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O:\1 МАТЕРИАЛЫ ДЛЯ САЙТА\Демьяненко\"/>
    </mc:Choice>
  </mc:AlternateContent>
  <xr:revisionPtr revIDLastSave="0" documentId="8_{14526881-F581-415A-9BDC-CD903E373C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Заявка 1" sheetId="1" r:id="rId1"/>
    <sheet name="Опись 1" sheetId="4" r:id="rId2"/>
    <sheet name="РЛ 1" sheetId="2" r:id="rId3"/>
  </sheets>
  <definedNames>
    <definedName name="ва">#REF!</definedName>
    <definedName name="_xlnm.Print_Area" localSheetId="0">'Заявка 1'!$A$1:$D$54</definedName>
    <definedName name="_xlnm.Print_Area" localSheetId="1">'Опись 1'!$A$1:$E$131</definedName>
    <definedName name="_xlnm.Print_Area" localSheetId="2">'РЛ 1'!$A$1:$O$137</definedName>
    <definedName name="прр">#REF!</definedName>
    <definedName name="Учетчик_должность">#REF!</definedName>
    <definedName name="Учетчик_место_работы">#REF!</definedName>
    <definedName name="УчетчикФИО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1" i="4" l="1"/>
  <c r="J6" i="2" l="1"/>
  <c r="B131" i="4"/>
  <c r="A3" i="4" l="1"/>
  <c r="P108" i="2" l="1"/>
  <c r="H108" i="2" s="1"/>
  <c r="J108" i="2" s="1"/>
  <c r="P78" i="2"/>
  <c r="G78" i="2" s="1"/>
  <c r="H78" i="2" s="1"/>
  <c r="J78" i="2" s="1"/>
  <c r="I137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6" i="2"/>
  <c r="H107" i="2"/>
  <c r="M105" i="2"/>
  <c r="E105" i="2"/>
  <c r="F105" i="2"/>
  <c r="E106" i="2"/>
  <c r="F106" i="2"/>
  <c r="E107" i="2"/>
  <c r="F107" i="2"/>
  <c r="E102" i="2"/>
  <c r="F102" i="2"/>
  <c r="D102" i="2" s="1"/>
  <c r="E103" i="2"/>
  <c r="F103" i="2"/>
  <c r="E104" i="2"/>
  <c r="F104" i="2"/>
  <c r="E81" i="2"/>
  <c r="F81" i="2"/>
  <c r="D81" i="2" s="1"/>
  <c r="E82" i="2"/>
  <c r="F82" i="2"/>
  <c r="E83" i="2"/>
  <c r="F83" i="2"/>
  <c r="E84" i="2"/>
  <c r="F84" i="2"/>
  <c r="E85" i="2"/>
  <c r="F85" i="2"/>
  <c r="D85" i="2" s="1"/>
  <c r="E86" i="2"/>
  <c r="F86" i="2"/>
  <c r="E87" i="2"/>
  <c r="F87" i="2"/>
  <c r="E88" i="2"/>
  <c r="F88" i="2"/>
  <c r="E89" i="2"/>
  <c r="F89" i="2"/>
  <c r="D89" i="2" s="1"/>
  <c r="E90" i="2"/>
  <c r="F90" i="2"/>
  <c r="E91" i="2"/>
  <c r="F91" i="2"/>
  <c r="E92" i="2"/>
  <c r="F92" i="2"/>
  <c r="E93" i="2"/>
  <c r="F93" i="2"/>
  <c r="D93" i="2" s="1"/>
  <c r="E94" i="2"/>
  <c r="F94" i="2"/>
  <c r="E95" i="2"/>
  <c r="F95" i="2"/>
  <c r="E96" i="2"/>
  <c r="F96" i="2"/>
  <c r="E97" i="2"/>
  <c r="F97" i="2"/>
  <c r="D97" i="2" s="1"/>
  <c r="E98" i="2"/>
  <c r="F98" i="2"/>
  <c r="E99" i="2"/>
  <c r="F99" i="2"/>
  <c r="E100" i="2"/>
  <c r="F100" i="2"/>
  <c r="E101" i="2"/>
  <c r="F101" i="2"/>
  <c r="D101" i="2" s="1"/>
  <c r="F80" i="2"/>
  <c r="E80" i="2"/>
  <c r="K110" i="2"/>
  <c r="K109" i="2"/>
  <c r="K81" i="2"/>
  <c r="K82" i="2"/>
  <c r="K83" i="2"/>
  <c r="K80" i="2"/>
  <c r="K79" i="2"/>
  <c r="M69" i="2"/>
  <c r="M70" i="2"/>
  <c r="M71" i="2"/>
  <c r="M72" i="2"/>
  <c r="M59" i="2"/>
  <c r="M60" i="2"/>
  <c r="M61" i="2"/>
  <c r="M62" i="2"/>
  <c r="M51" i="2"/>
  <c r="M52" i="2"/>
  <c r="M53" i="2"/>
  <c r="M54" i="2"/>
  <c r="M45" i="2"/>
  <c r="M46" i="2"/>
  <c r="M39" i="2"/>
  <c r="M40" i="2"/>
  <c r="M31" i="2"/>
  <c r="M32" i="2"/>
  <c r="M33" i="2"/>
  <c r="M21" i="2"/>
  <c r="M22" i="2"/>
  <c r="M23" i="2"/>
  <c r="M24" i="2"/>
  <c r="M25" i="2"/>
  <c r="M13" i="2"/>
  <c r="M14" i="2"/>
  <c r="M15" i="2"/>
  <c r="N5" i="2"/>
  <c r="E69" i="2"/>
  <c r="F69" i="2"/>
  <c r="E70" i="2"/>
  <c r="F70" i="2"/>
  <c r="E71" i="2"/>
  <c r="F71" i="2"/>
  <c r="E72" i="2"/>
  <c r="F72" i="2"/>
  <c r="M67" i="2"/>
  <c r="M66" i="2"/>
  <c r="P66" i="2"/>
  <c r="K66" i="2" s="1"/>
  <c r="H67" i="2"/>
  <c r="H66" i="2"/>
  <c r="E67" i="2"/>
  <c r="F67" i="2"/>
  <c r="E51" i="2"/>
  <c r="F51" i="2"/>
  <c r="E52" i="2"/>
  <c r="F52" i="2"/>
  <c r="E53" i="2"/>
  <c r="F53" i="2"/>
  <c r="E54" i="2"/>
  <c r="F54" i="2"/>
  <c r="E59" i="2"/>
  <c r="F59" i="2"/>
  <c r="E60" i="2"/>
  <c r="F60" i="2"/>
  <c r="E61" i="2"/>
  <c r="F61" i="2"/>
  <c r="E62" i="2"/>
  <c r="F62" i="2"/>
  <c r="E45" i="2"/>
  <c r="F45" i="2"/>
  <c r="E46" i="2"/>
  <c r="F46" i="2"/>
  <c r="E39" i="2"/>
  <c r="F39" i="2"/>
  <c r="E40" i="2"/>
  <c r="F40" i="2"/>
  <c r="E41" i="2"/>
  <c r="F41" i="2"/>
  <c r="E31" i="2"/>
  <c r="F31" i="2"/>
  <c r="E32" i="2"/>
  <c r="F32" i="2"/>
  <c r="E33" i="2"/>
  <c r="F33" i="2"/>
  <c r="E21" i="2"/>
  <c r="F21" i="2"/>
  <c r="E22" i="2"/>
  <c r="F22" i="2"/>
  <c r="E23" i="2"/>
  <c r="F23" i="2"/>
  <c r="E24" i="2"/>
  <c r="F24" i="2"/>
  <c r="E25" i="2"/>
  <c r="F25" i="2"/>
  <c r="C19" i="4"/>
  <c r="C21" i="4"/>
  <c r="F15" i="2"/>
  <c r="E15" i="2"/>
  <c r="F14" i="2"/>
  <c r="E14" i="2"/>
  <c r="F13" i="2"/>
  <c r="E13" i="2"/>
  <c r="C20" i="4"/>
  <c r="C63" i="4"/>
  <c r="C65" i="4"/>
  <c r="C66" i="4"/>
  <c r="C67" i="4"/>
  <c r="C68" i="4"/>
  <c r="C55" i="4"/>
  <c r="C56" i="4"/>
  <c r="C57" i="4"/>
  <c r="C58" i="4"/>
  <c r="C47" i="4"/>
  <c r="C48" i="4"/>
  <c r="C49" i="4"/>
  <c r="C50" i="4"/>
  <c r="C41" i="4"/>
  <c r="C42" i="4"/>
  <c r="C17" i="4"/>
  <c r="C18" i="4"/>
  <c r="C35" i="4"/>
  <c r="C36" i="4"/>
  <c r="C27" i="4"/>
  <c r="C28" i="4"/>
  <c r="C29" i="4"/>
  <c r="C30" i="4"/>
  <c r="C9" i="4"/>
  <c r="C10" i="4"/>
  <c r="C11" i="4"/>
  <c r="D20" i="1"/>
  <c r="P10" i="2" s="1"/>
  <c r="C20" i="1"/>
  <c r="E20" i="2"/>
  <c r="F20" i="2"/>
  <c r="E26" i="2"/>
  <c r="F26" i="2"/>
  <c r="E27" i="2"/>
  <c r="F27" i="2"/>
  <c r="E28" i="2"/>
  <c r="F28" i="2"/>
  <c r="E29" i="2"/>
  <c r="F29" i="2"/>
  <c r="E30" i="2"/>
  <c r="F30" i="2"/>
  <c r="E34" i="2"/>
  <c r="F34" i="2"/>
  <c r="E35" i="2"/>
  <c r="F35" i="2"/>
  <c r="E36" i="2"/>
  <c r="F36" i="2"/>
  <c r="E37" i="2"/>
  <c r="F37" i="2"/>
  <c r="E38" i="2"/>
  <c r="F38" i="2"/>
  <c r="E42" i="2"/>
  <c r="F42" i="2"/>
  <c r="E43" i="2"/>
  <c r="F43" i="2"/>
  <c r="E44" i="2"/>
  <c r="F44" i="2"/>
  <c r="E47" i="2"/>
  <c r="F47" i="2"/>
  <c r="E48" i="2"/>
  <c r="F48" i="2"/>
  <c r="E49" i="2"/>
  <c r="F49" i="2"/>
  <c r="E50" i="2"/>
  <c r="F50" i="2"/>
  <c r="E55" i="2"/>
  <c r="F55" i="2"/>
  <c r="E56" i="2"/>
  <c r="F56" i="2"/>
  <c r="E57" i="2"/>
  <c r="F57" i="2"/>
  <c r="E58" i="2"/>
  <c r="F58" i="2"/>
  <c r="E63" i="2"/>
  <c r="F63" i="2"/>
  <c r="E64" i="2"/>
  <c r="F64" i="2"/>
  <c r="E65" i="2"/>
  <c r="F65" i="2"/>
  <c r="E66" i="2"/>
  <c r="F66" i="2"/>
  <c r="E68" i="2"/>
  <c r="F68" i="2"/>
  <c r="E73" i="2"/>
  <c r="F73" i="2"/>
  <c r="E74" i="2"/>
  <c r="F74" i="2"/>
  <c r="E75" i="2"/>
  <c r="F75" i="2"/>
  <c r="E76" i="2"/>
  <c r="F76" i="2"/>
  <c r="E77" i="2"/>
  <c r="F77" i="2"/>
  <c r="E11" i="2"/>
  <c r="F11" i="2"/>
  <c r="E12" i="2"/>
  <c r="F12" i="2"/>
  <c r="E16" i="2"/>
  <c r="F16" i="2"/>
  <c r="E17" i="2"/>
  <c r="F17" i="2"/>
  <c r="E18" i="2"/>
  <c r="F18" i="2"/>
  <c r="E19" i="2"/>
  <c r="F19" i="2"/>
  <c r="E110" i="2"/>
  <c r="F110" i="2"/>
  <c r="E111" i="2"/>
  <c r="F111" i="2"/>
  <c r="E112" i="2"/>
  <c r="F112" i="2"/>
  <c r="E113" i="2"/>
  <c r="F113" i="2"/>
  <c r="E114" i="2"/>
  <c r="F114" i="2"/>
  <c r="E115" i="2"/>
  <c r="F115" i="2"/>
  <c r="E116" i="2"/>
  <c r="F116" i="2"/>
  <c r="E117" i="2"/>
  <c r="F117" i="2"/>
  <c r="E118" i="2"/>
  <c r="F118" i="2"/>
  <c r="E119" i="2"/>
  <c r="F119" i="2"/>
  <c r="E120" i="2"/>
  <c r="F120" i="2"/>
  <c r="E121" i="2"/>
  <c r="F121" i="2"/>
  <c r="E122" i="2"/>
  <c r="F122" i="2"/>
  <c r="E123" i="2"/>
  <c r="F123" i="2"/>
  <c r="E124" i="2"/>
  <c r="F124" i="2"/>
  <c r="E125" i="2"/>
  <c r="F125" i="2"/>
  <c r="E126" i="2"/>
  <c r="F126" i="2"/>
  <c r="E127" i="2"/>
  <c r="F127" i="2"/>
  <c r="E128" i="2"/>
  <c r="F128" i="2"/>
  <c r="E129" i="2"/>
  <c r="F129" i="2"/>
  <c r="E130" i="2"/>
  <c r="F130" i="2"/>
  <c r="E131" i="2"/>
  <c r="F131" i="2"/>
  <c r="E132" i="2"/>
  <c r="F132" i="2"/>
  <c r="E133" i="2"/>
  <c r="F133" i="2"/>
  <c r="C104" i="4"/>
  <c r="C105" i="4"/>
  <c r="F109" i="2"/>
  <c r="E109" i="2"/>
  <c r="D86" i="2"/>
  <c r="C75" i="4"/>
  <c r="C76" i="4"/>
  <c r="C77" i="4"/>
  <c r="C78" i="4"/>
  <c r="C79" i="4"/>
  <c r="C80" i="4"/>
  <c r="F79" i="2"/>
  <c r="E79" i="2"/>
  <c r="C127" i="4"/>
  <c r="C126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74" i="4"/>
  <c r="C73" i="4"/>
  <c r="C72" i="4"/>
  <c r="C71" i="4"/>
  <c r="C70" i="4"/>
  <c r="C69" i="4"/>
  <c r="C64" i="4"/>
  <c r="C62" i="4"/>
  <c r="C61" i="4"/>
  <c r="C60" i="4"/>
  <c r="C59" i="4"/>
  <c r="C54" i="4"/>
  <c r="C53" i="4"/>
  <c r="C52" i="4"/>
  <c r="C51" i="4"/>
  <c r="C46" i="4"/>
  <c r="C45" i="4"/>
  <c r="C44" i="4"/>
  <c r="C43" i="4"/>
  <c r="C40" i="4"/>
  <c r="C39" i="4"/>
  <c r="C38" i="4"/>
  <c r="C37" i="4"/>
  <c r="C34" i="4"/>
  <c r="C33" i="4"/>
  <c r="C32" i="4"/>
  <c r="C31" i="4"/>
  <c r="C26" i="4"/>
  <c r="C25" i="4"/>
  <c r="C24" i="4"/>
  <c r="C23" i="4"/>
  <c r="C22" i="4"/>
  <c r="C16" i="4"/>
  <c r="C15" i="4"/>
  <c r="C14" i="4"/>
  <c r="C13" i="4"/>
  <c r="C12" i="4"/>
  <c r="C8" i="4"/>
  <c r="C7" i="4"/>
  <c r="G5" i="2"/>
  <c r="P20" i="2"/>
  <c r="K20" i="2" s="1"/>
  <c r="P29" i="2"/>
  <c r="K29" i="2" s="1"/>
  <c r="P38" i="2"/>
  <c r="K38" i="2" s="1"/>
  <c r="P44" i="2"/>
  <c r="K44" i="2" s="1"/>
  <c r="P50" i="2"/>
  <c r="K50" i="2" s="1"/>
  <c r="P58" i="2"/>
  <c r="K58" i="2" s="1"/>
  <c r="P68" i="2"/>
  <c r="K68" i="2" s="1"/>
  <c r="P11" i="2"/>
  <c r="K11" i="2" s="1"/>
  <c r="A137" i="2"/>
  <c r="M133" i="2"/>
  <c r="H133" i="2"/>
  <c r="M132" i="2"/>
  <c r="H132" i="2"/>
  <c r="M131" i="2"/>
  <c r="H131" i="2"/>
  <c r="M130" i="2"/>
  <c r="H130" i="2"/>
  <c r="M129" i="2"/>
  <c r="H129" i="2"/>
  <c r="M128" i="2"/>
  <c r="H128" i="2"/>
  <c r="M127" i="2"/>
  <c r="H127" i="2"/>
  <c r="M126" i="2"/>
  <c r="H126" i="2"/>
  <c r="M125" i="2"/>
  <c r="H125" i="2"/>
  <c r="M124" i="2"/>
  <c r="H124" i="2"/>
  <c r="M123" i="2"/>
  <c r="H123" i="2"/>
  <c r="M122" i="2"/>
  <c r="H122" i="2"/>
  <c r="M121" i="2"/>
  <c r="H121" i="2"/>
  <c r="M120" i="2"/>
  <c r="H120" i="2"/>
  <c r="M119" i="2"/>
  <c r="H119" i="2"/>
  <c r="M118" i="2"/>
  <c r="H118" i="2"/>
  <c r="M117" i="2"/>
  <c r="H117" i="2"/>
  <c r="M116" i="2"/>
  <c r="H116" i="2"/>
  <c r="M115" i="2"/>
  <c r="H115" i="2"/>
  <c r="M114" i="2"/>
  <c r="H114" i="2"/>
  <c r="M113" i="2"/>
  <c r="H113" i="2"/>
  <c r="M112" i="2"/>
  <c r="H112" i="2"/>
  <c r="M111" i="2"/>
  <c r="H111" i="2"/>
  <c r="M110" i="2"/>
  <c r="H110" i="2"/>
  <c r="M109" i="2"/>
  <c r="H109" i="2"/>
  <c r="M107" i="2"/>
  <c r="M106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7" i="2"/>
  <c r="H77" i="2"/>
  <c r="M76" i="2"/>
  <c r="H76" i="2"/>
  <c r="M75" i="2"/>
  <c r="H75" i="2"/>
  <c r="M74" i="2"/>
  <c r="H74" i="2"/>
  <c r="M73" i="2"/>
  <c r="H73" i="2"/>
  <c r="M68" i="2"/>
  <c r="H68" i="2"/>
  <c r="M65" i="2"/>
  <c r="H65" i="2"/>
  <c r="M64" i="2"/>
  <c r="H64" i="2"/>
  <c r="M63" i="2"/>
  <c r="H63" i="2"/>
  <c r="M58" i="2"/>
  <c r="H58" i="2"/>
  <c r="M57" i="2"/>
  <c r="H57" i="2"/>
  <c r="M56" i="2"/>
  <c r="H56" i="2"/>
  <c r="M55" i="2"/>
  <c r="H55" i="2"/>
  <c r="M50" i="2"/>
  <c r="H50" i="2"/>
  <c r="M49" i="2"/>
  <c r="H49" i="2"/>
  <c r="M48" i="2"/>
  <c r="H48" i="2"/>
  <c r="M47" i="2"/>
  <c r="H47" i="2"/>
  <c r="M44" i="2"/>
  <c r="H44" i="2"/>
  <c r="M43" i="2"/>
  <c r="H43" i="2"/>
  <c r="M42" i="2"/>
  <c r="H42" i="2"/>
  <c r="M41" i="2"/>
  <c r="H41" i="2"/>
  <c r="M38" i="2"/>
  <c r="H38" i="2"/>
  <c r="M37" i="2"/>
  <c r="H37" i="2"/>
  <c r="M36" i="2"/>
  <c r="H36" i="2"/>
  <c r="M35" i="2"/>
  <c r="H35" i="2"/>
  <c r="M34" i="2"/>
  <c r="H34" i="2"/>
  <c r="M30" i="2"/>
  <c r="H30" i="2"/>
  <c r="M29" i="2"/>
  <c r="H29" i="2"/>
  <c r="M28" i="2"/>
  <c r="H28" i="2"/>
  <c r="M27" i="2"/>
  <c r="H27" i="2"/>
  <c r="M26" i="2"/>
  <c r="H26" i="2"/>
  <c r="M20" i="2"/>
  <c r="H20" i="2"/>
  <c r="M19" i="2"/>
  <c r="H19" i="2"/>
  <c r="M18" i="2"/>
  <c r="H18" i="2"/>
  <c r="M17" i="2"/>
  <c r="H17" i="2"/>
  <c r="M16" i="2"/>
  <c r="H16" i="2"/>
  <c r="M12" i="2"/>
  <c r="H12" i="2"/>
  <c r="M11" i="2"/>
  <c r="H11" i="2"/>
  <c r="G108" i="2" l="1"/>
  <c r="K10" i="2"/>
  <c r="H10" i="2" s="1"/>
  <c r="D104" i="2"/>
  <c r="D106" i="2"/>
  <c r="D69" i="2"/>
  <c r="D131" i="2"/>
  <c r="D127" i="2"/>
  <c r="D123" i="2"/>
  <c r="D119" i="2"/>
  <c r="D115" i="2"/>
  <c r="D111" i="2"/>
  <c r="D100" i="2"/>
  <c r="D96" i="2"/>
  <c r="D92" i="2"/>
  <c r="D88" i="2"/>
  <c r="D84" i="2"/>
  <c r="D98" i="2"/>
  <c r="D82" i="2"/>
  <c r="D103" i="2"/>
  <c r="D105" i="2"/>
  <c r="D80" i="2"/>
  <c r="D94" i="2"/>
  <c r="D90" i="2"/>
  <c r="D107" i="2"/>
  <c r="D133" i="2"/>
  <c r="D129" i="2"/>
  <c r="D125" i="2"/>
  <c r="D132" i="2"/>
  <c r="D128" i="2"/>
  <c r="D124" i="2"/>
  <c r="D120" i="2"/>
  <c r="D116" i="2"/>
  <c r="D130" i="2"/>
  <c r="D126" i="2"/>
  <c r="D122" i="2"/>
  <c r="D118" i="2"/>
  <c r="D114" i="2"/>
  <c r="D110" i="2"/>
  <c r="D99" i="2"/>
  <c r="D95" i="2"/>
  <c r="D91" i="2"/>
  <c r="D87" i="2"/>
  <c r="D83" i="2"/>
  <c r="D121" i="2"/>
  <c r="D117" i="2"/>
  <c r="D113" i="2"/>
  <c r="D112" i="2"/>
  <c r="D71" i="2"/>
  <c r="D109" i="2"/>
  <c r="D79" i="2"/>
  <c r="D77" i="2"/>
  <c r="D73" i="2"/>
  <c r="D70" i="2"/>
  <c r="D72" i="2"/>
  <c r="D40" i="2"/>
  <c r="D62" i="2"/>
  <c r="D54" i="2"/>
  <c r="D67" i="2"/>
  <c r="D39" i="2"/>
  <c r="D61" i="2"/>
  <c r="D45" i="2"/>
  <c r="D59" i="2"/>
  <c r="D51" i="2"/>
  <c r="L66" i="2"/>
  <c r="D53" i="2"/>
  <c r="D46" i="2"/>
  <c r="D60" i="2"/>
  <c r="D52" i="2"/>
  <c r="D74" i="2"/>
  <c r="D76" i="2"/>
  <c r="D68" i="2"/>
  <c r="D75" i="2"/>
  <c r="G66" i="2"/>
  <c r="D63" i="2"/>
  <c r="D55" i="2"/>
  <c r="D13" i="2"/>
  <c r="D25" i="2"/>
  <c r="D21" i="2"/>
  <c r="D17" i="2"/>
  <c r="D64" i="2"/>
  <c r="D48" i="2"/>
  <c r="D42" i="2"/>
  <c r="D36" i="2"/>
  <c r="D29" i="2"/>
  <c r="D20" i="2"/>
  <c r="D58" i="2"/>
  <c r="D65" i="2"/>
  <c r="D56" i="2"/>
  <c r="D57" i="2"/>
  <c r="D15" i="2"/>
  <c r="D33" i="2"/>
  <c r="D32" i="2"/>
  <c r="D22" i="2"/>
  <c r="D31" i="2"/>
  <c r="D34" i="2"/>
  <c r="D44" i="2"/>
  <c r="D49" i="2"/>
  <c r="D47" i="2"/>
  <c r="D23" i="2"/>
  <c r="D41" i="2"/>
  <c r="D35" i="2"/>
  <c r="D43" i="2"/>
  <c r="D24" i="2"/>
  <c r="D37" i="2"/>
  <c r="D30" i="2"/>
  <c r="D14" i="2"/>
  <c r="D18" i="2"/>
  <c r="D11" i="2"/>
  <c r="D26" i="2"/>
  <c r="D27" i="2"/>
  <c r="D28" i="2"/>
  <c r="B62" i="4"/>
  <c r="D19" i="2"/>
  <c r="D16" i="2"/>
  <c r="D50" i="2"/>
  <c r="D38" i="2"/>
  <c r="L11" i="2"/>
  <c r="G38" i="2"/>
  <c r="G44" i="2"/>
  <c r="D66" i="2"/>
  <c r="D12" i="2"/>
  <c r="L109" i="2"/>
  <c r="G58" i="2"/>
  <c r="G50" i="2"/>
  <c r="L50" i="2"/>
  <c r="L38" i="2"/>
  <c r="B74" i="4"/>
  <c r="G109" i="2"/>
  <c r="G79" i="2"/>
  <c r="L58" i="2"/>
  <c r="L44" i="2"/>
  <c r="G29" i="2"/>
  <c r="L29" i="2"/>
  <c r="L20" i="2"/>
  <c r="G20" i="2"/>
  <c r="G11" i="2"/>
  <c r="B103" i="4"/>
  <c r="B40" i="4"/>
  <c r="C128" i="4"/>
  <c r="B54" i="4"/>
  <c r="B16" i="4"/>
  <c r="B34" i="4"/>
  <c r="B64" i="4"/>
  <c r="B46" i="4"/>
  <c r="B25" i="4"/>
  <c r="B7" i="4"/>
  <c r="L68" i="2"/>
  <c r="G68" i="2"/>
  <c r="L79" i="2"/>
  <c r="G10" i="2" l="1"/>
  <c r="J10" i="2"/>
  <c r="C66" i="2"/>
  <c r="C79" i="2"/>
  <c r="C109" i="2"/>
  <c r="C68" i="2"/>
  <c r="C58" i="2"/>
  <c r="C50" i="2"/>
  <c r="C20" i="2"/>
  <c r="C44" i="2"/>
  <c r="C38" i="2"/>
  <c r="C29" i="2"/>
  <c r="C11" i="2"/>
  <c r="L134" i="2"/>
  <c r="D134" i="2"/>
  <c r="G134" i="2"/>
  <c r="B128" i="4"/>
  <c r="C134" i="2" l="1"/>
</calcChain>
</file>

<file path=xl/sharedStrings.xml><?xml version="1.0" encoding="utf-8"?>
<sst xmlns="http://schemas.openxmlformats.org/spreadsheetml/2006/main" count="144" uniqueCount="128">
  <si>
    <t>РЕГИСТРАЦИОННЫЙ ЛИСТ ЖУРНАЛА</t>
  </si>
  <si>
    <t>учета заявок и выдачи бланков разрешений на добычу копытных животных, медведей, пушных животных, птиц</t>
  </si>
  <si>
    <t>Сезон охоты 2025-2026 гг.</t>
  </si>
  <si>
    <t>Номер и дата регистрации заявки</t>
  </si>
  <si>
    <t>Кем выдано</t>
  </si>
  <si>
    <t>Наименование и организационно-правовая форма охотпользователя</t>
  </si>
  <si>
    <t xml:space="preserve"> ФИО лица, подавшего заявку</t>
  </si>
  <si>
    <t>Министерство природных ресурсов и лесного комплекса Красноярского края</t>
  </si>
  <si>
    <t>ИНН</t>
  </si>
  <si>
    <t xml:space="preserve"> </t>
  </si>
  <si>
    <t xml:space="preserve">Выданы бланки серии 24 </t>
  </si>
  <si>
    <t>Излишки бланков серии 24 (сданы в министерство)</t>
  </si>
  <si>
    <t>шт</t>
  </si>
  <si>
    <t>шт.</t>
  </si>
  <si>
    <t>№ перв.бл.</t>
  </si>
  <si>
    <t>№ посл. бл.</t>
  </si>
  <si>
    <t>особей</t>
  </si>
  <si>
    <t>Благородный олень (1500 / 750 руб)</t>
  </si>
  <si>
    <t>Косуля сибирская (450 / 225 руб)</t>
  </si>
  <si>
    <t>Кабарга                             (450 / 225 руб)</t>
  </si>
  <si>
    <t>Кабан                         (450 / 225 руб)</t>
  </si>
  <si>
    <t>ДСО тундровый (300 / 150 руб)</t>
  </si>
  <si>
    <t>ДСО лесной                                      (300 / 150 руб)</t>
  </si>
  <si>
    <t>Бурый медведь (3000 руб)</t>
  </si>
  <si>
    <t>Соболь (120 руб)</t>
  </si>
  <si>
    <t>Рысь (450 руб)</t>
  </si>
  <si>
    <t>Барсук (60 руб)</t>
  </si>
  <si>
    <t>Росомаха</t>
  </si>
  <si>
    <t>Бобр (60 руб)</t>
  </si>
  <si>
    <t>х</t>
  </si>
  <si>
    <t>Глухарь (100 руб)</t>
  </si>
  <si>
    <t>Тетерев (20 руб)</t>
  </si>
  <si>
    <t>Итого</t>
  </si>
  <si>
    <t>* номера бланков разрешений на пушные виды и птиц не привязаны к видам охотничьих ресурсов, при выдаче разрешений все виды пушных (птиц) вписываются в один бланк независимо от его номера</t>
  </si>
  <si>
    <t>Дата выдачи бланков разрешений</t>
  </si>
  <si>
    <t>ФИО и подпись государственного гражданского служащего, выдавшего бланки разрешений</t>
  </si>
  <si>
    <t>Отметка о получении бланков разрешений</t>
  </si>
  <si>
    <t>Демьяненко Н.В.</t>
  </si>
  <si>
    <t>Заявка на выдачу бланков разрешений</t>
  </si>
  <si>
    <t xml:space="preserve"> на добычу копытных животных, медведей, пушных животных, птиц</t>
  </si>
  <si>
    <t>для последующей выдачи таких разрешений физическим лицам</t>
  </si>
  <si>
    <t>Необходимое количество бланков разрешений, штук</t>
  </si>
  <si>
    <t>№ п/п</t>
  </si>
  <si>
    <t>Лось</t>
  </si>
  <si>
    <t>Благородный олень</t>
  </si>
  <si>
    <t>Косуля сибирская</t>
  </si>
  <si>
    <t>Кабарга</t>
  </si>
  <si>
    <t>Кабан</t>
  </si>
  <si>
    <t>Козерог</t>
  </si>
  <si>
    <t>Соболь</t>
  </si>
  <si>
    <t>Рысь</t>
  </si>
  <si>
    <t>Барсук</t>
  </si>
  <si>
    <t>Бобр</t>
  </si>
  <si>
    <t>Глухарь</t>
  </si>
  <si>
    <t>Тетерев</t>
  </si>
  <si>
    <t>«___» ____________ 2025 года</t>
  </si>
  <si>
    <t>(подпись)</t>
  </si>
  <si>
    <t>(ИНН)</t>
  </si>
  <si>
    <t>(Наименование и организационно-правовая форма охотпользователя)</t>
  </si>
  <si>
    <t xml:space="preserve">Вид </t>
  </si>
  <si>
    <t xml:space="preserve">Лось                  </t>
  </si>
  <si>
    <t xml:space="preserve">Благородный олень </t>
  </si>
  <si>
    <t xml:space="preserve">Кабарга                       </t>
  </si>
  <si>
    <t xml:space="preserve">Кабан                         </t>
  </si>
  <si>
    <t>ДСО тундровый</t>
  </si>
  <si>
    <t xml:space="preserve">ДСО лесной                                  </t>
  </si>
  <si>
    <t xml:space="preserve">Бурый медведь </t>
  </si>
  <si>
    <t xml:space="preserve">Пушные без указания вида                </t>
  </si>
  <si>
    <t xml:space="preserve">Птицы без указания вида           </t>
  </si>
  <si>
    <t xml:space="preserve">Дата </t>
  </si>
  <si>
    <t xml:space="preserve">ФИО и подпись </t>
  </si>
  <si>
    <t>Заявка</t>
  </si>
  <si>
    <t>№ первого бланка</t>
  </si>
  <si>
    <t>№ последнего бланка</t>
  </si>
  <si>
    <t xml:space="preserve"> (полное наименование и организационно-правовая форма охотпользователя, </t>
  </si>
  <si>
    <t>фамилия, имя, отчество его руководителя - для юридического лица, / фамилия, имя, отчество индивидуального предпринимателя)</t>
  </si>
  <si>
    <t>Группа видов, вид (подвид)</t>
  </si>
  <si>
    <t>Количество особей</t>
  </si>
  <si>
    <t>Сведения об охотничьих ресурсах, предполагаемых к добыче в течение сезона охоты (с 1 августа текущего года по 31 июля следующего года)</t>
  </si>
  <si>
    <t xml:space="preserve">     Прошу выдать бланки разрешений на добычу копытных животных, медведей, пушных животных, птиц для последующей выдачи таких разрешений физическим лицам в сезоне охоты 2025 - 2026 гг.:</t>
  </si>
  <si>
    <t>Копытные животные (всего):</t>
  </si>
  <si>
    <t>Дикий северный олень (тундровый подвид)</t>
  </si>
  <si>
    <t>Дикий северный олень               (лесной подвид)</t>
  </si>
  <si>
    <t>Сибирский гоный козел</t>
  </si>
  <si>
    <t>1.1</t>
  </si>
  <si>
    <t>1.2</t>
  </si>
  <si>
    <t>1.3</t>
  </si>
  <si>
    <t>1.4</t>
  </si>
  <si>
    <t>1.5</t>
  </si>
  <si>
    <t>1.6</t>
  </si>
  <si>
    <t>1.7</t>
  </si>
  <si>
    <t>1.8</t>
  </si>
  <si>
    <t>2</t>
  </si>
  <si>
    <t>Бурый медведь (всего)</t>
  </si>
  <si>
    <t>Пушные животные (всего):</t>
  </si>
  <si>
    <t>3</t>
  </si>
  <si>
    <t>3.1</t>
  </si>
  <si>
    <t>3.2</t>
  </si>
  <si>
    <t>3.3</t>
  </si>
  <si>
    <t>3.4</t>
  </si>
  <si>
    <t>3.5</t>
  </si>
  <si>
    <t>4</t>
  </si>
  <si>
    <t>Птицы (всего):</t>
  </si>
  <si>
    <t>Почтовый адрес, по которому осуществляется связь с заявителем (представителем заявителя):</t>
  </si>
  <si>
    <t>Выбор способа уведомления заявителя (представителя заявителя) на разных стадиях предоставления государственной услуги (поставить галочку):</t>
  </si>
  <si>
    <t>Контактный номер телефона:</t>
  </si>
  <si>
    <t>Адрес электронной почты:</t>
  </si>
  <si>
    <t>Выбор способа получения письменного мотивированного отказа в предоставлении государственной услуги в случае наличия оснований (поставить галочку):</t>
  </si>
  <si>
    <t>4.1</t>
  </si>
  <si>
    <t>4.2</t>
  </si>
  <si>
    <t>Получение заказным письмом с уведомлением о вручении на указанный почтовый адрес</t>
  </si>
  <si>
    <t>Получение лично заявителем (представителем зявителя) под роспись в министерстве</t>
  </si>
  <si>
    <t>Получение в форме электронного документа, подписанного усиленной усиленной квалифицированной электронной подписью на указанный адрес электронной почты</t>
  </si>
  <si>
    <t>Подпись заявителя (представителя заявителя)</t>
  </si>
  <si>
    <t>(расшифровка подписи)</t>
  </si>
  <si>
    <t xml:space="preserve">На обработку моих персональных данных (в том числе автоматизированную обработку) даю согласие (да / нет): </t>
  </si>
  <si>
    <t xml:space="preserve">                            и лесного комплекса Красноярского края</t>
  </si>
  <si>
    <t xml:space="preserve">                            Министерству природных ресурсов </t>
  </si>
  <si>
    <t xml:space="preserve">Опись возвращаемых бланков разрешений                                                                                                                                                                                                                       </t>
  </si>
  <si>
    <t xml:space="preserve">Возвращены неиспользованные бланки серии 24 </t>
  </si>
  <si>
    <t>Росомаха (450 руб)</t>
  </si>
  <si>
    <t>Козерог                             (600 / 300 руб)</t>
  </si>
  <si>
    <t>Лось (1500 / 750 руб)</t>
  </si>
  <si>
    <t>Птицы без указания вида (0 руб)</t>
  </si>
  <si>
    <t>Группа видов, вид, подвид (сумма сбора: взрослый / до 1 года)</t>
  </si>
  <si>
    <t>Пушные без указания вида (0 руб)</t>
  </si>
  <si>
    <t>Пушные животные (всего)*:</t>
  </si>
  <si>
    <t>Птицы (всего)*: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</si>
</sst>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.5"/>
      <color rgb="FF000000"/>
      <name val="Times New Roman"/>
      <family val="1"/>
      <charset val="204"/>
    </font>
    <font>
      <sz val="3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3" fillId="0" borderId="5" xfId="0" applyFont="1" applyBorder="1" applyAlignment="1">
      <alignment vertical="center" wrapText="1"/>
    </xf>
    <xf numFmtId="0" fontId="3" fillId="0" borderId="2" xfId="0" applyFont="1" applyBorder="1" applyAlignment="1" applyProtection="1">
      <alignment vertical="center" wrapText="1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0" fontId="0" fillId="2" borderId="6" xfId="0" applyFill="1" applyBorder="1" applyProtection="1">
      <protection locked="0"/>
    </xf>
    <xf numFmtId="0" fontId="0" fillId="2" borderId="0" xfId="0" applyFill="1" applyProtection="1">
      <protection locked="0"/>
    </xf>
    <xf numFmtId="49" fontId="0" fillId="2" borderId="0" xfId="0" applyNumberFormat="1" applyFill="1" applyProtection="1">
      <protection locked="0"/>
    </xf>
    <xf numFmtId="14" fontId="0" fillId="2" borderId="0" xfId="0" applyNumberFormat="1" applyFill="1" applyProtection="1"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right" vertical="center" wrapText="1"/>
    </xf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9" fontId="0" fillId="0" borderId="0" xfId="0" applyNumberForma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justify" vertical="center"/>
    </xf>
    <xf numFmtId="0" fontId="8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vertical="center" wrapText="1"/>
      <protection locked="0" hidden="1"/>
    </xf>
    <xf numFmtId="0" fontId="3" fillId="0" borderId="9" xfId="0" applyFont="1" applyBorder="1" applyAlignment="1" applyProtection="1">
      <alignment vertical="center" wrapText="1"/>
      <protection locked="0" hidden="1"/>
    </xf>
    <xf numFmtId="0" fontId="3" fillId="0" borderId="6" xfId="0" applyFont="1" applyBorder="1" applyAlignment="1" applyProtection="1">
      <alignment vertical="center" wrapText="1"/>
      <protection locked="0" hidden="1"/>
    </xf>
    <xf numFmtId="0" fontId="3" fillId="0" borderId="11" xfId="0" applyFont="1" applyBorder="1" applyAlignment="1" applyProtection="1">
      <alignment vertical="center" wrapText="1"/>
      <protection hidden="1"/>
    </xf>
    <xf numFmtId="49" fontId="3" fillId="0" borderId="2" xfId="0" applyNumberFormat="1" applyFont="1" applyBorder="1" applyAlignment="1" applyProtection="1">
      <alignment horizontal="right" vertical="center" wrapText="1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1" fontId="3" fillId="0" borderId="2" xfId="0" applyNumberFormat="1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14" fontId="3" fillId="0" borderId="2" xfId="0" applyNumberFormat="1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left" vertical="center" wrapText="1"/>
      <protection locked="0" hidden="1"/>
    </xf>
    <xf numFmtId="0" fontId="3" fillId="0" borderId="11" xfId="0" applyFont="1" applyBorder="1" applyAlignment="1" applyProtection="1">
      <alignment horizontal="left" vertical="center" wrapText="1"/>
      <protection locked="0" hidden="1"/>
    </xf>
    <xf numFmtId="0" fontId="3" fillId="0" borderId="6" xfId="0" applyFont="1" applyBorder="1" applyAlignment="1" applyProtection="1">
      <alignment horizontal="left" vertical="center" wrapText="1"/>
      <protection locked="0" hidden="1"/>
    </xf>
    <xf numFmtId="0" fontId="6" fillId="0" borderId="11" xfId="0" applyFont="1" applyBorder="1" applyAlignment="1" applyProtection="1">
      <alignment horizontal="left" vertical="center" wrapText="1"/>
      <protection locked="0" hidden="1"/>
    </xf>
    <xf numFmtId="0" fontId="6" fillId="0" borderId="6" xfId="0" applyFont="1" applyBorder="1" applyAlignment="1" applyProtection="1">
      <alignment horizontal="left" vertical="center" wrapText="1"/>
      <protection locked="0" hidden="1"/>
    </xf>
    <xf numFmtId="49" fontId="3" fillId="0" borderId="9" xfId="0" applyNumberFormat="1" applyFont="1" applyBorder="1" applyAlignment="1" applyProtection="1">
      <alignment horizontal="right" vertical="center" wrapText="1"/>
      <protection locked="0"/>
    </xf>
    <xf numFmtId="49" fontId="3" fillId="0" borderId="11" xfId="0" applyNumberFormat="1" applyFont="1" applyBorder="1" applyAlignment="1" applyProtection="1">
      <alignment horizontal="right" vertical="center" wrapText="1"/>
      <protection locked="0"/>
    </xf>
    <xf numFmtId="49" fontId="3" fillId="0" borderId="6" xfId="0" applyNumberFormat="1" applyFont="1" applyBorder="1" applyAlignment="1" applyProtection="1">
      <alignment horizontal="right" vertical="center" wrapText="1"/>
      <protection locked="0"/>
    </xf>
    <xf numFmtId="0" fontId="3" fillId="0" borderId="9" xfId="0" applyFont="1" applyBorder="1" applyAlignment="1" applyProtection="1">
      <alignment horizontal="right" vertical="center" wrapText="1"/>
      <protection locked="0"/>
    </xf>
    <xf numFmtId="0" fontId="3" fillId="0" borderId="11" xfId="0" applyFont="1" applyBorder="1" applyAlignment="1" applyProtection="1">
      <alignment horizontal="right" vertical="center" wrapText="1"/>
      <protection locked="0"/>
    </xf>
    <xf numFmtId="0" fontId="3" fillId="0" borderId="6" xfId="0" applyFont="1" applyBorder="1" applyAlignment="1" applyProtection="1">
      <alignment horizontal="right" vertical="center" wrapText="1"/>
      <protection locked="0"/>
    </xf>
    <xf numFmtId="0" fontId="8" fillId="0" borderId="0" xfId="0" applyFont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9" xfId="0" applyFont="1" applyBorder="1" applyAlignment="1" applyProtection="1">
      <alignment vertical="center" wrapText="1"/>
      <protection hidden="1"/>
    </xf>
    <xf numFmtId="0" fontId="3" fillId="0" borderId="6" xfId="0" applyFont="1" applyBorder="1" applyAlignment="1" applyProtection="1">
      <alignment vertical="center" wrapText="1"/>
      <protection hidden="1"/>
    </xf>
    <xf numFmtId="1" fontId="3" fillId="0" borderId="6" xfId="0" applyNumberFormat="1" applyFont="1" applyBorder="1" applyAlignment="1" applyProtection="1">
      <alignment horizontal="center" vertical="center" wrapText="1"/>
      <protection hidden="1"/>
    </xf>
    <xf numFmtId="1" fontId="3" fillId="4" borderId="2" xfId="0" applyNumberFormat="1" applyFont="1" applyFill="1" applyBorder="1" applyAlignment="1" applyProtection="1">
      <alignment horizontal="center" vertical="center" wrapText="1"/>
      <protection hidden="1"/>
    </xf>
    <xf numFmtId="1" fontId="3" fillId="0" borderId="13" xfId="0" applyNumberFormat="1" applyFont="1" applyBorder="1" applyAlignment="1" applyProtection="1">
      <alignment horizontal="center" vertical="center" wrapText="1"/>
      <protection hidden="1"/>
    </xf>
    <xf numFmtId="1" fontId="3" fillId="0" borderId="4" xfId="0" applyNumberFormat="1" applyFont="1" applyBorder="1" applyAlignment="1" applyProtection="1">
      <alignment horizontal="center" vertical="center" wrapText="1"/>
      <protection hidden="1"/>
    </xf>
    <xf numFmtId="0" fontId="3" fillId="0" borderId="0" xfId="0" applyFont="1" applyProtection="1">
      <protection locked="0"/>
    </xf>
    <xf numFmtId="0" fontId="3" fillId="0" borderId="1" xfId="0" applyFont="1" applyBorder="1" applyProtection="1">
      <protection locked="0"/>
    </xf>
    <xf numFmtId="0" fontId="13" fillId="0" borderId="9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0" fontId="17" fillId="0" borderId="9" xfId="0" applyFont="1" applyBorder="1" applyAlignment="1">
      <alignment horizontal="left" vertical="center" wrapText="1"/>
    </xf>
    <xf numFmtId="0" fontId="3" fillId="0" borderId="14" xfId="0" applyFont="1" applyBorder="1" applyAlignment="1">
      <alignment vertical="center" wrapText="1"/>
    </xf>
    <xf numFmtId="49" fontId="3" fillId="0" borderId="10" xfId="0" applyNumberFormat="1" applyFont="1" applyBorder="1" applyAlignment="1" applyProtection="1">
      <alignment horizontal="right" vertical="center" wrapText="1"/>
      <protection locked="0"/>
    </xf>
    <xf numFmtId="49" fontId="3" fillId="0" borderId="15" xfId="0" applyNumberFormat="1" applyFont="1" applyBorder="1" applyAlignment="1" applyProtection="1">
      <alignment horizontal="right" vertical="center" wrapText="1"/>
      <protection locked="0"/>
    </xf>
    <xf numFmtId="0" fontId="3" fillId="0" borderId="11" xfId="0" applyFont="1" applyBorder="1" applyAlignment="1" applyProtection="1">
      <alignment horizontal="right" vertical="center" wrapText="1"/>
      <protection locked="0" hidden="1"/>
    </xf>
    <xf numFmtId="0" fontId="3" fillId="0" borderId="14" xfId="0" applyFont="1" applyBorder="1" applyAlignment="1" applyProtection="1">
      <alignment horizontal="right" vertical="center" wrapText="1"/>
      <protection locked="0" hidden="1"/>
    </xf>
    <xf numFmtId="0" fontId="3" fillId="0" borderId="15" xfId="0" applyFont="1" applyBorder="1" applyAlignment="1" applyProtection="1">
      <alignment horizontal="right" vertical="center" wrapText="1"/>
      <protection locked="0" hidden="1"/>
    </xf>
    <xf numFmtId="0" fontId="3" fillId="0" borderId="6" xfId="0" applyFont="1" applyBorder="1" applyAlignment="1" applyProtection="1">
      <alignment horizontal="right" vertical="center" wrapText="1"/>
      <protection locked="0" hidden="1"/>
    </xf>
    <xf numFmtId="0" fontId="3" fillId="0" borderId="2" xfId="0" applyFont="1" applyBorder="1" applyAlignment="1" applyProtection="1">
      <alignment vertical="center" wrapText="1"/>
      <protection hidden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vertical="center" wrapText="1"/>
      <protection hidden="1"/>
    </xf>
    <xf numFmtId="0" fontId="4" fillId="0" borderId="9" xfId="0" applyFont="1" applyBorder="1" applyAlignment="1" applyProtection="1">
      <alignment vertical="center" wrapText="1"/>
      <protection hidden="1"/>
    </xf>
    <xf numFmtId="0" fontId="4" fillId="0" borderId="9" xfId="0" applyFont="1" applyBorder="1" applyAlignment="1" applyProtection="1">
      <alignment vertical="center" wrapText="1"/>
      <protection locked="0" hidden="1"/>
    </xf>
    <xf numFmtId="0" fontId="4" fillId="0" borderId="11" xfId="0" applyFont="1" applyBorder="1" applyAlignment="1" applyProtection="1">
      <alignment vertical="center" wrapText="1"/>
      <protection hidden="1"/>
    </xf>
    <xf numFmtId="0" fontId="4" fillId="0" borderId="11" xfId="0" applyFont="1" applyBorder="1" applyAlignment="1" applyProtection="1">
      <alignment vertical="center" wrapText="1"/>
      <protection locked="0" hidden="1"/>
    </xf>
    <xf numFmtId="0" fontId="4" fillId="0" borderId="2" xfId="0" applyFont="1" applyBorder="1" applyAlignment="1">
      <alignment horizontal="right" vertical="center" wrapText="1"/>
    </xf>
    <xf numFmtId="0" fontId="3" fillId="0" borderId="2" xfId="0" applyFont="1" applyBorder="1" applyAlignment="1" applyProtection="1">
      <alignment horizontal="right" vertical="center" wrapText="1"/>
      <protection locked="0" hidden="1"/>
    </xf>
    <xf numFmtId="0" fontId="4" fillId="0" borderId="2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vertical="center" wrapText="1"/>
      <protection locked="0" hidden="1"/>
    </xf>
    <xf numFmtId="49" fontId="5" fillId="0" borderId="2" xfId="0" applyNumberFormat="1" applyFont="1" applyBorder="1" applyAlignment="1" applyProtection="1">
      <alignment vertical="center" wrapText="1"/>
      <protection hidden="1"/>
    </xf>
    <xf numFmtId="49" fontId="5" fillId="0" borderId="2" xfId="0" applyNumberFormat="1" applyFont="1" applyBorder="1" applyAlignment="1" applyProtection="1">
      <alignment horizontal="right" vertical="center" wrapText="1"/>
      <protection hidden="1"/>
    </xf>
    <xf numFmtId="49" fontId="5" fillId="0" borderId="2" xfId="0" applyNumberFormat="1" applyFont="1" applyBorder="1" applyAlignment="1" applyProtection="1">
      <alignment horizontal="left" vertical="center" wrapText="1"/>
      <protection hidden="1"/>
    </xf>
    <xf numFmtId="0" fontId="5" fillId="0" borderId="2" xfId="0" applyFont="1" applyBorder="1" applyAlignment="1" applyProtection="1">
      <alignment horizontal="left" vertical="center" wrapText="1"/>
      <protection locked="0" hidden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13" fillId="0" borderId="2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vertical="center" wrapText="1"/>
      <protection locked="0"/>
    </xf>
    <xf numFmtId="0" fontId="8" fillId="0" borderId="0" xfId="0" applyFont="1" applyAlignment="1">
      <alignment horizontal="left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right" vertical="center"/>
      <protection locked="0"/>
    </xf>
    <xf numFmtId="0" fontId="13" fillId="0" borderId="2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top" wrapText="1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left" vertical="center" wrapText="1"/>
    </xf>
    <xf numFmtId="0" fontId="3" fillId="0" borderId="12" xfId="0" applyFont="1" applyBorder="1" applyAlignment="1" applyProtection="1">
      <alignment horizontal="center" vertical="center" wrapText="1"/>
      <protection hidden="1"/>
    </xf>
    <xf numFmtId="0" fontId="3" fillId="0" borderId="13" xfId="0" applyFont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1" fontId="3" fillId="0" borderId="9" xfId="0" applyNumberFormat="1" applyFont="1" applyBorder="1" applyAlignment="1" applyProtection="1">
      <alignment horizontal="center" vertical="center" wrapText="1"/>
      <protection hidden="1"/>
    </xf>
    <xf numFmtId="1" fontId="3" fillId="0" borderId="11" xfId="0" applyNumberFormat="1" applyFont="1" applyBorder="1" applyAlignment="1" applyProtection="1">
      <alignment horizontal="center" vertical="center" wrapText="1"/>
      <protection hidden="1"/>
    </xf>
    <xf numFmtId="1" fontId="3" fillId="0" borderId="6" xfId="0" applyNumberFormat="1" applyFont="1" applyBorder="1" applyAlignment="1" applyProtection="1">
      <alignment horizontal="center" vertical="center" wrapText="1"/>
      <protection hidden="1"/>
    </xf>
    <xf numFmtId="0" fontId="4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6" xfId="0" applyFont="1" applyBorder="1" applyAlignment="1">
      <alignment vertical="center" wrapText="1"/>
    </xf>
    <xf numFmtId="0" fontId="0" fillId="0" borderId="2" xfId="0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14" fontId="3" fillId="0" borderId="2" xfId="0" applyNumberFormat="1" applyFont="1" applyBorder="1" applyAlignment="1" applyProtection="1">
      <alignment horizontal="center" vertical="center" wrapText="1"/>
      <protection locked="0"/>
    </xf>
    <xf numFmtId="0" fontId="3" fillId="4" borderId="2" xfId="0" applyFont="1" applyFill="1" applyBorder="1" applyAlignment="1">
      <alignment horizontal="left" vertical="center" wrapText="1"/>
    </xf>
    <xf numFmtId="0" fontId="3" fillId="0" borderId="8" xfId="0" applyFont="1" applyBorder="1" applyAlignment="1" applyProtection="1">
      <alignment horizontal="center" vertical="center" wrapText="1"/>
      <protection hidden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  <protection hidden="1"/>
    </xf>
    <xf numFmtId="0" fontId="3" fillId="0" borderId="11" xfId="0" applyFont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center" vertical="center" wrapText="1"/>
      <protection hidden="1"/>
    </xf>
    <xf numFmtId="0" fontId="4" fillId="0" borderId="12" xfId="0" applyFont="1" applyBorder="1" applyAlignment="1" applyProtection="1">
      <alignment horizontal="center" vertical="center" wrapText="1"/>
      <protection hidden="1"/>
    </xf>
    <xf numFmtId="0" fontId="4" fillId="0" borderId="9" xfId="0" applyFont="1" applyBorder="1" applyAlignment="1" applyProtection="1">
      <alignment horizontal="center" vertical="center" wrapText="1"/>
      <protection hidden="1"/>
    </xf>
    <xf numFmtId="0" fontId="4" fillId="0" borderId="11" xfId="0" applyFont="1" applyBorder="1" applyAlignment="1" applyProtection="1">
      <alignment horizontal="center" vertical="center" wrapText="1"/>
      <protection hidden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1" fontId="4" fillId="0" borderId="2" xfId="0" applyNumberFormat="1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1000124</xdr:colOff>
      <xdr:row>41</xdr:row>
      <xdr:rowOff>38101</xdr:rowOff>
    </xdr:from>
    <xdr:to>
      <xdr:col>3</xdr:col>
      <xdr:colOff>1181099</xdr:colOff>
      <xdr:row>41</xdr:row>
      <xdr:rowOff>228601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22EE31A7-E2A0-43AB-827C-1B85539DC5AE}"/>
            </a:ext>
          </a:extLst>
        </xdr:cNvPr>
        <xdr:cNvSpPr/>
      </xdr:nvSpPr>
      <xdr:spPr>
        <a:xfrm>
          <a:off x="6105524" y="11182351"/>
          <a:ext cx="180975" cy="1905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3</xdr:col>
      <xdr:colOff>990600</xdr:colOff>
      <xdr:row>42</xdr:row>
      <xdr:rowOff>47625</xdr:rowOff>
    </xdr:from>
    <xdr:to>
      <xdr:col>3</xdr:col>
      <xdr:colOff>1171575</xdr:colOff>
      <xdr:row>42</xdr:row>
      <xdr:rowOff>238125</xdr:rowOff>
    </xdr:to>
    <xdr:sp macro="" textlink="">
      <xdr:nvSpPr>
        <xdr:cNvPr id="5" name="Прямоугольник 4">
          <a:extLst>
            <a:ext uri="{FF2B5EF4-FFF2-40B4-BE49-F238E27FC236}">
              <a16:creationId xmlns:a16="http://schemas.microsoft.com/office/drawing/2014/main" id="{F7ECD4B9-4D9F-4261-8815-D47B138E3565}"/>
            </a:ext>
          </a:extLst>
        </xdr:cNvPr>
        <xdr:cNvSpPr/>
      </xdr:nvSpPr>
      <xdr:spPr>
        <a:xfrm>
          <a:off x="6096000" y="11477625"/>
          <a:ext cx="180975" cy="1905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3</xdr:col>
      <xdr:colOff>1000124</xdr:colOff>
      <xdr:row>44</xdr:row>
      <xdr:rowOff>66676</xdr:rowOff>
    </xdr:from>
    <xdr:to>
      <xdr:col>3</xdr:col>
      <xdr:colOff>1181099</xdr:colOff>
      <xdr:row>44</xdr:row>
      <xdr:rowOff>257176</xdr:rowOff>
    </xdr:to>
    <xdr:sp macro="" textlink="">
      <xdr:nvSpPr>
        <xdr:cNvPr id="6" name="Прямоугольник 5">
          <a:extLst>
            <a:ext uri="{FF2B5EF4-FFF2-40B4-BE49-F238E27FC236}">
              <a16:creationId xmlns:a16="http://schemas.microsoft.com/office/drawing/2014/main" id="{8328BDE7-619F-4F7D-8E33-E1B92EAE8D01}"/>
            </a:ext>
          </a:extLst>
        </xdr:cNvPr>
        <xdr:cNvSpPr/>
      </xdr:nvSpPr>
      <xdr:spPr>
        <a:xfrm>
          <a:off x="6105524" y="12468226"/>
          <a:ext cx="180975" cy="1905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3</xdr:col>
      <xdr:colOff>1000124</xdr:colOff>
      <xdr:row>45</xdr:row>
      <xdr:rowOff>123826</xdr:rowOff>
    </xdr:from>
    <xdr:to>
      <xdr:col>3</xdr:col>
      <xdr:colOff>1181099</xdr:colOff>
      <xdr:row>45</xdr:row>
      <xdr:rowOff>314326</xdr:rowOff>
    </xdr:to>
    <xdr:sp macro="" textlink="">
      <xdr:nvSpPr>
        <xdr:cNvPr id="7" name="Прямоугольник 6">
          <a:extLst>
            <a:ext uri="{FF2B5EF4-FFF2-40B4-BE49-F238E27FC236}">
              <a16:creationId xmlns:a16="http://schemas.microsoft.com/office/drawing/2014/main" id="{0076A891-D3B9-4666-9BC6-E98A0A92323B}"/>
            </a:ext>
          </a:extLst>
        </xdr:cNvPr>
        <xdr:cNvSpPr/>
      </xdr:nvSpPr>
      <xdr:spPr>
        <a:xfrm>
          <a:off x="6105524" y="12906376"/>
          <a:ext cx="180975" cy="1905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3</xdr:col>
      <xdr:colOff>990599</xdr:colOff>
      <xdr:row>46</xdr:row>
      <xdr:rowOff>180976</xdr:rowOff>
    </xdr:from>
    <xdr:to>
      <xdr:col>3</xdr:col>
      <xdr:colOff>1171574</xdr:colOff>
      <xdr:row>46</xdr:row>
      <xdr:rowOff>371476</xdr:rowOff>
    </xdr:to>
    <xdr:sp macro="" textlink="">
      <xdr:nvSpPr>
        <xdr:cNvPr id="8" name="Прямоугольник 7">
          <a:extLst>
            <a:ext uri="{FF2B5EF4-FFF2-40B4-BE49-F238E27FC236}">
              <a16:creationId xmlns:a16="http://schemas.microsoft.com/office/drawing/2014/main" id="{A9F3AB58-8535-4EB2-8E9D-8B7E53A7DFC1}"/>
            </a:ext>
          </a:extLst>
        </xdr:cNvPr>
        <xdr:cNvSpPr/>
      </xdr:nvSpPr>
      <xdr:spPr>
        <a:xfrm>
          <a:off x="6095999" y="13439776"/>
          <a:ext cx="180975" cy="1905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  <pageSetUpPr fitToPage="1"/>
  </sheetPr>
  <dimension ref="A1:D56"/>
  <sheetViews>
    <sheetView tabSelected="1" view="pageBreakPreview" topLeftCell="A7" zoomScaleNormal="100" zoomScaleSheetLayoutView="100" workbookViewId="0">
      <selection activeCell="E13" sqref="E13"/>
    </sheetView>
  </sheetViews>
  <sheetFormatPr defaultRowHeight="15" x14ac:dyDescent="0.25"/>
  <cols>
    <col min="1" max="1" width="5.5703125" customWidth="1"/>
    <col min="2" max="2" width="34.140625" customWidth="1"/>
    <col min="3" max="3" width="38.5703125" customWidth="1"/>
    <col min="4" max="4" width="30.85546875" customWidth="1"/>
    <col min="5" max="5" width="8" customWidth="1"/>
    <col min="6" max="12" width="19.7109375" customWidth="1"/>
  </cols>
  <sheetData>
    <row r="1" spans="1:4" ht="18.75" x14ac:dyDescent="0.25">
      <c r="A1" s="49"/>
      <c r="B1" s="49"/>
      <c r="C1" s="99" t="s">
        <v>117</v>
      </c>
      <c r="D1" s="99"/>
    </row>
    <row r="2" spans="1:4" ht="18.75" x14ac:dyDescent="0.25">
      <c r="A2" s="49"/>
      <c r="B2" s="49"/>
      <c r="C2" s="99" t="s">
        <v>116</v>
      </c>
      <c r="D2" s="99"/>
    </row>
    <row r="3" spans="1:4" ht="18.75" x14ac:dyDescent="0.25">
      <c r="A3" s="16"/>
    </row>
    <row r="4" spans="1:4" ht="18.75" x14ac:dyDescent="0.25">
      <c r="A4" s="16"/>
    </row>
    <row r="5" spans="1:4" ht="18.75" x14ac:dyDescent="0.25">
      <c r="A5" s="112" t="s">
        <v>38</v>
      </c>
      <c r="B5" s="112"/>
      <c r="C5" s="112"/>
      <c r="D5" s="112"/>
    </row>
    <row r="6" spans="1:4" ht="18.75" x14ac:dyDescent="0.25">
      <c r="A6" s="112" t="s">
        <v>39</v>
      </c>
      <c r="B6" s="112"/>
      <c r="C6" s="112"/>
      <c r="D6" s="112"/>
    </row>
    <row r="7" spans="1:4" ht="18.75" x14ac:dyDescent="0.25">
      <c r="A7" s="112" t="s">
        <v>40</v>
      </c>
      <c r="B7" s="112"/>
      <c r="C7" s="112"/>
      <c r="D7" s="112"/>
    </row>
    <row r="8" spans="1:4" x14ac:dyDescent="0.25">
      <c r="A8" s="17"/>
    </row>
    <row r="9" spans="1:4" ht="36" customHeight="1" x14ac:dyDescent="0.25">
      <c r="A9" s="105"/>
      <c r="B9" s="105"/>
      <c r="C9" s="105"/>
      <c r="D9" s="105"/>
    </row>
    <row r="10" spans="1:4" x14ac:dyDescent="0.25">
      <c r="A10" s="111" t="s">
        <v>74</v>
      </c>
      <c r="B10" s="111"/>
      <c r="C10" s="111"/>
      <c r="D10" s="111"/>
    </row>
    <row r="11" spans="1:4" ht="18.75" x14ac:dyDescent="0.25">
      <c r="A11" s="107"/>
      <c r="B11" s="107"/>
      <c r="C11" s="107"/>
      <c r="D11" s="107"/>
    </row>
    <row r="12" spans="1:4" x14ac:dyDescent="0.25">
      <c r="A12" s="108" t="s">
        <v>75</v>
      </c>
      <c r="B12" s="108"/>
      <c r="C12" s="108"/>
      <c r="D12" s="108"/>
    </row>
    <row r="13" spans="1:4" ht="33" customHeight="1" x14ac:dyDescent="0.25">
      <c r="A13" s="105"/>
      <c r="B13" s="105"/>
      <c r="C13" s="105"/>
      <c r="D13" s="105"/>
    </row>
    <row r="14" spans="1:4" ht="18.75" customHeight="1" x14ac:dyDescent="0.25">
      <c r="A14" s="106" t="s">
        <v>57</v>
      </c>
      <c r="B14" s="106"/>
      <c r="C14" s="106"/>
      <c r="D14" s="106"/>
    </row>
    <row r="15" spans="1:4" x14ac:dyDescent="0.25">
      <c r="A15" s="18"/>
    </row>
    <row r="16" spans="1:4" ht="54.75" customHeight="1" x14ac:dyDescent="0.25">
      <c r="A16" s="103" t="s">
        <v>79</v>
      </c>
      <c r="B16" s="103"/>
      <c r="C16" s="103"/>
      <c r="D16" s="103"/>
    </row>
    <row r="17" spans="1:4" ht="15" customHeight="1" x14ac:dyDescent="0.25">
      <c r="A17" s="19"/>
    </row>
    <row r="18" spans="1:4" ht="53.25" customHeight="1" x14ac:dyDescent="0.25">
      <c r="A18" s="100" t="s">
        <v>42</v>
      </c>
      <c r="B18" s="109" t="s">
        <v>78</v>
      </c>
      <c r="C18" s="110"/>
      <c r="D18" s="100" t="s">
        <v>41</v>
      </c>
    </row>
    <row r="19" spans="1:4" ht="21.75" customHeight="1" x14ac:dyDescent="0.25">
      <c r="A19" s="101"/>
      <c r="B19" s="22" t="s">
        <v>76</v>
      </c>
      <c r="C19" s="22" t="s">
        <v>77</v>
      </c>
      <c r="D19" s="101"/>
    </row>
    <row r="20" spans="1:4" ht="19.5" customHeight="1" x14ac:dyDescent="0.25">
      <c r="A20" s="68">
        <v>1</v>
      </c>
      <c r="B20" s="69" t="s">
        <v>80</v>
      </c>
      <c r="C20" s="22">
        <f>SUM(C21:C28)</f>
        <v>0</v>
      </c>
      <c r="D20" s="22">
        <f>SUM(D21:D28)</f>
        <v>0</v>
      </c>
    </row>
    <row r="21" spans="1:4" ht="19.5" customHeight="1" x14ac:dyDescent="0.25">
      <c r="A21" s="70" t="s">
        <v>84</v>
      </c>
      <c r="B21" s="23" t="s">
        <v>43</v>
      </c>
      <c r="C21" s="55"/>
      <c r="D21" s="55"/>
    </row>
    <row r="22" spans="1:4" ht="19.5" customHeight="1" x14ac:dyDescent="0.25">
      <c r="A22" s="70" t="s">
        <v>85</v>
      </c>
      <c r="B22" s="23" t="s">
        <v>44</v>
      </c>
      <c r="C22" s="55"/>
      <c r="D22" s="55"/>
    </row>
    <row r="23" spans="1:4" ht="19.5" customHeight="1" x14ac:dyDescent="0.25">
      <c r="A23" s="70" t="s">
        <v>86</v>
      </c>
      <c r="B23" s="23" t="s">
        <v>45</v>
      </c>
      <c r="C23" s="55"/>
      <c r="D23" s="55"/>
    </row>
    <row r="24" spans="1:4" ht="19.5" customHeight="1" x14ac:dyDescent="0.25">
      <c r="A24" s="70" t="s">
        <v>87</v>
      </c>
      <c r="B24" s="23" t="s">
        <v>46</v>
      </c>
      <c r="C24" s="55"/>
      <c r="D24" s="55"/>
    </row>
    <row r="25" spans="1:4" ht="19.5" customHeight="1" x14ac:dyDescent="0.25">
      <c r="A25" s="70" t="s">
        <v>88</v>
      </c>
      <c r="B25" s="23" t="s">
        <v>47</v>
      </c>
      <c r="C25" s="55"/>
      <c r="D25" s="55"/>
    </row>
    <row r="26" spans="1:4" ht="30" customHeight="1" x14ac:dyDescent="0.25">
      <c r="A26" s="70" t="s">
        <v>89</v>
      </c>
      <c r="B26" s="23" t="s">
        <v>81</v>
      </c>
      <c r="C26" s="55"/>
      <c r="D26" s="55"/>
    </row>
    <row r="27" spans="1:4" ht="30" customHeight="1" x14ac:dyDescent="0.25">
      <c r="A27" s="70" t="s">
        <v>90</v>
      </c>
      <c r="B27" s="23" t="s">
        <v>82</v>
      </c>
      <c r="C27" s="55"/>
      <c r="D27" s="55"/>
    </row>
    <row r="28" spans="1:4" ht="19.5" customHeight="1" x14ac:dyDescent="0.25">
      <c r="A28" s="70" t="s">
        <v>91</v>
      </c>
      <c r="B28" s="23" t="s">
        <v>83</v>
      </c>
      <c r="C28" s="55"/>
      <c r="D28" s="55"/>
    </row>
    <row r="29" spans="1:4" ht="19.5" customHeight="1" x14ac:dyDescent="0.25">
      <c r="A29" s="70" t="s">
        <v>92</v>
      </c>
      <c r="B29" s="69" t="s">
        <v>93</v>
      </c>
      <c r="C29" s="55"/>
      <c r="D29" s="55"/>
    </row>
    <row r="30" spans="1:4" ht="19.5" customHeight="1" x14ac:dyDescent="0.25">
      <c r="A30" s="71" t="s">
        <v>95</v>
      </c>
      <c r="B30" s="72" t="s">
        <v>94</v>
      </c>
      <c r="C30" s="22"/>
      <c r="D30" s="55"/>
    </row>
    <row r="31" spans="1:4" ht="19.5" customHeight="1" x14ac:dyDescent="0.25">
      <c r="A31" s="71" t="s">
        <v>96</v>
      </c>
      <c r="B31" s="67" t="s">
        <v>49</v>
      </c>
      <c r="C31" s="55"/>
      <c r="D31" s="100" t="s">
        <v>29</v>
      </c>
    </row>
    <row r="32" spans="1:4" ht="19.5" customHeight="1" x14ac:dyDescent="0.25">
      <c r="A32" s="70" t="s">
        <v>97</v>
      </c>
      <c r="B32" s="23" t="s">
        <v>50</v>
      </c>
      <c r="C32" s="55"/>
      <c r="D32" s="102"/>
    </row>
    <row r="33" spans="1:4" ht="19.5" customHeight="1" x14ac:dyDescent="0.25">
      <c r="A33" s="70" t="s">
        <v>98</v>
      </c>
      <c r="B33" s="23" t="s">
        <v>51</v>
      </c>
      <c r="C33" s="55"/>
      <c r="D33" s="102"/>
    </row>
    <row r="34" spans="1:4" ht="19.5" customHeight="1" x14ac:dyDescent="0.25">
      <c r="A34" s="70" t="s">
        <v>99</v>
      </c>
      <c r="B34" s="23" t="s">
        <v>27</v>
      </c>
      <c r="C34" s="55"/>
      <c r="D34" s="102"/>
    </row>
    <row r="35" spans="1:4" ht="19.5" customHeight="1" x14ac:dyDescent="0.25">
      <c r="A35" s="70" t="s">
        <v>100</v>
      </c>
      <c r="B35" s="23" t="s">
        <v>52</v>
      </c>
      <c r="C35" s="55"/>
      <c r="D35" s="102"/>
    </row>
    <row r="36" spans="1:4" ht="19.5" customHeight="1" x14ac:dyDescent="0.25">
      <c r="A36" s="70" t="s">
        <v>101</v>
      </c>
      <c r="B36" s="69" t="s">
        <v>102</v>
      </c>
      <c r="C36" s="22"/>
      <c r="D36" s="55"/>
    </row>
    <row r="37" spans="1:4" ht="19.5" customHeight="1" x14ac:dyDescent="0.25">
      <c r="A37" s="70" t="s">
        <v>108</v>
      </c>
      <c r="B37" s="23" t="s">
        <v>53</v>
      </c>
      <c r="C37" s="55"/>
      <c r="D37" s="104" t="s">
        <v>29</v>
      </c>
    </row>
    <row r="38" spans="1:4" ht="19.5" customHeight="1" x14ac:dyDescent="0.25">
      <c r="A38" s="70" t="s">
        <v>109</v>
      </c>
      <c r="B38" s="23" t="s">
        <v>54</v>
      </c>
      <c r="C38" s="55"/>
      <c r="D38" s="104"/>
    </row>
    <row r="39" spans="1:4" ht="18.75" x14ac:dyDescent="0.25">
      <c r="A39" s="20"/>
    </row>
    <row r="40" spans="1:4" ht="43.5" customHeight="1" x14ac:dyDescent="0.25">
      <c r="A40" s="103" t="s">
        <v>103</v>
      </c>
      <c r="B40" s="103"/>
      <c r="C40" s="103"/>
      <c r="D40" s="96"/>
    </row>
    <row r="41" spans="1:4" ht="45.75" customHeight="1" x14ac:dyDescent="0.25">
      <c r="A41" s="103" t="s">
        <v>104</v>
      </c>
      <c r="B41" s="103"/>
      <c r="C41" s="103"/>
      <c r="D41" s="103"/>
    </row>
    <row r="42" spans="1:4" ht="22.5" customHeight="1" x14ac:dyDescent="0.25">
      <c r="A42" s="114" t="s">
        <v>105</v>
      </c>
      <c r="B42" s="114"/>
      <c r="C42" s="97"/>
      <c r="D42" s="23"/>
    </row>
    <row r="43" spans="1:4" ht="21.75" customHeight="1" x14ac:dyDescent="0.25">
      <c r="A43" s="114" t="s">
        <v>106</v>
      </c>
      <c r="B43" s="114"/>
      <c r="C43" s="97"/>
      <c r="D43" s="23"/>
    </row>
    <row r="44" spans="1:4" ht="40.5" customHeight="1" x14ac:dyDescent="0.25">
      <c r="A44" s="115" t="s">
        <v>107</v>
      </c>
      <c r="B44" s="115"/>
      <c r="C44" s="115"/>
      <c r="D44" s="115"/>
    </row>
    <row r="45" spans="1:4" ht="45" customHeight="1" x14ac:dyDescent="0.25">
      <c r="A45" s="114" t="s">
        <v>111</v>
      </c>
      <c r="B45" s="114"/>
      <c r="C45" s="114"/>
      <c r="D45" s="23"/>
    </row>
    <row r="46" spans="1:4" ht="45" customHeight="1" x14ac:dyDescent="0.25">
      <c r="A46" s="114" t="s">
        <v>110</v>
      </c>
      <c r="B46" s="114"/>
      <c r="C46" s="114"/>
      <c r="D46" s="23"/>
    </row>
    <row r="47" spans="1:4" ht="45" customHeight="1" x14ac:dyDescent="0.25">
      <c r="A47" s="114" t="s">
        <v>112</v>
      </c>
      <c r="B47" s="114"/>
      <c r="C47" s="114"/>
      <c r="D47" s="23"/>
    </row>
    <row r="48" spans="1:4" ht="12" customHeight="1" x14ac:dyDescent="0.25">
      <c r="A48" s="20"/>
      <c r="B48" s="24"/>
      <c r="C48" s="24"/>
      <c r="D48" s="65"/>
    </row>
    <row r="49" spans="1:4" ht="40.5" customHeight="1" x14ac:dyDescent="0.25">
      <c r="A49" s="103" t="s">
        <v>115</v>
      </c>
      <c r="B49" s="103"/>
      <c r="C49" s="103"/>
      <c r="D49" s="98"/>
    </row>
    <row r="50" spans="1:4" ht="28.5" customHeight="1" x14ac:dyDescent="0.25">
      <c r="A50" s="20"/>
      <c r="B50" s="24"/>
      <c r="C50" s="65"/>
      <c r="D50" s="65"/>
    </row>
    <row r="51" spans="1:4" ht="49.5" customHeight="1" x14ac:dyDescent="0.25">
      <c r="A51" s="103" t="s">
        <v>113</v>
      </c>
      <c r="B51" s="103"/>
      <c r="C51" s="66"/>
      <c r="D51" s="66"/>
    </row>
    <row r="52" spans="1:4" ht="18.75" customHeight="1" x14ac:dyDescent="0.25">
      <c r="A52" s="49"/>
      <c r="B52" s="49"/>
      <c r="C52" s="25" t="s">
        <v>56</v>
      </c>
      <c r="D52" s="25" t="s">
        <v>114</v>
      </c>
    </row>
    <row r="53" spans="1:4" x14ac:dyDescent="0.25">
      <c r="A53" s="21"/>
      <c r="B53" s="24"/>
      <c r="C53" s="24"/>
      <c r="D53" s="24"/>
    </row>
    <row r="54" spans="1:4" ht="18.75" x14ac:dyDescent="0.25">
      <c r="A54" s="113" t="s">
        <v>55</v>
      </c>
      <c r="B54" s="113"/>
      <c r="C54" s="113"/>
      <c r="D54" s="113"/>
    </row>
    <row r="55" spans="1:4" x14ac:dyDescent="0.25">
      <c r="A55" s="24"/>
      <c r="B55" s="24"/>
      <c r="C55" s="24"/>
      <c r="D55" s="24"/>
    </row>
    <row r="56" spans="1:4" ht="15" customHeight="1" x14ac:dyDescent="0.25">
      <c r="A56" s="24"/>
      <c r="B56" s="24"/>
      <c r="C56" s="24"/>
      <c r="D56" s="24"/>
    </row>
  </sheetData>
  <sheetProtection sheet="1" objects="1" scenarios="1" formatCells="0" formatColumns="0" formatRows="0" insertRows="0"/>
  <mergeCells count="28">
    <mergeCell ref="A5:D5"/>
    <mergeCell ref="A6:D6"/>
    <mergeCell ref="A7:D7"/>
    <mergeCell ref="A54:D54"/>
    <mergeCell ref="A42:B42"/>
    <mergeCell ref="A43:B43"/>
    <mergeCell ref="A44:D44"/>
    <mergeCell ref="A45:C45"/>
    <mergeCell ref="A46:C46"/>
    <mergeCell ref="A47:C47"/>
    <mergeCell ref="A49:C49"/>
    <mergeCell ref="A51:B51"/>
    <mergeCell ref="C1:D1"/>
    <mergeCell ref="C2:D2"/>
    <mergeCell ref="D18:D19"/>
    <mergeCell ref="D31:D35"/>
    <mergeCell ref="A41:D41"/>
    <mergeCell ref="D37:D38"/>
    <mergeCell ref="A13:D13"/>
    <mergeCell ref="A14:D14"/>
    <mergeCell ref="A16:D16"/>
    <mergeCell ref="A11:D11"/>
    <mergeCell ref="A12:D12"/>
    <mergeCell ref="B18:C18"/>
    <mergeCell ref="A18:A19"/>
    <mergeCell ref="A40:C40"/>
    <mergeCell ref="A10:D10"/>
    <mergeCell ref="A9:D9"/>
  </mergeCells>
  <pageMargins left="0.7" right="0.7" top="0.75" bottom="0.75" header="0.3" footer="0.3"/>
  <pageSetup paperSize="9" scale="81" fitToHeight="0" orientation="portrait" horizontalDpi="1200" verticalDpi="1200" r:id="rId1"/>
  <rowBreaks count="1" manualBreakCount="1">
    <brk id="3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  <pageSetUpPr fitToPage="1"/>
  </sheetPr>
  <dimension ref="A1:AP241"/>
  <sheetViews>
    <sheetView zoomScaleNormal="100" zoomScaleSheetLayoutView="100" workbookViewId="0">
      <pane xSplit="3" ySplit="6" topLeftCell="D46" activePane="bottomRight" state="frozen"/>
      <selection pane="topRight" activeCell="D1" sqref="D1"/>
      <selection pane="bottomLeft" activeCell="A7" sqref="A7"/>
      <selection pane="bottomRight" activeCell="A3" sqref="A3:E3"/>
    </sheetView>
  </sheetViews>
  <sheetFormatPr defaultRowHeight="15" outlineLevelRow="1" outlineLevelCol="1" x14ac:dyDescent="0.25"/>
  <cols>
    <col min="1" max="1" width="23.42578125" customWidth="1"/>
    <col min="2" max="2" width="6.42578125" customWidth="1"/>
    <col min="3" max="3" width="8.5703125" customWidth="1" outlineLevel="1"/>
    <col min="4" max="5" width="29.5703125" style="15" customWidth="1"/>
    <col min="6" max="42" width="9.140625" customWidth="1"/>
  </cols>
  <sheetData>
    <row r="1" spans="1:5" ht="44.25" customHeight="1" x14ac:dyDescent="0.25">
      <c r="A1" s="120" t="s">
        <v>118</v>
      </c>
      <c r="B1" s="120"/>
      <c r="C1" s="120"/>
      <c r="D1" s="120"/>
      <c r="E1" s="120"/>
    </row>
    <row r="2" spans="1:5" ht="9" customHeight="1" x14ac:dyDescent="0.25">
      <c r="A2" s="26"/>
      <c r="B2" s="26"/>
      <c r="C2" s="26"/>
      <c r="D2" s="26"/>
      <c r="E2" s="26"/>
    </row>
    <row r="3" spans="1:5" ht="35.25" customHeight="1" x14ac:dyDescent="0.25">
      <c r="A3" s="121">
        <f>'Заявка 1'!A9:D9</f>
        <v>0</v>
      </c>
      <c r="B3" s="121"/>
      <c r="C3" s="121"/>
      <c r="D3" s="121"/>
      <c r="E3" s="121"/>
    </row>
    <row r="4" spans="1:5" ht="22.5" customHeight="1" x14ac:dyDescent="0.25">
      <c r="A4" s="122" t="s">
        <v>58</v>
      </c>
      <c r="B4" s="122"/>
      <c r="C4" s="122"/>
      <c r="D4" s="122"/>
      <c r="E4" s="122"/>
    </row>
    <row r="5" spans="1:5" ht="4.5" customHeight="1" x14ac:dyDescent="0.25">
      <c r="A5" s="123"/>
      <c r="B5" s="124"/>
      <c r="C5" s="124"/>
      <c r="D5" s="124"/>
      <c r="E5" s="125"/>
    </row>
    <row r="6" spans="1:5" ht="20.25" customHeight="1" x14ac:dyDescent="0.25">
      <c r="A6" s="50" t="s">
        <v>59</v>
      </c>
      <c r="B6" s="37" t="s">
        <v>12</v>
      </c>
      <c r="C6" s="8" t="s">
        <v>13</v>
      </c>
      <c r="D6" s="9" t="s">
        <v>72</v>
      </c>
      <c r="E6" s="8" t="s">
        <v>73</v>
      </c>
    </row>
    <row r="7" spans="1:5" ht="20.25" customHeight="1" x14ac:dyDescent="0.25">
      <c r="A7" s="116" t="s">
        <v>60</v>
      </c>
      <c r="B7" s="117">
        <f>SUM(C7:C15)</f>
        <v>0</v>
      </c>
      <c r="C7" s="51">
        <f>IF(E7&gt;0,E7-D7+1,0)</f>
        <v>0</v>
      </c>
      <c r="D7" s="43"/>
      <c r="E7" s="43"/>
    </row>
    <row r="8" spans="1:5" ht="20.25" customHeight="1" x14ac:dyDescent="0.25">
      <c r="A8" s="116"/>
      <c r="B8" s="118"/>
      <c r="C8" s="51">
        <f>IF(E8&gt;0,E8-D8+1,0)</f>
        <v>0</v>
      </c>
      <c r="D8" s="44"/>
      <c r="E8" s="44"/>
    </row>
    <row r="9" spans="1:5" ht="20.25" hidden="1" customHeight="1" outlineLevel="1" x14ac:dyDescent="0.25">
      <c r="A9" s="116"/>
      <c r="B9" s="118"/>
      <c r="C9" s="51">
        <f t="shared" ref="C9:C11" si="0">IF(E9&gt;0,E9-D9+1,0)</f>
        <v>0</v>
      </c>
      <c r="D9" s="44"/>
      <c r="E9" s="44"/>
    </row>
    <row r="10" spans="1:5" ht="20.25" hidden="1" customHeight="1" outlineLevel="1" x14ac:dyDescent="0.25">
      <c r="A10" s="116"/>
      <c r="B10" s="118"/>
      <c r="C10" s="51">
        <f t="shared" si="0"/>
        <v>0</v>
      </c>
      <c r="D10" s="44"/>
      <c r="E10" s="44"/>
    </row>
    <row r="11" spans="1:5" ht="20.25" hidden="1" customHeight="1" outlineLevel="1" x14ac:dyDescent="0.25">
      <c r="A11" s="116"/>
      <c r="B11" s="118"/>
      <c r="C11" s="51">
        <f t="shared" si="0"/>
        <v>0</v>
      </c>
      <c r="D11" s="44"/>
      <c r="E11" s="44"/>
    </row>
    <row r="12" spans="1:5" ht="20.25" hidden="1" customHeight="1" outlineLevel="1" x14ac:dyDescent="0.25">
      <c r="A12" s="116"/>
      <c r="B12" s="118"/>
      <c r="C12" s="51">
        <f>IF(E12&gt;0,E12-D12+1,0)</f>
        <v>0</v>
      </c>
      <c r="D12" s="44"/>
      <c r="E12" s="44"/>
    </row>
    <row r="13" spans="1:5" ht="20.25" hidden="1" customHeight="1" outlineLevel="1" x14ac:dyDescent="0.25">
      <c r="A13" s="116"/>
      <c r="B13" s="118"/>
      <c r="C13" s="51">
        <f>IF(E13&gt;0,E13-D13+1,0)</f>
        <v>0</v>
      </c>
      <c r="D13" s="44"/>
      <c r="E13" s="44"/>
    </row>
    <row r="14" spans="1:5" ht="20.25" hidden="1" customHeight="1" outlineLevel="1" x14ac:dyDescent="0.25">
      <c r="A14" s="116"/>
      <c r="B14" s="118"/>
      <c r="C14" s="51">
        <f t="shared" ref="C14:C127" si="1">IF(E14&gt;0,E14-D14+1,0)</f>
        <v>0</v>
      </c>
      <c r="D14" s="44"/>
      <c r="E14" s="44"/>
    </row>
    <row r="15" spans="1:5" ht="20.25" hidden="1" customHeight="1" outlineLevel="1" x14ac:dyDescent="0.25">
      <c r="A15" s="116"/>
      <c r="B15" s="119"/>
      <c r="C15" s="51">
        <f t="shared" si="1"/>
        <v>0</v>
      </c>
      <c r="D15" s="45"/>
      <c r="E15" s="45"/>
    </row>
    <row r="16" spans="1:5" ht="20.25" customHeight="1" collapsed="1" x14ac:dyDescent="0.25">
      <c r="A16" s="116" t="s">
        <v>61</v>
      </c>
      <c r="B16" s="117">
        <f>SUM(C16:C24)</f>
        <v>0</v>
      </c>
      <c r="C16" s="52">
        <f t="shared" si="1"/>
        <v>0</v>
      </c>
      <c r="D16" s="43"/>
      <c r="E16" s="43"/>
    </row>
    <row r="17" spans="1:5" ht="20.25" customHeight="1" x14ac:dyDescent="0.25">
      <c r="A17" s="116"/>
      <c r="B17" s="118"/>
      <c r="C17" s="51">
        <f t="shared" si="1"/>
        <v>0</v>
      </c>
      <c r="D17" s="44"/>
      <c r="E17" s="44"/>
    </row>
    <row r="18" spans="1:5" ht="20.25" hidden="1" customHeight="1" outlineLevel="1" x14ac:dyDescent="0.25">
      <c r="A18" s="116"/>
      <c r="B18" s="118"/>
      <c r="C18" s="51">
        <f t="shared" si="1"/>
        <v>0</v>
      </c>
      <c r="D18" s="44"/>
      <c r="E18" s="44"/>
    </row>
    <row r="19" spans="1:5" ht="20.25" hidden="1" customHeight="1" outlineLevel="1" x14ac:dyDescent="0.25">
      <c r="A19" s="116"/>
      <c r="B19" s="118"/>
      <c r="C19" s="51">
        <f t="shared" si="1"/>
        <v>0</v>
      </c>
      <c r="D19" s="44"/>
      <c r="E19" s="44"/>
    </row>
    <row r="20" spans="1:5" ht="20.25" hidden="1" customHeight="1" outlineLevel="1" x14ac:dyDescent="0.25">
      <c r="A20" s="116"/>
      <c r="B20" s="118"/>
      <c r="C20" s="51">
        <f t="shared" si="1"/>
        <v>0</v>
      </c>
      <c r="D20" s="44"/>
      <c r="E20" s="44"/>
    </row>
    <row r="21" spans="1:5" ht="20.25" hidden="1" customHeight="1" outlineLevel="1" x14ac:dyDescent="0.25">
      <c r="A21" s="116"/>
      <c r="B21" s="118"/>
      <c r="C21" s="51">
        <f t="shared" si="1"/>
        <v>0</v>
      </c>
      <c r="D21" s="44"/>
      <c r="E21" s="44"/>
    </row>
    <row r="22" spans="1:5" ht="20.25" hidden="1" customHeight="1" outlineLevel="1" x14ac:dyDescent="0.25">
      <c r="A22" s="116"/>
      <c r="B22" s="118"/>
      <c r="C22" s="51">
        <f t="shared" si="1"/>
        <v>0</v>
      </c>
      <c r="D22" s="44"/>
      <c r="E22" s="44"/>
    </row>
    <row r="23" spans="1:5" ht="20.25" hidden="1" customHeight="1" outlineLevel="1" x14ac:dyDescent="0.25">
      <c r="A23" s="116"/>
      <c r="B23" s="118"/>
      <c r="C23" s="51">
        <f t="shared" si="1"/>
        <v>0</v>
      </c>
      <c r="D23" s="44"/>
      <c r="E23" s="44"/>
    </row>
    <row r="24" spans="1:5" ht="20.25" hidden="1" customHeight="1" outlineLevel="1" x14ac:dyDescent="0.25">
      <c r="A24" s="116"/>
      <c r="B24" s="119"/>
      <c r="C24" s="53">
        <f t="shared" si="1"/>
        <v>0</v>
      </c>
      <c r="D24" s="45"/>
      <c r="E24" s="45"/>
    </row>
    <row r="25" spans="1:5" ht="20.25" customHeight="1" collapsed="1" x14ac:dyDescent="0.25">
      <c r="A25" s="116" t="s">
        <v>45</v>
      </c>
      <c r="B25" s="117">
        <f>SUM(C25:C33)</f>
        <v>0</v>
      </c>
      <c r="C25" s="52">
        <f t="shared" si="1"/>
        <v>0</v>
      </c>
      <c r="D25" s="43"/>
      <c r="E25" s="43"/>
    </row>
    <row r="26" spans="1:5" ht="20.25" customHeight="1" x14ac:dyDescent="0.25">
      <c r="A26" s="116"/>
      <c r="B26" s="118"/>
      <c r="C26" s="51">
        <f t="shared" si="1"/>
        <v>0</v>
      </c>
      <c r="D26" s="44"/>
      <c r="E26" s="44"/>
    </row>
    <row r="27" spans="1:5" ht="20.25" hidden="1" customHeight="1" outlineLevel="1" x14ac:dyDescent="0.25">
      <c r="A27" s="116"/>
      <c r="B27" s="118"/>
      <c r="C27" s="51">
        <f t="shared" si="1"/>
        <v>0</v>
      </c>
      <c r="D27" s="44"/>
      <c r="E27" s="44"/>
    </row>
    <row r="28" spans="1:5" ht="20.25" hidden="1" customHeight="1" outlineLevel="1" x14ac:dyDescent="0.25">
      <c r="A28" s="116"/>
      <c r="B28" s="118"/>
      <c r="C28" s="51">
        <f t="shared" si="1"/>
        <v>0</v>
      </c>
      <c r="D28" s="44"/>
      <c r="E28" s="44"/>
    </row>
    <row r="29" spans="1:5" ht="20.25" hidden="1" customHeight="1" outlineLevel="1" x14ac:dyDescent="0.25">
      <c r="A29" s="116"/>
      <c r="B29" s="118"/>
      <c r="C29" s="51">
        <f t="shared" si="1"/>
        <v>0</v>
      </c>
      <c r="D29" s="44"/>
      <c r="E29" s="44"/>
    </row>
    <row r="30" spans="1:5" ht="20.25" hidden="1" customHeight="1" outlineLevel="1" x14ac:dyDescent="0.25">
      <c r="A30" s="116"/>
      <c r="B30" s="118"/>
      <c r="C30" s="51">
        <f t="shared" si="1"/>
        <v>0</v>
      </c>
      <c r="D30" s="44"/>
      <c r="E30" s="44"/>
    </row>
    <row r="31" spans="1:5" ht="20.25" hidden="1" customHeight="1" outlineLevel="1" x14ac:dyDescent="0.25">
      <c r="A31" s="116"/>
      <c r="B31" s="118"/>
      <c r="C31" s="51">
        <f t="shared" si="1"/>
        <v>0</v>
      </c>
      <c r="D31" s="44"/>
      <c r="E31" s="44"/>
    </row>
    <row r="32" spans="1:5" ht="20.25" hidden="1" customHeight="1" outlineLevel="1" x14ac:dyDescent="0.25">
      <c r="A32" s="116"/>
      <c r="B32" s="118"/>
      <c r="C32" s="51">
        <f t="shared" si="1"/>
        <v>0</v>
      </c>
      <c r="D32" s="44"/>
      <c r="E32" s="44"/>
    </row>
    <row r="33" spans="1:5" ht="20.25" hidden="1" customHeight="1" outlineLevel="1" x14ac:dyDescent="0.25">
      <c r="A33" s="116"/>
      <c r="B33" s="119"/>
      <c r="C33" s="51">
        <f t="shared" si="1"/>
        <v>0</v>
      </c>
      <c r="D33" s="45"/>
      <c r="E33" s="45"/>
    </row>
    <row r="34" spans="1:5" ht="20.25" customHeight="1" collapsed="1" x14ac:dyDescent="0.25">
      <c r="A34" s="116" t="s">
        <v>62</v>
      </c>
      <c r="B34" s="117">
        <f>SUM(C34:C39)</f>
        <v>0</v>
      </c>
      <c r="C34" s="52">
        <f t="shared" si="1"/>
        <v>0</v>
      </c>
      <c r="D34" s="43"/>
      <c r="E34" s="43"/>
    </row>
    <row r="35" spans="1:5" ht="20.25" customHeight="1" x14ac:dyDescent="0.25">
      <c r="A35" s="116"/>
      <c r="B35" s="118"/>
      <c r="C35" s="51">
        <f t="shared" si="1"/>
        <v>0</v>
      </c>
      <c r="D35" s="44"/>
      <c r="E35" s="44"/>
    </row>
    <row r="36" spans="1:5" ht="20.25" hidden="1" customHeight="1" outlineLevel="1" x14ac:dyDescent="0.25">
      <c r="A36" s="116"/>
      <c r="B36" s="118"/>
      <c r="C36" s="51">
        <f t="shared" si="1"/>
        <v>0</v>
      </c>
      <c r="D36" s="44"/>
      <c r="E36" s="44"/>
    </row>
    <row r="37" spans="1:5" ht="20.25" hidden="1" customHeight="1" outlineLevel="1" x14ac:dyDescent="0.25">
      <c r="A37" s="116"/>
      <c r="B37" s="118"/>
      <c r="C37" s="51">
        <f t="shared" si="1"/>
        <v>0</v>
      </c>
      <c r="D37" s="44"/>
      <c r="E37" s="44"/>
    </row>
    <row r="38" spans="1:5" ht="20.25" hidden="1" customHeight="1" outlineLevel="1" x14ac:dyDescent="0.25">
      <c r="A38" s="116"/>
      <c r="B38" s="118"/>
      <c r="C38" s="51">
        <f t="shared" si="1"/>
        <v>0</v>
      </c>
      <c r="D38" s="44"/>
      <c r="E38" s="44"/>
    </row>
    <row r="39" spans="1:5" ht="20.25" hidden="1" customHeight="1" outlineLevel="1" x14ac:dyDescent="0.25">
      <c r="A39" s="116"/>
      <c r="B39" s="119"/>
      <c r="C39" s="53">
        <f t="shared" si="1"/>
        <v>0</v>
      </c>
      <c r="D39" s="45"/>
      <c r="E39" s="45"/>
    </row>
    <row r="40" spans="1:5" ht="20.25" customHeight="1" collapsed="1" x14ac:dyDescent="0.25">
      <c r="A40" s="116" t="s">
        <v>63</v>
      </c>
      <c r="B40" s="117">
        <f>SUM(C40:C45)</f>
        <v>0</v>
      </c>
      <c r="C40" s="52">
        <f t="shared" si="1"/>
        <v>0</v>
      </c>
      <c r="D40" s="43"/>
      <c r="E40" s="43"/>
    </row>
    <row r="41" spans="1:5" ht="20.25" customHeight="1" x14ac:dyDescent="0.25">
      <c r="A41" s="116"/>
      <c r="B41" s="118"/>
      <c r="C41" s="51">
        <f t="shared" si="1"/>
        <v>0</v>
      </c>
      <c r="D41" s="44"/>
      <c r="E41" s="44"/>
    </row>
    <row r="42" spans="1:5" ht="20.25" hidden="1" customHeight="1" outlineLevel="1" x14ac:dyDescent="0.25">
      <c r="A42" s="116"/>
      <c r="B42" s="118"/>
      <c r="C42" s="51">
        <f t="shared" si="1"/>
        <v>0</v>
      </c>
      <c r="D42" s="44"/>
      <c r="E42" s="44"/>
    </row>
    <row r="43" spans="1:5" ht="20.25" hidden="1" customHeight="1" outlineLevel="1" x14ac:dyDescent="0.25">
      <c r="A43" s="116"/>
      <c r="B43" s="118"/>
      <c r="C43" s="51">
        <f t="shared" si="1"/>
        <v>0</v>
      </c>
      <c r="D43" s="44"/>
      <c r="E43" s="44"/>
    </row>
    <row r="44" spans="1:5" ht="20.25" hidden="1" customHeight="1" outlineLevel="1" x14ac:dyDescent="0.25">
      <c r="A44" s="116"/>
      <c r="B44" s="118"/>
      <c r="C44" s="51">
        <f t="shared" si="1"/>
        <v>0</v>
      </c>
      <c r="D44" s="44"/>
      <c r="E44" s="44"/>
    </row>
    <row r="45" spans="1:5" ht="20.25" hidden="1" customHeight="1" outlineLevel="1" x14ac:dyDescent="0.25">
      <c r="A45" s="116"/>
      <c r="B45" s="119"/>
      <c r="C45" s="53">
        <f t="shared" si="1"/>
        <v>0</v>
      </c>
      <c r="D45" s="45"/>
      <c r="E45" s="45"/>
    </row>
    <row r="46" spans="1:5" ht="20.25" customHeight="1" collapsed="1" x14ac:dyDescent="0.25">
      <c r="A46" s="116" t="s">
        <v>64</v>
      </c>
      <c r="B46" s="117">
        <f>SUM(C46:C53)</f>
        <v>0</v>
      </c>
      <c r="C46" s="52">
        <f t="shared" si="1"/>
        <v>0</v>
      </c>
      <c r="D46" s="43"/>
      <c r="E46" s="43"/>
    </row>
    <row r="47" spans="1:5" ht="20.25" customHeight="1" x14ac:dyDescent="0.25">
      <c r="A47" s="116"/>
      <c r="B47" s="118"/>
      <c r="C47" s="51">
        <f t="shared" si="1"/>
        <v>0</v>
      </c>
      <c r="D47" s="44"/>
      <c r="E47" s="44"/>
    </row>
    <row r="48" spans="1:5" ht="20.25" hidden="1" customHeight="1" outlineLevel="1" x14ac:dyDescent="0.25">
      <c r="A48" s="116"/>
      <c r="B48" s="118"/>
      <c r="C48" s="51">
        <f t="shared" si="1"/>
        <v>0</v>
      </c>
      <c r="D48" s="44"/>
      <c r="E48" s="44"/>
    </row>
    <row r="49" spans="1:5" ht="20.25" hidden="1" customHeight="1" outlineLevel="1" x14ac:dyDescent="0.25">
      <c r="A49" s="116"/>
      <c r="B49" s="118"/>
      <c r="C49" s="51">
        <f t="shared" si="1"/>
        <v>0</v>
      </c>
      <c r="D49" s="44"/>
      <c r="E49" s="44"/>
    </row>
    <row r="50" spans="1:5" ht="20.25" hidden="1" customHeight="1" outlineLevel="1" x14ac:dyDescent="0.25">
      <c r="A50" s="116"/>
      <c r="B50" s="118"/>
      <c r="C50" s="51">
        <f t="shared" si="1"/>
        <v>0</v>
      </c>
      <c r="D50" s="44"/>
      <c r="E50" s="44"/>
    </row>
    <row r="51" spans="1:5" ht="20.25" hidden="1" customHeight="1" outlineLevel="1" x14ac:dyDescent="0.25">
      <c r="A51" s="116"/>
      <c r="B51" s="118"/>
      <c r="C51" s="51">
        <f t="shared" si="1"/>
        <v>0</v>
      </c>
      <c r="D51" s="44"/>
      <c r="E51" s="44"/>
    </row>
    <row r="52" spans="1:5" ht="20.25" hidden="1" customHeight="1" outlineLevel="1" x14ac:dyDescent="0.25">
      <c r="A52" s="116"/>
      <c r="B52" s="118"/>
      <c r="C52" s="51">
        <f t="shared" si="1"/>
        <v>0</v>
      </c>
      <c r="D52" s="44"/>
      <c r="E52" s="44"/>
    </row>
    <row r="53" spans="1:5" ht="20.25" hidden="1" customHeight="1" outlineLevel="1" x14ac:dyDescent="0.25">
      <c r="A53" s="116"/>
      <c r="B53" s="119"/>
      <c r="C53" s="53">
        <f t="shared" si="1"/>
        <v>0</v>
      </c>
      <c r="D53" s="44"/>
      <c r="E53" s="44"/>
    </row>
    <row r="54" spans="1:5" ht="20.25" customHeight="1" collapsed="1" x14ac:dyDescent="0.25">
      <c r="A54" s="116" t="s">
        <v>65</v>
      </c>
      <c r="B54" s="117">
        <f>SUM(C54:C61)</f>
        <v>0</v>
      </c>
      <c r="C54" s="52">
        <f t="shared" si="1"/>
        <v>0</v>
      </c>
      <c r="D54" s="43"/>
      <c r="E54" s="43"/>
    </row>
    <row r="55" spans="1:5" ht="20.25" customHeight="1" x14ac:dyDescent="0.25">
      <c r="A55" s="116"/>
      <c r="B55" s="118"/>
      <c r="C55" s="51">
        <f t="shared" si="1"/>
        <v>0</v>
      </c>
      <c r="D55" s="44"/>
      <c r="E55" s="44"/>
    </row>
    <row r="56" spans="1:5" ht="20.25" hidden="1" customHeight="1" outlineLevel="1" x14ac:dyDescent="0.25">
      <c r="A56" s="116"/>
      <c r="B56" s="118"/>
      <c r="C56" s="51">
        <f t="shared" si="1"/>
        <v>0</v>
      </c>
      <c r="D56" s="44"/>
      <c r="E56" s="44"/>
    </row>
    <row r="57" spans="1:5" ht="20.25" hidden="1" customHeight="1" outlineLevel="1" x14ac:dyDescent="0.25">
      <c r="A57" s="116"/>
      <c r="B57" s="118"/>
      <c r="C57" s="51">
        <f t="shared" si="1"/>
        <v>0</v>
      </c>
      <c r="D57" s="44"/>
      <c r="E57" s="44"/>
    </row>
    <row r="58" spans="1:5" ht="20.25" hidden="1" customHeight="1" outlineLevel="1" x14ac:dyDescent="0.25">
      <c r="A58" s="116"/>
      <c r="B58" s="118"/>
      <c r="C58" s="51">
        <f t="shared" si="1"/>
        <v>0</v>
      </c>
      <c r="D58" s="44"/>
      <c r="E58" s="44"/>
    </row>
    <row r="59" spans="1:5" ht="20.25" hidden="1" customHeight="1" outlineLevel="1" x14ac:dyDescent="0.25">
      <c r="A59" s="116"/>
      <c r="B59" s="118"/>
      <c r="C59" s="51">
        <f t="shared" si="1"/>
        <v>0</v>
      </c>
      <c r="D59" s="44"/>
      <c r="E59" s="44"/>
    </row>
    <row r="60" spans="1:5" ht="20.25" hidden="1" customHeight="1" outlineLevel="1" x14ac:dyDescent="0.25">
      <c r="A60" s="116"/>
      <c r="B60" s="118"/>
      <c r="C60" s="51">
        <f t="shared" si="1"/>
        <v>0</v>
      </c>
      <c r="D60" s="44"/>
      <c r="E60" s="44"/>
    </row>
    <row r="61" spans="1:5" ht="19.5" hidden="1" customHeight="1" outlineLevel="1" x14ac:dyDescent="0.25">
      <c r="A61" s="116"/>
      <c r="B61" s="119"/>
      <c r="C61" s="53">
        <f t="shared" si="1"/>
        <v>0</v>
      </c>
      <c r="D61" s="44"/>
      <c r="E61" s="44"/>
    </row>
    <row r="62" spans="1:5" ht="19.5" customHeight="1" collapsed="1" x14ac:dyDescent="0.25">
      <c r="A62" s="126" t="s">
        <v>48</v>
      </c>
      <c r="B62" s="128">
        <f>C62+C63</f>
        <v>0</v>
      </c>
      <c r="C62" s="73">
        <f t="shared" si="1"/>
        <v>0</v>
      </c>
      <c r="D62" s="74"/>
      <c r="E62" s="43"/>
    </row>
    <row r="63" spans="1:5" ht="19.5" hidden="1" customHeight="1" outlineLevel="1" x14ac:dyDescent="0.25">
      <c r="A63" s="127"/>
      <c r="B63" s="129"/>
      <c r="C63" s="73">
        <f t="shared" si="1"/>
        <v>0</v>
      </c>
      <c r="D63" s="75"/>
      <c r="E63" s="45"/>
    </row>
    <row r="64" spans="1:5" ht="20.25" customHeight="1" collapsed="1" x14ac:dyDescent="0.25">
      <c r="A64" s="116" t="s">
        <v>66</v>
      </c>
      <c r="B64" s="117">
        <f>SUM(C64:C73)</f>
        <v>0</v>
      </c>
      <c r="C64" s="52">
        <f t="shared" si="1"/>
        <v>0</v>
      </c>
      <c r="D64" s="44"/>
      <c r="E64" s="44"/>
    </row>
    <row r="65" spans="1:5" ht="20.25" customHeight="1" x14ac:dyDescent="0.25">
      <c r="A65" s="116"/>
      <c r="B65" s="118"/>
      <c r="C65" s="51">
        <f t="shared" si="1"/>
        <v>0</v>
      </c>
      <c r="D65" s="44"/>
      <c r="E65" s="44"/>
    </row>
    <row r="66" spans="1:5" ht="20.25" customHeight="1" x14ac:dyDescent="0.25">
      <c r="A66" s="116"/>
      <c r="B66" s="118"/>
      <c r="C66" s="51">
        <f t="shared" si="1"/>
        <v>0</v>
      </c>
      <c r="D66" s="44"/>
      <c r="E66" s="44"/>
    </row>
    <row r="67" spans="1:5" ht="20.25" customHeight="1" x14ac:dyDescent="0.25">
      <c r="A67" s="116"/>
      <c r="B67" s="118"/>
      <c r="C67" s="51">
        <f t="shared" si="1"/>
        <v>0</v>
      </c>
      <c r="D67" s="44"/>
      <c r="E67" s="44"/>
    </row>
    <row r="68" spans="1:5" ht="20.25" hidden="1" customHeight="1" outlineLevel="1" x14ac:dyDescent="0.25">
      <c r="A68" s="116"/>
      <c r="B68" s="118"/>
      <c r="C68" s="51">
        <f t="shared" si="1"/>
        <v>0</v>
      </c>
      <c r="D68" s="44"/>
      <c r="E68" s="44"/>
    </row>
    <row r="69" spans="1:5" ht="20.25" hidden="1" customHeight="1" outlineLevel="1" x14ac:dyDescent="0.25">
      <c r="A69" s="116"/>
      <c r="B69" s="118"/>
      <c r="C69" s="51">
        <f t="shared" si="1"/>
        <v>0</v>
      </c>
      <c r="D69" s="44"/>
      <c r="E69" s="44"/>
    </row>
    <row r="70" spans="1:5" ht="20.25" hidden="1" customHeight="1" outlineLevel="1" x14ac:dyDescent="0.25">
      <c r="A70" s="116"/>
      <c r="B70" s="118"/>
      <c r="C70" s="51">
        <f t="shared" si="1"/>
        <v>0</v>
      </c>
      <c r="D70" s="44"/>
      <c r="E70" s="44"/>
    </row>
    <row r="71" spans="1:5" ht="20.25" hidden="1" customHeight="1" outlineLevel="1" x14ac:dyDescent="0.25">
      <c r="A71" s="116"/>
      <c r="B71" s="118"/>
      <c r="C71" s="51">
        <f t="shared" si="1"/>
        <v>0</v>
      </c>
      <c r="D71" s="44"/>
      <c r="E71" s="44"/>
    </row>
    <row r="72" spans="1:5" ht="20.25" hidden="1" customHeight="1" outlineLevel="1" x14ac:dyDescent="0.25">
      <c r="A72" s="116"/>
      <c r="B72" s="118"/>
      <c r="C72" s="51">
        <f t="shared" si="1"/>
        <v>0</v>
      </c>
      <c r="D72" s="44"/>
      <c r="E72" s="44"/>
    </row>
    <row r="73" spans="1:5" ht="21.75" hidden="1" customHeight="1" outlineLevel="1" x14ac:dyDescent="0.25">
      <c r="A73" s="126"/>
      <c r="B73" s="118"/>
      <c r="C73" s="51">
        <f t="shared" si="1"/>
        <v>0</v>
      </c>
      <c r="D73" s="44"/>
      <c r="E73" s="44"/>
    </row>
    <row r="74" spans="1:5" ht="22.5" customHeight="1" collapsed="1" x14ac:dyDescent="0.25">
      <c r="A74" s="116" t="s">
        <v>67</v>
      </c>
      <c r="B74" s="130">
        <f>SUM(C74:C102)</f>
        <v>0</v>
      </c>
      <c r="C74" s="52">
        <f t="shared" si="1"/>
        <v>0</v>
      </c>
      <c r="D74" s="43"/>
      <c r="E74" s="43"/>
    </row>
    <row r="75" spans="1:5" ht="22.5" customHeight="1" x14ac:dyDescent="0.25">
      <c r="A75" s="116"/>
      <c r="B75" s="130"/>
      <c r="C75" s="51">
        <f t="shared" si="1"/>
        <v>0</v>
      </c>
      <c r="D75" s="44"/>
      <c r="E75" s="44"/>
    </row>
    <row r="76" spans="1:5" ht="22.5" customHeight="1" x14ac:dyDescent="0.25">
      <c r="A76" s="116"/>
      <c r="B76" s="130"/>
      <c r="C76" s="51">
        <f t="shared" si="1"/>
        <v>0</v>
      </c>
      <c r="D76" s="44"/>
      <c r="E76" s="44"/>
    </row>
    <row r="77" spans="1:5" ht="22.5" customHeight="1" x14ac:dyDescent="0.25">
      <c r="A77" s="116"/>
      <c r="B77" s="130"/>
      <c r="C77" s="51">
        <f t="shared" si="1"/>
        <v>0</v>
      </c>
      <c r="D77" s="44"/>
      <c r="E77" s="44"/>
    </row>
    <row r="78" spans="1:5" ht="22.5" customHeight="1" x14ac:dyDescent="0.25">
      <c r="A78" s="116"/>
      <c r="B78" s="130"/>
      <c r="C78" s="51">
        <f t="shared" si="1"/>
        <v>0</v>
      </c>
      <c r="D78" s="44"/>
      <c r="E78" s="44"/>
    </row>
    <row r="79" spans="1:5" ht="22.5" customHeight="1" x14ac:dyDescent="0.25">
      <c r="A79" s="116"/>
      <c r="B79" s="130"/>
      <c r="C79" s="51">
        <f t="shared" si="1"/>
        <v>0</v>
      </c>
      <c r="D79" s="44"/>
      <c r="E79" s="44"/>
    </row>
    <row r="80" spans="1:5" ht="22.5" customHeight="1" x14ac:dyDescent="0.25">
      <c r="A80" s="116"/>
      <c r="B80" s="130"/>
      <c r="C80" s="51">
        <f t="shared" si="1"/>
        <v>0</v>
      </c>
      <c r="D80" s="44"/>
      <c r="E80" s="44"/>
    </row>
    <row r="81" spans="1:5" ht="20.25" customHeight="1" x14ac:dyDescent="0.25">
      <c r="A81" s="116"/>
      <c r="B81" s="130"/>
      <c r="C81" s="51">
        <f t="shared" si="1"/>
        <v>0</v>
      </c>
      <c r="D81" s="44"/>
      <c r="E81" s="44"/>
    </row>
    <row r="82" spans="1:5" ht="20.25" hidden="1" customHeight="1" outlineLevel="1" x14ac:dyDescent="0.25">
      <c r="A82" s="116"/>
      <c r="B82" s="130"/>
      <c r="C82" s="51">
        <f t="shared" si="1"/>
        <v>0</v>
      </c>
      <c r="D82" s="44"/>
      <c r="E82" s="44"/>
    </row>
    <row r="83" spans="1:5" ht="20.25" hidden="1" customHeight="1" outlineLevel="1" x14ac:dyDescent="0.25">
      <c r="A83" s="116"/>
      <c r="B83" s="130"/>
      <c r="C83" s="51">
        <f t="shared" si="1"/>
        <v>0</v>
      </c>
      <c r="D83" s="44"/>
      <c r="E83" s="44"/>
    </row>
    <row r="84" spans="1:5" ht="20.25" hidden="1" customHeight="1" outlineLevel="1" x14ac:dyDescent="0.25">
      <c r="A84" s="116"/>
      <c r="B84" s="130"/>
      <c r="C84" s="51">
        <f t="shared" si="1"/>
        <v>0</v>
      </c>
      <c r="D84" s="44"/>
      <c r="E84" s="44"/>
    </row>
    <row r="85" spans="1:5" ht="20.25" hidden="1" customHeight="1" outlineLevel="1" x14ac:dyDescent="0.25">
      <c r="A85" s="116"/>
      <c r="B85" s="130"/>
      <c r="C85" s="51">
        <f t="shared" si="1"/>
        <v>0</v>
      </c>
      <c r="D85" s="44"/>
      <c r="E85" s="44"/>
    </row>
    <row r="86" spans="1:5" ht="20.25" hidden="1" customHeight="1" outlineLevel="1" x14ac:dyDescent="0.25">
      <c r="A86" s="116"/>
      <c r="B86" s="130"/>
      <c r="C86" s="51">
        <f t="shared" si="1"/>
        <v>0</v>
      </c>
      <c r="D86" s="44"/>
      <c r="E86" s="44"/>
    </row>
    <row r="87" spans="1:5" ht="20.25" hidden="1" customHeight="1" outlineLevel="1" x14ac:dyDescent="0.25">
      <c r="A87" s="116"/>
      <c r="B87" s="130"/>
      <c r="C87" s="51">
        <f t="shared" si="1"/>
        <v>0</v>
      </c>
      <c r="D87" s="44"/>
      <c r="E87" s="44"/>
    </row>
    <row r="88" spans="1:5" ht="20.25" hidden="1" customHeight="1" outlineLevel="1" x14ac:dyDescent="0.25">
      <c r="A88" s="116"/>
      <c r="B88" s="130"/>
      <c r="C88" s="51">
        <f t="shared" si="1"/>
        <v>0</v>
      </c>
      <c r="D88" s="44"/>
      <c r="E88" s="44"/>
    </row>
    <row r="89" spans="1:5" ht="20.25" hidden="1" customHeight="1" outlineLevel="1" x14ac:dyDescent="0.25">
      <c r="A89" s="116"/>
      <c r="B89" s="130"/>
      <c r="C89" s="51">
        <f t="shared" si="1"/>
        <v>0</v>
      </c>
      <c r="D89" s="44"/>
      <c r="E89" s="44"/>
    </row>
    <row r="90" spans="1:5" ht="20.25" hidden="1" customHeight="1" outlineLevel="1" x14ac:dyDescent="0.25">
      <c r="A90" s="116"/>
      <c r="B90" s="130"/>
      <c r="C90" s="51">
        <f t="shared" si="1"/>
        <v>0</v>
      </c>
      <c r="D90" s="44"/>
      <c r="E90" s="44"/>
    </row>
    <row r="91" spans="1:5" ht="20.25" hidden="1" customHeight="1" outlineLevel="1" x14ac:dyDescent="0.25">
      <c r="A91" s="116"/>
      <c r="B91" s="130"/>
      <c r="C91" s="51">
        <f t="shared" si="1"/>
        <v>0</v>
      </c>
      <c r="D91" s="44"/>
      <c r="E91" s="44"/>
    </row>
    <row r="92" spans="1:5" ht="20.25" hidden="1" customHeight="1" outlineLevel="1" x14ac:dyDescent="0.25">
      <c r="A92" s="116"/>
      <c r="B92" s="130"/>
      <c r="C92" s="51">
        <f t="shared" si="1"/>
        <v>0</v>
      </c>
      <c r="D92" s="44"/>
      <c r="E92" s="44"/>
    </row>
    <row r="93" spans="1:5" ht="20.25" hidden="1" customHeight="1" outlineLevel="1" x14ac:dyDescent="0.25">
      <c r="A93" s="116"/>
      <c r="B93" s="130"/>
      <c r="C93" s="51">
        <f t="shared" si="1"/>
        <v>0</v>
      </c>
      <c r="D93" s="44"/>
      <c r="E93" s="44"/>
    </row>
    <row r="94" spans="1:5" ht="20.25" hidden="1" customHeight="1" outlineLevel="1" x14ac:dyDescent="0.25">
      <c r="A94" s="116"/>
      <c r="B94" s="130"/>
      <c r="C94" s="51">
        <f t="shared" si="1"/>
        <v>0</v>
      </c>
      <c r="D94" s="44"/>
      <c r="E94" s="44"/>
    </row>
    <row r="95" spans="1:5" ht="20.25" hidden="1" customHeight="1" outlineLevel="1" x14ac:dyDescent="0.25">
      <c r="A95" s="116"/>
      <c r="B95" s="130"/>
      <c r="C95" s="51">
        <f t="shared" si="1"/>
        <v>0</v>
      </c>
      <c r="D95" s="44"/>
      <c r="E95" s="44"/>
    </row>
    <row r="96" spans="1:5" ht="20.25" hidden="1" customHeight="1" outlineLevel="1" x14ac:dyDescent="0.25">
      <c r="A96" s="116"/>
      <c r="B96" s="130"/>
      <c r="C96" s="51">
        <f t="shared" si="1"/>
        <v>0</v>
      </c>
      <c r="D96" s="44"/>
      <c r="E96" s="44"/>
    </row>
    <row r="97" spans="1:5" ht="20.25" hidden="1" customHeight="1" outlineLevel="1" x14ac:dyDescent="0.25">
      <c r="A97" s="116"/>
      <c r="B97" s="130"/>
      <c r="C97" s="51">
        <f t="shared" si="1"/>
        <v>0</v>
      </c>
      <c r="D97" s="44"/>
      <c r="E97" s="44"/>
    </row>
    <row r="98" spans="1:5" ht="20.25" hidden="1" customHeight="1" outlineLevel="1" x14ac:dyDescent="0.25">
      <c r="A98" s="116"/>
      <c r="B98" s="130"/>
      <c r="C98" s="51">
        <f t="shared" si="1"/>
        <v>0</v>
      </c>
      <c r="D98" s="44"/>
      <c r="E98" s="44"/>
    </row>
    <row r="99" spans="1:5" ht="20.25" hidden="1" customHeight="1" outlineLevel="1" x14ac:dyDescent="0.25">
      <c r="A99" s="116"/>
      <c r="B99" s="130"/>
      <c r="C99" s="51">
        <f t="shared" si="1"/>
        <v>0</v>
      </c>
      <c r="D99" s="44"/>
      <c r="E99" s="44"/>
    </row>
    <row r="100" spans="1:5" ht="20.25" hidden="1" customHeight="1" outlineLevel="1" x14ac:dyDescent="0.25">
      <c r="A100" s="116"/>
      <c r="B100" s="130"/>
      <c r="C100" s="51">
        <f t="shared" si="1"/>
        <v>0</v>
      </c>
      <c r="D100" s="44"/>
      <c r="E100" s="44"/>
    </row>
    <row r="101" spans="1:5" ht="20.25" hidden="1" customHeight="1" outlineLevel="1" x14ac:dyDescent="0.25">
      <c r="A101" s="116"/>
      <c r="B101" s="130"/>
      <c r="C101" s="51">
        <f t="shared" si="1"/>
        <v>0</v>
      </c>
      <c r="D101" s="44"/>
      <c r="E101" s="44"/>
    </row>
    <row r="102" spans="1:5" ht="20.25" hidden="1" customHeight="1" outlineLevel="1" x14ac:dyDescent="0.25">
      <c r="A102" s="126"/>
      <c r="B102" s="130"/>
      <c r="C102" s="53">
        <f t="shared" si="1"/>
        <v>0</v>
      </c>
      <c r="D102" s="45"/>
      <c r="E102" s="45"/>
    </row>
    <row r="103" spans="1:5" ht="20.25" customHeight="1" collapsed="1" x14ac:dyDescent="0.25">
      <c r="A103" s="116" t="s">
        <v>68</v>
      </c>
      <c r="B103" s="130">
        <f>SUM(C103:C127)</f>
        <v>0</v>
      </c>
      <c r="C103" s="52">
        <f t="shared" si="1"/>
        <v>0</v>
      </c>
      <c r="D103" s="43"/>
      <c r="E103" s="43"/>
    </row>
    <row r="104" spans="1:5" ht="20.25" customHeight="1" x14ac:dyDescent="0.25">
      <c r="A104" s="116"/>
      <c r="B104" s="130"/>
      <c r="C104" s="51">
        <f t="shared" si="1"/>
        <v>0</v>
      </c>
      <c r="D104" s="44"/>
      <c r="E104" s="44"/>
    </row>
    <row r="105" spans="1:5" ht="20.25" customHeight="1" x14ac:dyDescent="0.25">
      <c r="A105" s="116"/>
      <c r="B105" s="130"/>
      <c r="C105" s="51">
        <f t="shared" si="1"/>
        <v>0</v>
      </c>
      <c r="D105" s="44"/>
      <c r="E105" s="44"/>
    </row>
    <row r="106" spans="1:5" ht="20.25" customHeight="1" x14ac:dyDescent="0.25">
      <c r="A106" s="116"/>
      <c r="B106" s="130"/>
      <c r="C106" s="51">
        <f t="shared" si="1"/>
        <v>0</v>
      </c>
      <c r="D106" s="44"/>
      <c r="E106" s="44"/>
    </row>
    <row r="107" spans="1:5" ht="20.25" customHeight="1" x14ac:dyDescent="0.25">
      <c r="A107" s="116"/>
      <c r="B107" s="130"/>
      <c r="C107" s="51">
        <f t="shared" si="1"/>
        <v>0</v>
      </c>
      <c r="D107" s="44"/>
      <c r="E107" s="44"/>
    </row>
    <row r="108" spans="1:5" ht="20.25" customHeight="1" x14ac:dyDescent="0.25">
      <c r="A108" s="116"/>
      <c r="B108" s="130"/>
      <c r="C108" s="51">
        <f t="shared" si="1"/>
        <v>0</v>
      </c>
      <c r="D108" s="44"/>
      <c r="E108" s="44"/>
    </row>
    <row r="109" spans="1:5" ht="20.25" customHeight="1" x14ac:dyDescent="0.25">
      <c r="A109" s="116"/>
      <c r="B109" s="130"/>
      <c r="C109" s="51">
        <f t="shared" si="1"/>
        <v>0</v>
      </c>
      <c r="D109" s="44"/>
      <c r="E109" s="44"/>
    </row>
    <row r="110" spans="1:5" ht="20.25" hidden="1" customHeight="1" outlineLevel="1" x14ac:dyDescent="0.25">
      <c r="A110" s="116"/>
      <c r="B110" s="130"/>
      <c r="C110" s="51">
        <f t="shared" si="1"/>
        <v>0</v>
      </c>
      <c r="D110" s="44"/>
      <c r="E110" s="44"/>
    </row>
    <row r="111" spans="1:5" ht="20.25" hidden="1" customHeight="1" outlineLevel="1" x14ac:dyDescent="0.25">
      <c r="A111" s="116"/>
      <c r="B111" s="130"/>
      <c r="C111" s="51">
        <f t="shared" si="1"/>
        <v>0</v>
      </c>
      <c r="D111" s="44"/>
      <c r="E111" s="44"/>
    </row>
    <row r="112" spans="1:5" ht="20.25" hidden="1" customHeight="1" outlineLevel="1" x14ac:dyDescent="0.25">
      <c r="A112" s="116"/>
      <c r="B112" s="130"/>
      <c r="C112" s="51">
        <f t="shared" si="1"/>
        <v>0</v>
      </c>
      <c r="D112" s="44"/>
      <c r="E112" s="44"/>
    </row>
    <row r="113" spans="1:5" ht="20.25" hidden="1" customHeight="1" outlineLevel="1" x14ac:dyDescent="0.25">
      <c r="A113" s="116"/>
      <c r="B113" s="130"/>
      <c r="C113" s="51">
        <f t="shared" si="1"/>
        <v>0</v>
      </c>
      <c r="D113" s="44"/>
      <c r="E113" s="44"/>
    </row>
    <row r="114" spans="1:5" ht="20.25" hidden="1" customHeight="1" outlineLevel="1" x14ac:dyDescent="0.25">
      <c r="A114" s="116"/>
      <c r="B114" s="130"/>
      <c r="C114" s="51">
        <f t="shared" si="1"/>
        <v>0</v>
      </c>
      <c r="D114" s="44"/>
      <c r="E114" s="44"/>
    </row>
    <row r="115" spans="1:5" ht="20.25" hidden="1" customHeight="1" outlineLevel="1" x14ac:dyDescent="0.25">
      <c r="A115" s="116"/>
      <c r="B115" s="130"/>
      <c r="C115" s="51">
        <f t="shared" si="1"/>
        <v>0</v>
      </c>
      <c r="D115" s="44"/>
      <c r="E115" s="44"/>
    </row>
    <row r="116" spans="1:5" ht="20.25" hidden="1" customHeight="1" outlineLevel="1" x14ac:dyDescent="0.25">
      <c r="A116" s="116"/>
      <c r="B116" s="130"/>
      <c r="C116" s="51">
        <f t="shared" si="1"/>
        <v>0</v>
      </c>
      <c r="D116" s="44"/>
      <c r="E116" s="44"/>
    </row>
    <row r="117" spans="1:5" ht="20.25" hidden="1" customHeight="1" outlineLevel="1" x14ac:dyDescent="0.25">
      <c r="A117" s="116"/>
      <c r="B117" s="130"/>
      <c r="C117" s="51">
        <f t="shared" si="1"/>
        <v>0</v>
      </c>
      <c r="D117" s="44"/>
      <c r="E117" s="44"/>
    </row>
    <row r="118" spans="1:5" ht="20.25" hidden="1" customHeight="1" outlineLevel="1" x14ac:dyDescent="0.25">
      <c r="A118" s="116"/>
      <c r="B118" s="130"/>
      <c r="C118" s="51">
        <f t="shared" si="1"/>
        <v>0</v>
      </c>
      <c r="D118" s="44"/>
      <c r="E118" s="44"/>
    </row>
    <row r="119" spans="1:5" ht="20.25" hidden="1" customHeight="1" outlineLevel="1" x14ac:dyDescent="0.25">
      <c r="A119" s="116"/>
      <c r="B119" s="130"/>
      <c r="C119" s="51">
        <f t="shared" si="1"/>
        <v>0</v>
      </c>
      <c r="D119" s="44"/>
      <c r="E119" s="44"/>
    </row>
    <row r="120" spans="1:5" ht="20.25" hidden="1" customHeight="1" outlineLevel="1" x14ac:dyDescent="0.25">
      <c r="A120" s="116"/>
      <c r="B120" s="130"/>
      <c r="C120" s="51">
        <f t="shared" si="1"/>
        <v>0</v>
      </c>
      <c r="D120" s="44"/>
      <c r="E120" s="44"/>
    </row>
    <row r="121" spans="1:5" ht="20.25" hidden="1" customHeight="1" outlineLevel="1" x14ac:dyDescent="0.25">
      <c r="A121" s="116"/>
      <c r="B121" s="130"/>
      <c r="C121" s="51">
        <f t="shared" si="1"/>
        <v>0</v>
      </c>
      <c r="D121" s="44"/>
      <c r="E121" s="44"/>
    </row>
    <row r="122" spans="1:5" ht="20.25" hidden="1" customHeight="1" outlineLevel="1" x14ac:dyDescent="0.25">
      <c r="A122" s="116"/>
      <c r="B122" s="130"/>
      <c r="C122" s="51">
        <f t="shared" si="1"/>
        <v>0</v>
      </c>
      <c r="D122" s="44"/>
      <c r="E122" s="44"/>
    </row>
    <row r="123" spans="1:5" ht="20.25" hidden="1" customHeight="1" outlineLevel="1" x14ac:dyDescent="0.25">
      <c r="A123" s="116"/>
      <c r="B123" s="130"/>
      <c r="C123" s="51">
        <f t="shared" si="1"/>
        <v>0</v>
      </c>
      <c r="D123" s="44"/>
      <c r="E123" s="44"/>
    </row>
    <row r="124" spans="1:5" ht="20.25" hidden="1" customHeight="1" outlineLevel="1" x14ac:dyDescent="0.25">
      <c r="A124" s="116"/>
      <c r="B124" s="130"/>
      <c r="C124" s="51">
        <f t="shared" si="1"/>
        <v>0</v>
      </c>
      <c r="D124" s="44"/>
      <c r="E124" s="44"/>
    </row>
    <row r="125" spans="1:5" ht="20.25" hidden="1" customHeight="1" outlineLevel="1" x14ac:dyDescent="0.25">
      <c r="A125" s="116"/>
      <c r="B125" s="130"/>
      <c r="C125" s="51">
        <f t="shared" si="1"/>
        <v>0</v>
      </c>
      <c r="D125" s="44"/>
      <c r="E125" s="44"/>
    </row>
    <row r="126" spans="1:5" ht="20.25" hidden="1" customHeight="1" outlineLevel="1" x14ac:dyDescent="0.25">
      <c r="A126" s="116"/>
      <c r="B126" s="130"/>
      <c r="C126" s="51">
        <f t="shared" si="1"/>
        <v>0</v>
      </c>
      <c r="D126" s="44"/>
      <c r="E126" s="44"/>
    </row>
    <row r="127" spans="1:5" ht="20.25" hidden="1" customHeight="1" outlineLevel="1" x14ac:dyDescent="0.25">
      <c r="A127" s="116"/>
      <c r="B127" s="130"/>
      <c r="C127" s="53">
        <f t="shared" si="1"/>
        <v>0</v>
      </c>
      <c r="D127" s="44"/>
      <c r="E127" s="44"/>
    </row>
    <row r="128" spans="1:5" ht="20.25" customHeight="1" collapsed="1" x14ac:dyDescent="0.25">
      <c r="A128" s="54" t="s">
        <v>32</v>
      </c>
      <c r="B128" s="8">
        <f>B7+B16+B25+B34+B40+B46+B54+B62+B64+B74+B103</f>
        <v>0</v>
      </c>
      <c r="C128" s="8">
        <f>SUM(C7:C127)</f>
        <v>0</v>
      </c>
      <c r="D128" s="11"/>
      <c r="E128" s="11"/>
    </row>
    <row r="129" spans="1:5" ht="4.5" customHeight="1" x14ac:dyDescent="0.25">
      <c r="A129" s="132"/>
      <c r="B129" s="132"/>
      <c r="C129" s="132"/>
      <c r="D129" s="132"/>
      <c r="E129" s="132"/>
    </row>
    <row r="130" spans="1:5" ht="44.25" customHeight="1" x14ac:dyDescent="0.25">
      <c r="A130" s="8" t="s">
        <v>69</v>
      </c>
      <c r="B130" s="130" t="s">
        <v>70</v>
      </c>
      <c r="C130" s="130"/>
      <c r="D130" s="130"/>
      <c r="E130" s="130"/>
    </row>
    <row r="131" spans="1:5" ht="26.25" customHeight="1" x14ac:dyDescent="0.25">
      <c r="A131" s="36" t="str">
        <f>'Заявка 1'!A54:D54</f>
        <v>«___» ____________ 2025 года</v>
      </c>
      <c r="B131" s="131">
        <f>'Заявка 1'!D51</f>
        <v>0</v>
      </c>
      <c r="C131" s="131"/>
      <c r="D131" s="131"/>
      <c r="E131" s="27"/>
    </row>
    <row r="132" spans="1:5" x14ac:dyDescent="0.25">
      <c r="A132" s="12"/>
      <c r="B132" s="12"/>
      <c r="C132" s="12"/>
      <c r="D132" s="13"/>
      <c r="E132" s="13"/>
    </row>
    <row r="133" spans="1:5" ht="30" customHeight="1" x14ac:dyDescent="0.25"/>
    <row r="241" spans="4:42" x14ac:dyDescent="0.25">
      <c r="D241"/>
      <c r="E241"/>
      <c r="AP241">
        <v>5</v>
      </c>
    </row>
  </sheetData>
  <sheetProtection sheet="1" formatCells="0" formatColumns="0" formatRows="0" selectLockedCells="1"/>
  <mergeCells count="29">
    <mergeCell ref="B130:E130"/>
    <mergeCell ref="B131:D131"/>
    <mergeCell ref="B103:B127"/>
    <mergeCell ref="A103:A127"/>
    <mergeCell ref="B74:B102"/>
    <mergeCell ref="A74:A102"/>
    <mergeCell ref="A129:E129"/>
    <mergeCell ref="A64:A73"/>
    <mergeCell ref="B64:B73"/>
    <mergeCell ref="A46:A53"/>
    <mergeCell ref="B46:B53"/>
    <mergeCell ref="A54:A61"/>
    <mergeCell ref="B54:B61"/>
    <mergeCell ref="A62:A63"/>
    <mergeCell ref="B62:B63"/>
    <mergeCell ref="A1:E1"/>
    <mergeCell ref="A3:E3"/>
    <mergeCell ref="A4:E4"/>
    <mergeCell ref="A5:E5"/>
    <mergeCell ref="A34:A39"/>
    <mergeCell ref="B34:B39"/>
    <mergeCell ref="A7:A15"/>
    <mergeCell ref="B7:B15"/>
    <mergeCell ref="A40:A45"/>
    <mergeCell ref="B40:B45"/>
    <mergeCell ref="A16:A24"/>
    <mergeCell ref="B16:B24"/>
    <mergeCell ref="A25:A33"/>
    <mergeCell ref="B25:B33"/>
  </mergeCells>
  <pageMargins left="0.98" right="0.37" top="0.75" bottom="0.75" header="0.3" footer="0.3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  <pageSetUpPr fitToPage="1"/>
  </sheetPr>
  <dimension ref="A1:AY247"/>
  <sheetViews>
    <sheetView topLeftCell="A4" zoomScaleNormal="100" zoomScaleSheetLayoutView="100" workbookViewId="0">
      <pane xSplit="7" ySplit="6" topLeftCell="H10" activePane="bottomRight" state="frozen"/>
      <selection activeCell="A4" sqref="A4"/>
      <selection pane="topRight" activeCell="H4" sqref="H4"/>
      <selection pane="bottomLeft" activeCell="A10" sqref="A10"/>
      <selection pane="bottomRight" activeCell="J6" sqref="J6:L6"/>
    </sheetView>
  </sheetViews>
  <sheetFormatPr defaultRowHeight="15" outlineLevelRow="1" outlineLevelCol="1" x14ac:dyDescent="0.25"/>
  <cols>
    <col min="1" max="1" width="9.42578125" customWidth="1"/>
    <col min="2" max="2" width="12.42578125" customWidth="1"/>
    <col min="3" max="3" width="4.7109375" customWidth="1"/>
    <col min="4" max="4" width="8.5703125" customWidth="1" outlineLevel="1"/>
    <col min="5" max="6" width="11.5703125" style="15" customWidth="1"/>
    <col min="7" max="7" width="5.28515625" customWidth="1"/>
    <col min="8" max="8" width="9.28515625" customWidth="1" outlineLevel="1"/>
    <col min="9" max="9" width="10.5703125" customWidth="1"/>
    <col min="10" max="10" width="11.140625" customWidth="1"/>
    <col min="11" max="11" width="6.85546875" customWidth="1"/>
    <col min="12" max="12" width="4.85546875" customWidth="1"/>
    <col min="13" max="13" width="8.85546875" customWidth="1" outlineLevel="1"/>
    <col min="14" max="15" width="12.28515625" customWidth="1"/>
    <col min="16" max="51" width="9.140625" customWidth="1"/>
  </cols>
  <sheetData>
    <row r="1" spans="1:16" ht="24" customHeight="1" x14ac:dyDescent="0.25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</row>
    <row r="2" spans="1:16" ht="36" customHeight="1" x14ac:dyDescent="0.25">
      <c r="A2" s="120" t="s">
        <v>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</row>
    <row r="3" spans="1:16" ht="24.75" customHeight="1" x14ac:dyDescent="0.25">
      <c r="A3" s="176" t="s">
        <v>2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</row>
    <row r="4" spans="1:16" ht="33.75" customHeight="1" x14ac:dyDescent="0.25">
      <c r="A4" s="130" t="s">
        <v>3</v>
      </c>
      <c r="B4" s="130"/>
      <c r="C4" s="149" t="s">
        <v>4</v>
      </c>
      <c r="D4" s="149"/>
      <c r="E4" s="149"/>
      <c r="F4" s="169"/>
      <c r="G4" s="168" t="s">
        <v>5</v>
      </c>
      <c r="H4" s="149"/>
      <c r="I4" s="149"/>
      <c r="J4" s="149"/>
      <c r="K4" s="149"/>
      <c r="L4" s="169"/>
      <c r="M4" s="1"/>
      <c r="N4" s="168" t="s">
        <v>6</v>
      </c>
      <c r="O4" s="169"/>
    </row>
    <row r="5" spans="1:16" ht="55.5" customHeight="1" x14ac:dyDescent="0.25">
      <c r="A5" s="171"/>
      <c r="B5" s="150"/>
      <c r="C5" s="130" t="s">
        <v>7</v>
      </c>
      <c r="D5" s="130"/>
      <c r="E5" s="130"/>
      <c r="F5" s="130"/>
      <c r="G5" s="172">
        <f>'Заявка 1'!A9</f>
        <v>0</v>
      </c>
      <c r="H5" s="173"/>
      <c r="I5" s="173"/>
      <c r="J5" s="173"/>
      <c r="K5" s="173"/>
      <c r="L5" s="174"/>
      <c r="M5" s="2"/>
      <c r="N5" s="131">
        <f>'Заявка 1'!D51</f>
        <v>0</v>
      </c>
      <c r="O5" s="131"/>
    </row>
    <row r="6" spans="1:16" ht="15.75" customHeight="1" x14ac:dyDescent="0.25">
      <c r="A6" s="171"/>
      <c r="B6" s="150"/>
      <c r="C6" s="130"/>
      <c r="D6" s="130"/>
      <c r="E6" s="130"/>
      <c r="F6" s="130"/>
      <c r="G6" s="131" t="s">
        <v>8</v>
      </c>
      <c r="H6" s="131"/>
      <c r="I6" s="131"/>
      <c r="J6" s="172">
        <f>'Заявка 1'!A13</f>
        <v>0</v>
      </c>
      <c r="K6" s="173"/>
      <c r="L6" s="174"/>
      <c r="M6" s="2"/>
      <c r="N6" s="131"/>
      <c r="O6" s="131"/>
    </row>
    <row r="7" spans="1:16" ht="3.75" customHeight="1" x14ac:dyDescent="0.25">
      <c r="A7" s="3"/>
      <c r="B7" s="4"/>
      <c r="C7" s="5"/>
      <c r="D7" s="5"/>
      <c r="E7" s="6"/>
      <c r="F7" s="6"/>
      <c r="G7" s="5"/>
      <c r="H7" s="5"/>
      <c r="I7" s="5"/>
      <c r="J7" s="7" t="s">
        <v>9</v>
      </c>
      <c r="K7" s="7"/>
      <c r="L7" s="5"/>
      <c r="M7" s="5"/>
      <c r="N7" s="5"/>
      <c r="O7" s="5"/>
    </row>
    <row r="8" spans="1:16" ht="46.5" customHeight="1" x14ac:dyDescent="0.25">
      <c r="A8" s="130" t="s">
        <v>124</v>
      </c>
      <c r="B8" s="130"/>
      <c r="C8" s="153" t="s">
        <v>119</v>
      </c>
      <c r="D8" s="153"/>
      <c r="E8" s="153"/>
      <c r="F8" s="117"/>
      <c r="G8" s="165" t="s">
        <v>10</v>
      </c>
      <c r="H8" s="166"/>
      <c r="I8" s="166"/>
      <c r="J8" s="166"/>
      <c r="K8" s="167"/>
      <c r="L8" s="168" t="s">
        <v>11</v>
      </c>
      <c r="M8" s="149"/>
      <c r="N8" s="149"/>
      <c r="O8" s="169"/>
      <c r="P8" s="27" t="s">
        <v>71</v>
      </c>
    </row>
    <row r="9" spans="1:16" ht="20.25" customHeight="1" x14ac:dyDescent="0.25">
      <c r="A9" s="130"/>
      <c r="B9" s="130"/>
      <c r="C9" s="37" t="s">
        <v>12</v>
      </c>
      <c r="D9" s="9" t="s">
        <v>12</v>
      </c>
      <c r="E9" s="9" t="s">
        <v>14</v>
      </c>
      <c r="F9" s="10" t="s">
        <v>15</v>
      </c>
      <c r="G9" s="8" t="s">
        <v>12</v>
      </c>
      <c r="H9" s="8" t="s">
        <v>12</v>
      </c>
      <c r="I9" s="9" t="s">
        <v>14</v>
      </c>
      <c r="J9" s="10" t="s">
        <v>15</v>
      </c>
      <c r="K9" s="8" t="s">
        <v>16</v>
      </c>
      <c r="L9" s="8" t="s">
        <v>12</v>
      </c>
      <c r="M9" s="8" t="s">
        <v>12</v>
      </c>
      <c r="N9" s="9" t="s">
        <v>14</v>
      </c>
      <c r="O9" s="8" t="s">
        <v>15</v>
      </c>
      <c r="P9" s="2"/>
    </row>
    <row r="10" spans="1:16" ht="31.5" customHeight="1" x14ac:dyDescent="0.25">
      <c r="A10" s="145" t="s">
        <v>80</v>
      </c>
      <c r="B10" s="170"/>
      <c r="C10" s="8"/>
      <c r="D10" s="8"/>
      <c r="E10" s="8"/>
      <c r="F10" s="8"/>
      <c r="G10" s="81">
        <f>H10</f>
        <v>0</v>
      </c>
      <c r="H10" s="82">
        <f>K10</f>
        <v>0</v>
      </c>
      <c r="I10" s="95"/>
      <c r="J10" s="81">
        <f>I10+H10-1</f>
        <v>-1</v>
      </c>
      <c r="K10" s="81">
        <f>K11+K20+K29+K38+K44+K50+K58+K66</f>
        <v>0</v>
      </c>
      <c r="L10" s="8"/>
      <c r="M10" s="8"/>
      <c r="N10" s="8"/>
      <c r="O10" s="8"/>
      <c r="P10" s="2">
        <f>'Заявка 1'!D20</f>
        <v>0</v>
      </c>
    </row>
    <row r="11" spans="1:16" ht="20.25" customHeight="1" x14ac:dyDescent="0.25">
      <c r="A11" s="116" t="s">
        <v>122</v>
      </c>
      <c r="B11" s="116"/>
      <c r="C11" s="154">
        <f>SUM(D11:D19)</f>
        <v>0</v>
      </c>
      <c r="D11" s="57">
        <f t="shared" ref="D11:D19" si="0">IF(F11&gt;0,F11-E11+1,0)</f>
        <v>0</v>
      </c>
      <c r="E11" s="47">
        <f>'Опись 1'!D7</f>
        <v>0</v>
      </c>
      <c r="F11" s="47">
        <f>'Опись 1'!E7</f>
        <v>0</v>
      </c>
      <c r="G11" s="133">
        <f>SUM(H11:H19)</f>
        <v>0</v>
      </c>
      <c r="H11" s="31">
        <f>IF(J11&gt;0,J11-I11+1,0)</f>
        <v>0</v>
      </c>
      <c r="I11" s="28"/>
      <c r="J11" s="28"/>
      <c r="K11" s="157">
        <f>P11</f>
        <v>0</v>
      </c>
      <c r="L11" s="133">
        <f>SUM(M11:M19)</f>
        <v>0</v>
      </c>
      <c r="M11" s="28">
        <f>IF(O11&gt;0,O11-N11+1,0)</f>
        <v>0</v>
      </c>
      <c r="N11" s="28"/>
      <c r="O11" s="28"/>
      <c r="P11" s="50">
        <f>'Заявка 1'!D21</f>
        <v>0</v>
      </c>
    </row>
    <row r="12" spans="1:16" ht="20.25" customHeight="1" x14ac:dyDescent="0.25">
      <c r="A12" s="116"/>
      <c r="B12" s="116"/>
      <c r="C12" s="154"/>
      <c r="D12" s="57">
        <f t="shared" si="0"/>
        <v>0</v>
      </c>
      <c r="E12" s="47">
        <f>'Опись 1'!D8</f>
        <v>0</v>
      </c>
      <c r="F12" s="47">
        <f>'Опись 1'!E8</f>
        <v>0</v>
      </c>
      <c r="G12" s="133"/>
      <c r="H12" s="31">
        <f>IF(J12&gt;0,J12-I12+1,0)</f>
        <v>0</v>
      </c>
      <c r="I12" s="28"/>
      <c r="J12" s="28"/>
      <c r="K12" s="157"/>
      <c r="L12" s="133"/>
      <c r="M12" s="28">
        <f>IF(O12&gt;0,O12-N12+1,0)</f>
        <v>0</v>
      </c>
      <c r="N12" s="28"/>
      <c r="O12" s="28"/>
      <c r="P12" s="50"/>
    </row>
    <row r="13" spans="1:16" ht="20.25" hidden="1" customHeight="1" outlineLevel="1" x14ac:dyDescent="0.25">
      <c r="A13" s="116"/>
      <c r="B13" s="116"/>
      <c r="C13" s="154"/>
      <c r="D13" s="57">
        <f t="shared" si="0"/>
        <v>0</v>
      </c>
      <c r="E13" s="47">
        <f>'Опись 1'!D9</f>
        <v>0</v>
      </c>
      <c r="F13" s="47">
        <f>'Опись 1'!E9</f>
        <v>0</v>
      </c>
      <c r="G13" s="133"/>
      <c r="H13" s="31"/>
      <c r="I13" s="28"/>
      <c r="J13" s="28"/>
      <c r="K13" s="157"/>
      <c r="L13" s="133"/>
      <c r="M13" s="28">
        <f t="shared" ref="M13:M15" si="1">IF(O13&gt;0,O13-N13+1,0)</f>
        <v>0</v>
      </c>
      <c r="N13" s="28"/>
      <c r="O13" s="28"/>
      <c r="P13" s="50"/>
    </row>
    <row r="14" spans="1:16" ht="20.25" hidden="1" customHeight="1" outlineLevel="1" x14ac:dyDescent="0.25">
      <c r="A14" s="116"/>
      <c r="B14" s="116"/>
      <c r="C14" s="154"/>
      <c r="D14" s="57">
        <f t="shared" si="0"/>
        <v>0</v>
      </c>
      <c r="E14" s="47">
        <f>'Опись 1'!D10</f>
        <v>0</v>
      </c>
      <c r="F14" s="47">
        <f>'Опись 1'!E10</f>
        <v>0</v>
      </c>
      <c r="G14" s="133"/>
      <c r="H14" s="31"/>
      <c r="I14" s="28"/>
      <c r="J14" s="28"/>
      <c r="K14" s="157"/>
      <c r="L14" s="133"/>
      <c r="M14" s="28">
        <f t="shared" si="1"/>
        <v>0</v>
      </c>
      <c r="N14" s="28"/>
      <c r="O14" s="28"/>
      <c r="P14" s="50"/>
    </row>
    <row r="15" spans="1:16" ht="20.25" hidden="1" customHeight="1" outlineLevel="1" x14ac:dyDescent="0.25">
      <c r="A15" s="116"/>
      <c r="B15" s="116"/>
      <c r="C15" s="154"/>
      <c r="D15" s="57">
        <f t="shared" si="0"/>
        <v>0</v>
      </c>
      <c r="E15" s="47">
        <f>'Опись 1'!D11</f>
        <v>0</v>
      </c>
      <c r="F15" s="47">
        <f>'Опись 1'!E11</f>
        <v>0</v>
      </c>
      <c r="G15" s="133"/>
      <c r="H15" s="31"/>
      <c r="I15" s="28"/>
      <c r="J15" s="28"/>
      <c r="K15" s="157"/>
      <c r="L15" s="133"/>
      <c r="M15" s="28">
        <f t="shared" si="1"/>
        <v>0</v>
      </c>
      <c r="N15" s="28"/>
      <c r="O15" s="28"/>
      <c r="P15" s="50"/>
    </row>
    <row r="16" spans="1:16" ht="20.25" hidden="1" customHeight="1" outlineLevel="1" x14ac:dyDescent="0.25">
      <c r="A16" s="116"/>
      <c r="B16" s="116"/>
      <c r="C16" s="154"/>
      <c r="D16" s="57">
        <f t="shared" si="0"/>
        <v>0</v>
      </c>
      <c r="E16" s="47">
        <f>'Опись 1'!D12</f>
        <v>0</v>
      </c>
      <c r="F16" s="47">
        <f>'Опись 1'!E12</f>
        <v>0</v>
      </c>
      <c r="G16" s="133"/>
      <c r="H16" s="31">
        <f>IF(J16&gt;0,J16-I16+1,0)</f>
        <v>0</v>
      </c>
      <c r="I16" s="28"/>
      <c r="J16" s="28"/>
      <c r="K16" s="157"/>
      <c r="L16" s="133"/>
      <c r="M16" s="28">
        <f>IF(O16&gt;0,O16-N16+1,0)</f>
        <v>0</v>
      </c>
      <c r="N16" s="28"/>
      <c r="O16" s="28"/>
      <c r="P16" s="50"/>
    </row>
    <row r="17" spans="1:16" ht="20.25" hidden="1" customHeight="1" outlineLevel="1" x14ac:dyDescent="0.25">
      <c r="A17" s="116"/>
      <c r="B17" s="116"/>
      <c r="C17" s="154"/>
      <c r="D17" s="57">
        <f t="shared" si="0"/>
        <v>0</v>
      </c>
      <c r="E17" s="47">
        <f>'Опись 1'!D13</f>
        <v>0</v>
      </c>
      <c r="F17" s="47">
        <f>'Опись 1'!E13</f>
        <v>0</v>
      </c>
      <c r="G17" s="133"/>
      <c r="H17" s="31">
        <f>IF(J17&gt;0,J17-I17+1,0)</f>
        <v>0</v>
      </c>
      <c r="I17" s="28"/>
      <c r="J17" s="28"/>
      <c r="K17" s="157"/>
      <c r="L17" s="133"/>
      <c r="M17" s="28">
        <f>IF(O17&gt;0,O17-N17+1,0)</f>
        <v>0</v>
      </c>
      <c r="N17" s="28"/>
      <c r="O17" s="28"/>
      <c r="P17" s="50"/>
    </row>
    <row r="18" spans="1:16" ht="20.25" hidden="1" customHeight="1" outlineLevel="1" x14ac:dyDescent="0.25">
      <c r="A18" s="116"/>
      <c r="B18" s="116"/>
      <c r="C18" s="154"/>
      <c r="D18" s="57">
        <f t="shared" si="0"/>
        <v>0</v>
      </c>
      <c r="E18" s="47">
        <f>'Опись 1'!D14</f>
        <v>0</v>
      </c>
      <c r="F18" s="47">
        <f>'Опись 1'!E14</f>
        <v>0</v>
      </c>
      <c r="G18" s="133"/>
      <c r="H18" s="31">
        <f t="shared" ref="H18:H77" si="2">IF(J18&gt;0,J18-I18+1,0)</f>
        <v>0</v>
      </c>
      <c r="I18" s="28"/>
      <c r="J18" s="28"/>
      <c r="K18" s="157"/>
      <c r="L18" s="133"/>
      <c r="M18" s="28">
        <f t="shared" ref="M18:M77" si="3">IF(O18&gt;0,O18-N18+1,0)</f>
        <v>0</v>
      </c>
      <c r="N18" s="28"/>
      <c r="O18" s="28"/>
      <c r="P18" s="50"/>
    </row>
    <row r="19" spans="1:16" ht="20.25" hidden="1" customHeight="1" outlineLevel="1" x14ac:dyDescent="0.25">
      <c r="A19" s="116"/>
      <c r="B19" s="116"/>
      <c r="C19" s="155"/>
      <c r="D19" s="57">
        <f t="shared" si="0"/>
        <v>0</v>
      </c>
      <c r="E19" s="48">
        <f>'Опись 1'!D15</f>
        <v>0</v>
      </c>
      <c r="F19" s="48">
        <f>'Опись 1'!E15</f>
        <v>0</v>
      </c>
      <c r="G19" s="134"/>
      <c r="H19" s="31">
        <f t="shared" si="2"/>
        <v>0</v>
      </c>
      <c r="I19" s="30"/>
      <c r="J19" s="30"/>
      <c r="K19" s="158"/>
      <c r="L19" s="134"/>
      <c r="M19" s="28">
        <f t="shared" si="3"/>
        <v>0</v>
      </c>
      <c r="N19" s="30"/>
      <c r="O19" s="30"/>
      <c r="P19" s="50"/>
    </row>
    <row r="20" spans="1:16" ht="20.25" customHeight="1" collapsed="1" x14ac:dyDescent="0.25">
      <c r="A20" s="116" t="s">
        <v>17</v>
      </c>
      <c r="B20" s="116"/>
      <c r="C20" s="153">
        <f>SUM(D20:D28)</f>
        <v>0</v>
      </c>
      <c r="D20" s="56">
        <f t="shared" ref="D20:D77" si="4">IF(F20&gt;0,F20-E20+1,0)</f>
        <v>0</v>
      </c>
      <c r="E20" s="46">
        <f>'Опись 1'!D16</f>
        <v>0</v>
      </c>
      <c r="F20" s="46">
        <f>'Опись 1'!E16</f>
        <v>0</v>
      </c>
      <c r="G20" s="152">
        <f>SUM(H20:H28)</f>
        <v>0</v>
      </c>
      <c r="H20" s="59">
        <f t="shared" si="2"/>
        <v>0</v>
      </c>
      <c r="I20" s="29"/>
      <c r="J20" s="29"/>
      <c r="K20" s="156">
        <f>P20</f>
        <v>0</v>
      </c>
      <c r="L20" s="152">
        <f>SUM(M20:M28)</f>
        <v>0</v>
      </c>
      <c r="M20" s="29">
        <f t="shared" si="3"/>
        <v>0</v>
      </c>
      <c r="N20" s="29"/>
      <c r="O20" s="29"/>
      <c r="P20" s="50">
        <f>'Заявка 1'!D22</f>
        <v>0</v>
      </c>
    </row>
    <row r="21" spans="1:16" ht="20.25" customHeight="1" x14ac:dyDescent="0.25">
      <c r="A21" s="116"/>
      <c r="B21" s="116"/>
      <c r="C21" s="154"/>
      <c r="D21" s="57">
        <f t="shared" si="4"/>
        <v>0</v>
      </c>
      <c r="E21" s="47">
        <f>'Опись 1'!D17</f>
        <v>0</v>
      </c>
      <c r="F21" s="47">
        <f>'Опись 1'!E17</f>
        <v>0</v>
      </c>
      <c r="G21" s="133"/>
      <c r="H21" s="31"/>
      <c r="I21" s="28"/>
      <c r="J21" s="28"/>
      <c r="K21" s="157"/>
      <c r="L21" s="133"/>
      <c r="M21" s="28">
        <f t="shared" si="3"/>
        <v>0</v>
      </c>
      <c r="N21" s="28"/>
      <c r="O21" s="28"/>
      <c r="P21" s="50"/>
    </row>
    <row r="22" spans="1:16" ht="20.25" hidden="1" customHeight="1" outlineLevel="1" x14ac:dyDescent="0.25">
      <c r="A22" s="116"/>
      <c r="B22" s="116"/>
      <c r="C22" s="154"/>
      <c r="D22" s="57">
        <f t="shared" si="4"/>
        <v>0</v>
      </c>
      <c r="E22" s="47">
        <f>'Опись 1'!D18</f>
        <v>0</v>
      </c>
      <c r="F22" s="47">
        <f>'Опись 1'!E18</f>
        <v>0</v>
      </c>
      <c r="G22" s="133"/>
      <c r="H22" s="31"/>
      <c r="I22" s="28"/>
      <c r="J22" s="28"/>
      <c r="K22" s="157"/>
      <c r="L22" s="133"/>
      <c r="M22" s="28">
        <f t="shared" si="3"/>
        <v>0</v>
      </c>
      <c r="N22" s="28"/>
      <c r="O22" s="28"/>
      <c r="P22" s="50"/>
    </row>
    <row r="23" spans="1:16" ht="20.25" hidden="1" customHeight="1" outlineLevel="1" x14ac:dyDescent="0.25">
      <c r="A23" s="116"/>
      <c r="B23" s="116"/>
      <c r="C23" s="154"/>
      <c r="D23" s="57">
        <f t="shared" si="4"/>
        <v>0</v>
      </c>
      <c r="E23" s="47">
        <f>'Опись 1'!D19</f>
        <v>0</v>
      </c>
      <c r="F23" s="47">
        <f>'Опись 1'!E19</f>
        <v>0</v>
      </c>
      <c r="G23" s="133"/>
      <c r="H23" s="31"/>
      <c r="I23" s="28"/>
      <c r="J23" s="28"/>
      <c r="K23" s="157"/>
      <c r="L23" s="133"/>
      <c r="M23" s="28">
        <f t="shared" si="3"/>
        <v>0</v>
      </c>
      <c r="N23" s="28"/>
      <c r="O23" s="28"/>
      <c r="P23" s="50"/>
    </row>
    <row r="24" spans="1:16" ht="20.25" hidden="1" customHeight="1" outlineLevel="1" x14ac:dyDescent="0.25">
      <c r="A24" s="116"/>
      <c r="B24" s="116"/>
      <c r="C24" s="154"/>
      <c r="D24" s="57">
        <f t="shared" si="4"/>
        <v>0</v>
      </c>
      <c r="E24" s="47">
        <f>'Опись 1'!D20</f>
        <v>0</v>
      </c>
      <c r="F24" s="47">
        <f>'Опись 1'!E20</f>
        <v>0</v>
      </c>
      <c r="G24" s="133"/>
      <c r="H24" s="31"/>
      <c r="I24" s="28"/>
      <c r="J24" s="28"/>
      <c r="K24" s="157"/>
      <c r="L24" s="133"/>
      <c r="M24" s="28">
        <f t="shared" si="3"/>
        <v>0</v>
      </c>
      <c r="N24" s="28"/>
      <c r="O24" s="28"/>
      <c r="P24" s="50"/>
    </row>
    <row r="25" spans="1:16" ht="20.25" hidden="1" customHeight="1" outlineLevel="1" x14ac:dyDescent="0.25">
      <c r="A25" s="116"/>
      <c r="B25" s="116"/>
      <c r="C25" s="154"/>
      <c r="D25" s="57">
        <f t="shared" si="4"/>
        <v>0</v>
      </c>
      <c r="E25" s="47">
        <f>'Опись 1'!D21</f>
        <v>0</v>
      </c>
      <c r="F25" s="47">
        <f>'Опись 1'!E21</f>
        <v>0</v>
      </c>
      <c r="G25" s="133"/>
      <c r="H25" s="31"/>
      <c r="I25" s="28"/>
      <c r="J25" s="28"/>
      <c r="K25" s="157"/>
      <c r="L25" s="133"/>
      <c r="M25" s="28">
        <f t="shared" si="3"/>
        <v>0</v>
      </c>
      <c r="N25" s="28"/>
      <c r="O25" s="28"/>
      <c r="P25" s="50"/>
    </row>
    <row r="26" spans="1:16" ht="20.25" hidden="1" customHeight="1" outlineLevel="1" x14ac:dyDescent="0.25">
      <c r="A26" s="116"/>
      <c r="B26" s="116"/>
      <c r="C26" s="154"/>
      <c r="D26" s="57">
        <f t="shared" si="4"/>
        <v>0</v>
      </c>
      <c r="E26" s="47">
        <f>'Опись 1'!D22</f>
        <v>0</v>
      </c>
      <c r="F26" s="47">
        <f>'Опись 1'!E22</f>
        <v>0</v>
      </c>
      <c r="G26" s="133"/>
      <c r="H26" s="31">
        <f t="shared" si="2"/>
        <v>0</v>
      </c>
      <c r="I26" s="28"/>
      <c r="J26" s="28"/>
      <c r="K26" s="157"/>
      <c r="L26" s="133"/>
      <c r="M26" s="28">
        <f t="shared" si="3"/>
        <v>0</v>
      </c>
      <c r="N26" s="28"/>
      <c r="O26" s="28"/>
      <c r="P26" s="50"/>
    </row>
    <row r="27" spans="1:16" ht="20.25" hidden="1" customHeight="1" outlineLevel="1" x14ac:dyDescent="0.25">
      <c r="A27" s="116"/>
      <c r="B27" s="116"/>
      <c r="C27" s="154"/>
      <c r="D27" s="57">
        <f t="shared" si="4"/>
        <v>0</v>
      </c>
      <c r="E27" s="47">
        <f>'Опись 1'!D23</f>
        <v>0</v>
      </c>
      <c r="F27" s="47">
        <f>'Опись 1'!E23</f>
        <v>0</v>
      </c>
      <c r="G27" s="133"/>
      <c r="H27" s="31">
        <f t="shared" si="2"/>
        <v>0</v>
      </c>
      <c r="I27" s="28"/>
      <c r="J27" s="28"/>
      <c r="K27" s="157"/>
      <c r="L27" s="133"/>
      <c r="M27" s="28">
        <f t="shared" si="3"/>
        <v>0</v>
      </c>
      <c r="N27" s="28"/>
      <c r="O27" s="28"/>
      <c r="P27" s="50"/>
    </row>
    <row r="28" spans="1:16" ht="20.25" hidden="1" customHeight="1" outlineLevel="1" x14ac:dyDescent="0.25">
      <c r="A28" s="116"/>
      <c r="B28" s="116"/>
      <c r="C28" s="155"/>
      <c r="D28" s="57">
        <f t="shared" si="4"/>
        <v>0</v>
      </c>
      <c r="E28" s="48">
        <f>'Опись 1'!D24</f>
        <v>0</v>
      </c>
      <c r="F28" s="48">
        <f>'Опись 1'!E24</f>
        <v>0</v>
      </c>
      <c r="G28" s="134"/>
      <c r="H28" s="60">
        <f t="shared" si="2"/>
        <v>0</v>
      </c>
      <c r="I28" s="30"/>
      <c r="J28" s="30"/>
      <c r="K28" s="158"/>
      <c r="L28" s="134"/>
      <c r="M28" s="30">
        <f t="shared" si="3"/>
        <v>0</v>
      </c>
      <c r="N28" s="30"/>
      <c r="O28" s="30"/>
      <c r="P28" s="50"/>
    </row>
    <row r="29" spans="1:16" ht="20.25" customHeight="1" collapsed="1" x14ac:dyDescent="0.25">
      <c r="A29" s="116" t="s">
        <v>18</v>
      </c>
      <c r="B29" s="116"/>
      <c r="C29" s="153">
        <f>SUM(D29:D37)</f>
        <v>0</v>
      </c>
      <c r="D29" s="56">
        <f t="shared" si="4"/>
        <v>0</v>
      </c>
      <c r="E29" s="46">
        <f>'Опись 1'!D25</f>
        <v>0</v>
      </c>
      <c r="F29" s="46">
        <f>'Опись 1'!E25</f>
        <v>0</v>
      </c>
      <c r="G29" s="152">
        <f>SUM(H29:H37)</f>
        <v>0</v>
      </c>
      <c r="H29" s="59">
        <f t="shared" si="2"/>
        <v>0</v>
      </c>
      <c r="I29" s="29"/>
      <c r="J29" s="29"/>
      <c r="K29" s="156">
        <f>P29</f>
        <v>0</v>
      </c>
      <c r="L29" s="152">
        <f>SUM(M29:M37)</f>
        <v>0</v>
      </c>
      <c r="M29" s="29">
        <f t="shared" si="3"/>
        <v>0</v>
      </c>
      <c r="N29" s="29"/>
      <c r="O29" s="29"/>
      <c r="P29" s="50">
        <f>'Заявка 1'!D23</f>
        <v>0</v>
      </c>
    </row>
    <row r="30" spans="1:16" ht="20.25" customHeight="1" x14ac:dyDescent="0.25">
      <c r="A30" s="116"/>
      <c r="B30" s="116"/>
      <c r="C30" s="154"/>
      <c r="D30" s="57">
        <f t="shared" si="4"/>
        <v>0</v>
      </c>
      <c r="E30" s="47">
        <f>'Опись 1'!D26</f>
        <v>0</v>
      </c>
      <c r="F30" s="47">
        <f>'Опись 1'!E26</f>
        <v>0</v>
      </c>
      <c r="G30" s="133"/>
      <c r="H30" s="31">
        <f t="shared" si="2"/>
        <v>0</v>
      </c>
      <c r="I30" s="28"/>
      <c r="J30" s="28"/>
      <c r="K30" s="157"/>
      <c r="L30" s="133"/>
      <c r="M30" s="28">
        <f t="shared" si="3"/>
        <v>0</v>
      </c>
      <c r="N30" s="28"/>
      <c r="O30" s="28"/>
      <c r="P30" s="50"/>
    </row>
    <row r="31" spans="1:16" ht="20.25" hidden="1" customHeight="1" outlineLevel="1" x14ac:dyDescent="0.25">
      <c r="A31" s="116"/>
      <c r="B31" s="116"/>
      <c r="C31" s="154"/>
      <c r="D31" s="57">
        <f t="shared" si="4"/>
        <v>0</v>
      </c>
      <c r="E31" s="47">
        <f>'Опись 1'!D27</f>
        <v>0</v>
      </c>
      <c r="F31" s="47">
        <f>'Опись 1'!E27</f>
        <v>0</v>
      </c>
      <c r="G31" s="133"/>
      <c r="H31" s="31"/>
      <c r="I31" s="28"/>
      <c r="J31" s="28"/>
      <c r="K31" s="157"/>
      <c r="L31" s="133"/>
      <c r="M31" s="28">
        <f t="shared" si="3"/>
        <v>0</v>
      </c>
      <c r="N31" s="28"/>
      <c r="O31" s="28"/>
      <c r="P31" s="50"/>
    </row>
    <row r="32" spans="1:16" ht="20.25" hidden="1" customHeight="1" outlineLevel="1" x14ac:dyDescent="0.25">
      <c r="A32" s="116"/>
      <c r="B32" s="116"/>
      <c r="C32" s="154"/>
      <c r="D32" s="57">
        <f t="shared" si="4"/>
        <v>0</v>
      </c>
      <c r="E32" s="47">
        <f>'Опись 1'!D28</f>
        <v>0</v>
      </c>
      <c r="F32" s="47">
        <f>'Опись 1'!E28</f>
        <v>0</v>
      </c>
      <c r="G32" s="133"/>
      <c r="H32" s="31"/>
      <c r="I32" s="28"/>
      <c r="J32" s="28"/>
      <c r="K32" s="157"/>
      <c r="L32" s="133"/>
      <c r="M32" s="28">
        <f t="shared" si="3"/>
        <v>0</v>
      </c>
      <c r="N32" s="28"/>
      <c r="O32" s="28"/>
      <c r="P32" s="50"/>
    </row>
    <row r="33" spans="1:16" ht="20.25" hidden="1" customHeight="1" outlineLevel="1" x14ac:dyDescent="0.25">
      <c r="A33" s="116"/>
      <c r="B33" s="116"/>
      <c r="C33" s="154"/>
      <c r="D33" s="57">
        <f t="shared" si="4"/>
        <v>0</v>
      </c>
      <c r="E33" s="47">
        <f>'Опись 1'!D29</f>
        <v>0</v>
      </c>
      <c r="F33" s="47">
        <f>'Опись 1'!E29</f>
        <v>0</v>
      </c>
      <c r="G33" s="133"/>
      <c r="H33" s="31"/>
      <c r="I33" s="28"/>
      <c r="J33" s="28"/>
      <c r="K33" s="157"/>
      <c r="L33" s="133"/>
      <c r="M33" s="28">
        <f t="shared" si="3"/>
        <v>0</v>
      </c>
      <c r="N33" s="28"/>
      <c r="O33" s="28"/>
      <c r="P33" s="50"/>
    </row>
    <row r="34" spans="1:16" ht="20.25" hidden="1" customHeight="1" outlineLevel="1" x14ac:dyDescent="0.25">
      <c r="A34" s="116"/>
      <c r="B34" s="116"/>
      <c r="C34" s="154"/>
      <c r="D34" s="57">
        <f t="shared" si="4"/>
        <v>0</v>
      </c>
      <c r="E34" s="47">
        <f>'Опись 1'!D30</f>
        <v>0</v>
      </c>
      <c r="F34" s="47">
        <f>'Опись 1'!E30</f>
        <v>0</v>
      </c>
      <c r="G34" s="133"/>
      <c r="H34" s="31">
        <f t="shared" si="2"/>
        <v>0</v>
      </c>
      <c r="I34" s="28"/>
      <c r="J34" s="28"/>
      <c r="K34" s="157"/>
      <c r="L34" s="133"/>
      <c r="M34" s="28">
        <f t="shared" si="3"/>
        <v>0</v>
      </c>
      <c r="N34" s="28"/>
      <c r="O34" s="28"/>
      <c r="P34" s="50"/>
    </row>
    <row r="35" spans="1:16" ht="20.25" hidden="1" customHeight="1" outlineLevel="1" x14ac:dyDescent="0.25">
      <c r="A35" s="116"/>
      <c r="B35" s="116"/>
      <c r="C35" s="154"/>
      <c r="D35" s="57">
        <f t="shared" si="4"/>
        <v>0</v>
      </c>
      <c r="E35" s="47">
        <f>'Опись 1'!D31</f>
        <v>0</v>
      </c>
      <c r="F35" s="47">
        <f>'Опись 1'!E31</f>
        <v>0</v>
      </c>
      <c r="G35" s="133"/>
      <c r="H35" s="31">
        <f t="shared" si="2"/>
        <v>0</v>
      </c>
      <c r="I35" s="28"/>
      <c r="J35" s="28"/>
      <c r="K35" s="157"/>
      <c r="L35" s="133"/>
      <c r="M35" s="28">
        <f t="shared" si="3"/>
        <v>0</v>
      </c>
      <c r="N35" s="28"/>
      <c r="O35" s="28"/>
      <c r="P35" s="50"/>
    </row>
    <row r="36" spans="1:16" ht="20.25" hidden="1" customHeight="1" outlineLevel="1" x14ac:dyDescent="0.25">
      <c r="A36" s="116"/>
      <c r="B36" s="116"/>
      <c r="C36" s="154"/>
      <c r="D36" s="57">
        <f t="shared" si="4"/>
        <v>0</v>
      </c>
      <c r="E36" s="47">
        <f>'Опись 1'!D32</f>
        <v>0</v>
      </c>
      <c r="F36" s="47">
        <f>'Опись 1'!E32</f>
        <v>0</v>
      </c>
      <c r="G36" s="133"/>
      <c r="H36" s="31">
        <f t="shared" si="2"/>
        <v>0</v>
      </c>
      <c r="I36" s="28"/>
      <c r="J36" s="28"/>
      <c r="K36" s="157"/>
      <c r="L36" s="133"/>
      <c r="M36" s="28">
        <f t="shared" si="3"/>
        <v>0</v>
      </c>
      <c r="N36" s="28"/>
      <c r="O36" s="28"/>
      <c r="P36" s="50"/>
    </row>
    <row r="37" spans="1:16" ht="20.25" hidden="1" customHeight="1" outlineLevel="1" x14ac:dyDescent="0.25">
      <c r="A37" s="116"/>
      <c r="B37" s="116"/>
      <c r="C37" s="155"/>
      <c r="D37" s="57">
        <f t="shared" si="4"/>
        <v>0</v>
      </c>
      <c r="E37" s="48">
        <f>'Опись 1'!D33</f>
        <v>0</v>
      </c>
      <c r="F37" s="48">
        <f>'Опись 1'!E33</f>
        <v>0</v>
      </c>
      <c r="G37" s="134"/>
      <c r="H37" s="31">
        <f t="shared" si="2"/>
        <v>0</v>
      </c>
      <c r="I37" s="28"/>
      <c r="J37" s="28"/>
      <c r="K37" s="158"/>
      <c r="L37" s="134"/>
      <c r="M37" s="28">
        <f t="shared" si="3"/>
        <v>0</v>
      </c>
      <c r="N37" s="28"/>
      <c r="O37" s="28"/>
      <c r="P37" s="50"/>
    </row>
    <row r="38" spans="1:16" ht="20.25" customHeight="1" collapsed="1" x14ac:dyDescent="0.25">
      <c r="A38" s="116" t="s">
        <v>19</v>
      </c>
      <c r="B38" s="116"/>
      <c r="C38" s="153">
        <f>SUM(D38:D43)</f>
        <v>0</v>
      </c>
      <c r="D38" s="56">
        <f t="shared" si="4"/>
        <v>0</v>
      </c>
      <c r="E38" s="46">
        <f>'Опись 1'!D34</f>
        <v>0</v>
      </c>
      <c r="F38" s="46">
        <f>'Опись 1'!E34</f>
        <v>0</v>
      </c>
      <c r="G38" s="152">
        <f>SUM(H38:H43)</f>
        <v>0</v>
      </c>
      <c r="H38" s="59">
        <f t="shared" si="2"/>
        <v>0</v>
      </c>
      <c r="I38" s="29"/>
      <c r="J38" s="29"/>
      <c r="K38" s="156">
        <f>P38</f>
        <v>0</v>
      </c>
      <c r="L38" s="152">
        <f>SUM(M38:M43)</f>
        <v>0</v>
      </c>
      <c r="M38" s="29">
        <f t="shared" si="3"/>
        <v>0</v>
      </c>
      <c r="N38" s="29"/>
      <c r="O38" s="29"/>
      <c r="P38" s="50">
        <f>'Заявка 1'!D24</f>
        <v>0</v>
      </c>
    </row>
    <row r="39" spans="1:16" ht="20.25" customHeight="1" x14ac:dyDescent="0.25">
      <c r="A39" s="116"/>
      <c r="B39" s="116"/>
      <c r="C39" s="154"/>
      <c r="D39" s="57">
        <f t="shared" si="4"/>
        <v>0</v>
      </c>
      <c r="E39" s="47">
        <f>'Опись 1'!D35</f>
        <v>0</v>
      </c>
      <c r="F39" s="47">
        <f>'Опись 1'!E35</f>
        <v>0</v>
      </c>
      <c r="G39" s="133"/>
      <c r="H39" s="31"/>
      <c r="I39" s="28"/>
      <c r="J39" s="28"/>
      <c r="K39" s="157"/>
      <c r="L39" s="133"/>
      <c r="M39" s="28">
        <f t="shared" si="3"/>
        <v>0</v>
      </c>
      <c r="N39" s="28"/>
      <c r="O39" s="28"/>
      <c r="P39" s="50"/>
    </row>
    <row r="40" spans="1:16" ht="20.25" hidden="1" customHeight="1" outlineLevel="1" x14ac:dyDescent="0.25">
      <c r="A40" s="116"/>
      <c r="B40" s="116"/>
      <c r="C40" s="154"/>
      <c r="D40" s="57">
        <f t="shared" si="4"/>
        <v>0</v>
      </c>
      <c r="E40" s="47">
        <f>'Опись 1'!D36</f>
        <v>0</v>
      </c>
      <c r="F40" s="47">
        <f>'Опись 1'!E36</f>
        <v>0</v>
      </c>
      <c r="G40" s="133"/>
      <c r="H40" s="31"/>
      <c r="I40" s="28"/>
      <c r="J40" s="28"/>
      <c r="K40" s="157"/>
      <c r="L40" s="133"/>
      <c r="M40" s="28">
        <f t="shared" si="3"/>
        <v>0</v>
      </c>
      <c r="N40" s="28"/>
      <c r="O40" s="28"/>
      <c r="P40" s="50"/>
    </row>
    <row r="41" spans="1:16" ht="20.25" hidden="1" customHeight="1" outlineLevel="1" x14ac:dyDescent="0.25">
      <c r="A41" s="116"/>
      <c r="B41" s="116"/>
      <c r="C41" s="154"/>
      <c r="D41" s="57">
        <f t="shared" si="4"/>
        <v>0</v>
      </c>
      <c r="E41" s="47">
        <f>'Опись 1'!D37</f>
        <v>0</v>
      </c>
      <c r="F41" s="47">
        <f>'Опись 1'!E37</f>
        <v>0</v>
      </c>
      <c r="G41" s="133"/>
      <c r="H41" s="31">
        <f t="shared" si="2"/>
        <v>0</v>
      </c>
      <c r="I41" s="28"/>
      <c r="J41" s="28"/>
      <c r="K41" s="157"/>
      <c r="L41" s="133"/>
      <c r="M41" s="28">
        <f t="shared" si="3"/>
        <v>0</v>
      </c>
      <c r="N41" s="28"/>
      <c r="O41" s="28"/>
      <c r="P41" s="50"/>
    </row>
    <row r="42" spans="1:16" ht="20.25" hidden="1" customHeight="1" outlineLevel="1" x14ac:dyDescent="0.25">
      <c r="A42" s="116"/>
      <c r="B42" s="116"/>
      <c r="C42" s="154"/>
      <c r="D42" s="57">
        <f t="shared" si="4"/>
        <v>0</v>
      </c>
      <c r="E42" s="47">
        <f>'Опись 1'!D38</f>
        <v>0</v>
      </c>
      <c r="F42" s="47">
        <f>'Опись 1'!E38</f>
        <v>0</v>
      </c>
      <c r="G42" s="133"/>
      <c r="H42" s="31">
        <f t="shared" si="2"/>
        <v>0</v>
      </c>
      <c r="I42" s="28"/>
      <c r="J42" s="28"/>
      <c r="K42" s="157"/>
      <c r="L42" s="133"/>
      <c r="M42" s="28">
        <f t="shared" si="3"/>
        <v>0</v>
      </c>
      <c r="N42" s="28"/>
      <c r="O42" s="28"/>
      <c r="P42" s="50"/>
    </row>
    <row r="43" spans="1:16" ht="20.25" hidden="1" customHeight="1" outlineLevel="1" x14ac:dyDescent="0.25">
      <c r="A43" s="116"/>
      <c r="B43" s="116"/>
      <c r="C43" s="155"/>
      <c r="D43" s="57">
        <f t="shared" si="4"/>
        <v>0</v>
      </c>
      <c r="E43" s="48">
        <f>'Опись 1'!D39</f>
        <v>0</v>
      </c>
      <c r="F43" s="48">
        <f>'Опись 1'!E39</f>
        <v>0</v>
      </c>
      <c r="G43" s="134"/>
      <c r="H43" s="60">
        <f t="shared" si="2"/>
        <v>0</v>
      </c>
      <c r="I43" s="30"/>
      <c r="J43" s="30"/>
      <c r="K43" s="158"/>
      <c r="L43" s="134"/>
      <c r="M43" s="30">
        <f t="shared" si="3"/>
        <v>0</v>
      </c>
      <c r="N43" s="30"/>
      <c r="O43" s="30"/>
      <c r="P43" s="50"/>
    </row>
    <row r="44" spans="1:16" ht="20.25" customHeight="1" collapsed="1" x14ac:dyDescent="0.25">
      <c r="A44" s="116" t="s">
        <v>20</v>
      </c>
      <c r="B44" s="116"/>
      <c r="C44" s="153">
        <f>SUM(D44:D49)</f>
        <v>0</v>
      </c>
      <c r="D44" s="56">
        <f t="shared" si="4"/>
        <v>0</v>
      </c>
      <c r="E44" s="46">
        <f>'Опись 1'!D40</f>
        <v>0</v>
      </c>
      <c r="F44" s="46">
        <f>'Опись 1'!E40</f>
        <v>0</v>
      </c>
      <c r="G44" s="152">
        <f>SUM(H44:H49)</f>
        <v>0</v>
      </c>
      <c r="H44" s="59">
        <f t="shared" si="2"/>
        <v>0</v>
      </c>
      <c r="I44" s="29"/>
      <c r="J44" s="38"/>
      <c r="K44" s="156">
        <f>P44</f>
        <v>0</v>
      </c>
      <c r="L44" s="152">
        <f>SUM(M44:M49)</f>
        <v>0</v>
      </c>
      <c r="M44" s="29">
        <f t="shared" si="3"/>
        <v>0</v>
      </c>
      <c r="N44" s="29"/>
      <c r="O44" s="38"/>
      <c r="P44" s="50">
        <f>'Заявка 1'!D25</f>
        <v>0</v>
      </c>
    </row>
    <row r="45" spans="1:16" ht="20.25" customHeight="1" x14ac:dyDescent="0.25">
      <c r="A45" s="116"/>
      <c r="B45" s="116"/>
      <c r="C45" s="154"/>
      <c r="D45" s="57">
        <f t="shared" si="4"/>
        <v>0</v>
      </c>
      <c r="E45" s="47">
        <f>'Опись 1'!D41</f>
        <v>0</v>
      </c>
      <c r="F45" s="47">
        <f>'Опись 1'!E41</f>
        <v>0</v>
      </c>
      <c r="G45" s="133"/>
      <c r="H45" s="31"/>
      <c r="I45" s="28"/>
      <c r="J45" s="39"/>
      <c r="K45" s="157"/>
      <c r="L45" s="133"/>
      <c r="M45" s="28">
        <f t="shared" si="3"/>
        <v>0</v>
      </c>
      <c r="N45" s="28"/>
      <c r="O45" s="39"/>
      <c r="P45" s="50"/>
    </row>
    <row r="46" spans="1:16" ht="20.25" hidden="1" customHeight="1" outlineLevel="1" x14ac:dyDescent="0.25">
      <c r="A46" s="116"/>
      <c r="B46" s="116"/>
      <c r="C46" s="154"/>
      <c r="D46" s="57">
        <f t="shared" si="4"/>
        <v>0</v>
      </c>
      <c r="E46" s="47">
        <f>'Опись 1'!D42</f>
        <v>0</v>
      </c>
      <c r="F46" s="47">
        <f>'Опись 1'!E42</f>
        <v>0</v>
      </c>
      <c r="G46" s="133"/>
      <c r="H46" s="31"/>
      <c r="I46" s="28"/>
      <c r="J46" s="39"/>
      <c r="K46" s="157"/>
      <c r="L46" s="133"/>
      <c r="M46" s="28">
        <f t="shared" si="3"/>
        <v>0</v>
      </c>
      <c r="N46" s="28"/>
      <c r="O46" s="39"/>
      <c r="P46" s="50"/>
    </row>
    <row r="47" spans="1:16" ht="20.25" hidden="1" customHeight="1" outlineLevel="1" x14ac:dyDescent="0.25">
      <c r="A47" s="116"/>
      <c r="B47" s="116"/>
      <c r="C47" s="154"/>
      <c r="D47" s="57">
        <f t="shared" si="4"/>
        <v>0</v>
      </c>
      <c r="E47" s="47">
        <f>'Опись 1'!D43</f>
        <v>0</v>
      </c>
      <c r="F47" s="47">
        <f>'Опись 1'!E43</f>
        <v>0</v>
      </c>
      <c r="G47" s="133"/>
      <c r="H47" s="31">
        <f t="shared" si="2"/>
        <v>0</v>
      </c>
      <c r="I47" s="28"/>
      <c r="J47" s="39"/>
      <c r="K47" s="157"/>
      <c r="L47" s="133"/>
      <c r="M47" s="28">
        <f t="shared" si="3"/>
        <v>0</v>
      </c>
      <c r="N47" s="28"/>
      <c r="O47" s="39"/>
      <c r="P47" s="50"/>
    </row>
    <row r="48" spans="1:16" ht="20.25" hidden="1" customHeight="1" outlineLevel="1" x14ac:dyDescent="0.25">
      <c r="A48" s="116"/>
      <c r="B48" s="116"/>
      <c r="C48" s="154"/>
      <c r="D48" s="57">
        <f t="shared" si="4"/>
        <v>0</v>
      </c>
      <c r="E48" s="47">
        <f>'Опись 1'!D44</f>
        <v>0</v>
      </c>
      <c r="F48" s="47">
        <f>'Опись 1'!E44</f>
        <v>0</v>
      </c>
      <c r="G48" s="133"/>
      <c r="H48" s="31">
        <f t="shared" si="2"/>
        <v>0</v>
      </c>
      <c r="I48" s="28"/>
      <c r="J48" s="39"/>
      <c r="K48" s="157"/>
      <c r="L48" s="133"/>
      <c r="M48" s="28">
        <f t="shared" si="3"/>
        <v>0</v>
      </c>
      <c r="N48" s="28"/>
      <c r="O48" s="39"/>
      <c r="P48" s="50"/>
    </row>
    <row r="49" spans="1:16" ht="20.25" hidden="1" customHeight="1" outlineLevel="1" x14ac:dyDescent="0.25">
      <c r="A49" s="116"/>
      <c r="B49" s="116"/>
      <c r="C49" s="155"/>
      <c r="D49" s="57">
        <f t="shared" si="4"/>
        <v>0</v>
      </c>
      <c r="E49" s="48">
        <f>'Опись 1'!D45</f>
        <v>0</v>
      </c>
      <c r="F49" s="48">
        <f>'Опись 1'!E45</f>
        <v>0</v>
      </c>
      <c r="G49" s="134"/>
      <c r="H49" s="60">
        <f t="shared" si="2"/>
        <v>0</v>
      </c>
      <c r="I49" s="30"/>
      <c r="J49" s="40"/>
      <c r="K49" s="158"/>
      <c r="L49" s="134"/>
      <c r="M49" s="30">
        <f t="shared" si="3"/>
        <v>0</v>
      </c>
      <c r="N49" s="30"/>
      <c r="O49" s="40"/>
      <c r="P49" s="50"/>
    </row>
    <row r="50" spans="1:16" ht="20.25" customHeight="1" collapsed="1" x14ac:dyDescent="0.25">
      <c r="A50" s="116" t="s">
        <v>21</v>
      </c>
      <c r="B50" s="116"/>
      <c r="C50" s="153">
        <f>SUM(D50:D57)</f>
        <v>0</v>
      </c>
      <c r="D50" s="56">
        <f t="shared" si="4"/>
        <v>0</v>
      </c>
      <c r="E50" s="46">
        <f>'Опись 1'!D46</f>
        <v>0</v>
      </c>
      <c r="F50" s="46">
        <f>'Опись 1'!E46</f>
        <v>0</v>
      </c>
      <c r="G50" s="152">
        <f>SUM(H50:H57)</f>
        <v>0</v>
      </c>
      <c r="H50" s="59">
        <f t="shared" si="2"/>
        <v>0</v>
      </c>
      <c r="I50" s="29"/>
      <c r="J50" s="29"/>
      <c r="K50" s="156">
        <f>P50</f>
        <v>0</v>
      </c>
      <c r="L50" s="152">
        <f>SUM(M50:M57)</f>
        <v>0</v>
      </c>
      <c r="M50" s="29">
        <f t="shared" si="3"/>
        <v>0</v>
      </c>
      <c r="N50" s="29"/>
      <c r="O50" s="29"/>
      <c r="P50" s="50">
        <f>'Заявка 1'!D26</f>
        <v>0</v>
      </c>
    </row>
    <row r="51" spans="1:16" ht="20.25" customHeight="1" x14ac:dyDescent="0.25">
      <c r="A51" s="116"/>
      <c r="B51" s="116"/>
      <c r="C51" s="154"/>
      <c r="D51" s="57">
        <f t="shared" si="4"/>
        <v>0</v>
      </c>
      <c r="E51" s="47">
        <f>'Опись 1'!D47</f>
        <v>0</v>
      </c>
      <c r="F51" s="47">
        <f>'Опись 1'!E47</f>
        <v>0</v>
      </c>
      <c r="G51" s="133"/>
      <c r="H51" s="31"/>
      <c r="I51" s="28"/>
      <c r="J51" s="28"/>
      <c r="K51" s="157"/>
      <c r="L51" s="133"/>
      <c r="M51" s="28">
        <f t="shared" si="3"/>
        <v>0</v>
      </c>
      <c r="N51" s="28"/>
      <c r="O51" s="28"/>
      <c r="P51" s="50"/>
    </row>
    <row r="52" spans="1:16" ht="20.25" hidden="1" customHeight="1" outlineLevel="1" x14ac:dyDescent="0.25">
      <c r="A52" s="116"/>
      <c r="B52" s="116"/>
      <c r="C52" s="154"/>
      <c r="D52" s="57">
        <f t="shared" si="4"/>
        <v>0</v>
      </c>
      <c r="E52" s="47">
        <f>'Опись 1'!D48</f>
        <v>0</v>
      </c>
      <c r="F52" s="47">
        <f>'Опись 1'!E48</f>
        <v>0</v>
      </c>
      <c r="G52" s="133"/>
      <c r="H52" s="31"/>
      <c r="I52" s="28"/>
      <c r="J52" s="28"/>
      <c r="K52" s="157"/>
      <c r="L52" s="133"/>
      <c r="M52" s="28">
        <f t="shared" si="3"/>
        <v>0</v>
      </c>
      <c r="N52" s="28"/>
      <c r="O52" s="28"/>
      <c r="P52" s="50"/>
    </row>
    <row r="53" spans="1:16" ht="20.25" hidden="1" customHeight="1" outlineLevel="1" x14ac:dyDescent="0.25">
      <c r="A53" s="116"/>
      <c r="B53" s="116"/>
      <c r="C53" s="154"/>
      <c r="D53" s="57">
        <f t="shared" si="4"/>
        <v>0</v>
      </c>
      <c r="E53" s="47">
        <f>'Опись 1'!D49</f>
        <v>0</v>
      </c>
      <c r="F53" s="47">
        <f>'Опись 1'!E49</f>
        <v>0</v>
      </c>
      <c r="G53" s="133"/>
      <c r="H53" s="31"/>
      <c r="I53" s="28"/>
      <c r="J53" s="28"/>
      <c r="K53" s="157"/>
      <c r="L53" s="133"/>
      <c r="M53" s="28">
        <f t="shared" si="3"/>
        <v>0</v>
      </c>
      <c r="N53" s="28"/>
      <c r="O53" s="28"/>
      <c r="P53" s="50"/>
    </row>
    <row r="54" spans="1:16" ht="20.25" hidden="1" customHeight="1" outlineLevel="1" x14ac:dyDescent="0.25">
      <c r="A54" s="116"/>
      <c r="B54" s="116"/>
      <c r="C54" s="154"/>
      <c r="D54" s="57">
        <f t="shared" si="4"/>
        <v>0</v>
      </c>
      <c r="E54" s="47">
        <f>'Опись 1'!D50</f>
        <v>0</v>
      </c>
      <c r="F54" s="47">
        <f>'Опись 1'!E50</f>
        <v>0</v>
      </c>
      <c r="G54" s="133"/>
      <c r="H54" s="31"/>
      <c r="I54" s="28"/>
      <c r="J54" s="28"/>
      <c r="K54" s="157"/>
      <c r="L54" s="133"/>
      <c r="M54" s="28">
        <f t="shared" si="3"/>
        <v>0</v>
      </c>
      <c r="N54" s="28"/>
      <c r="O54" s="28"/>
      <c r="P54" s="50"/>
    </row>
    <row r="55" spans="1:16" ht="20.25" hidden="1" customHeight="1" outlineLevel="1" x14ac:dyDescent="0.25">
      <c r="A55" s="116"/>
      <c r="B55" s="116"/>
      <c r="C55" s="154"/>
      <c r="D55" s="57">
        <f t="shared" si="4"/>
        <v>0</v>
      </c>
      <c r="E55" s="47">
        <f>'Опись 1'!D51</f>
        <v>0</v>
      </c>
      <c r="F55" s="47">
        <f>'Опись 1'!E51</f>
        <v>0</v>
      </c>
      <c r="G55" s="133"/>
      <c r="H55" s="31">
        <f t="shared" si="2"/>
        <v>0</v>
      </c>
      <c r="I55" s="28"/>
      <c r="J55" s="28"/>
      <c r="K55" s="157"/>
      <c r="L55" s="133"/>
      <c r="M55" s="28">
        <f t="shared" si="3"/>
        <v>0</v>
      </c>
      <c r="N55" s="28"/>
      <c r="O55" s="28"/>
      <c r="P55" s="50"/>
    </row>
    <row r="56" spans="1:16" ht="20.25" hidden="1" customHeight="1" outlineLevel="1" x14ac:dyDescent="0.25">
      <c r="A56" s="116"/>
      <c r="B56" s="116"/>
      <c r="C56" s="154"/>
      <c r="D56" s="57">
        <f t="shared" si="4"/>
        <v>0</v>
      </c>
      <c r="E56" s="47">
        <f>'Опись 1'!D52</f>
        <v>0</v>
      </c>
      <c r="F56" s="47">
        <f>'Опись 1'!E52</f>
        <v>0</v>
      </c>
      <c r="G56" s="133"/>
      <c r="H56" s="31">
        <f t="shared" si="2"/>
        <v>0</v>
      </c>
      <c r="I56" s="28"/>
      <c r="J56" s="28"/>
      <c r="K56" s="157"/>
      <c r="L56" s="133"/>
      <c r="M56" s="28">
        <f t="shared" si="3"/>
        <v>0</v>
      </c>
      <c r="N56" s="28"/>
      <c r="O56" s="28"/>
      <c r="P56" s="50"/>
    </row>
    <row r="57" spans="1:16" ht="20.25" hidden="1" customHeight="1" outlineLevel="1" x14ac:dyDescent="0.25">
      <c r="A57" s="116"/>
      <c r="B57" s="116"/>
      <c r="C57" s="155"/>
      <c r="D57" s="57">
        <f t="shared" si="4"/>
        <v>0</v>
      </c>
      <c r="E57" s="48">
        <f>'Опись 1'!D53</f>
        <v>0</v>
      </c>
      <c r="F57" s="48">
        <f>'Опись 1'!E53</f>
        <v>0</v>
      </c>
      <c r="G57" s="134"/>
      <c r="H57" s="60">
        <f t="shared" si="2"/>
        <v>0</v>
      </c>
      <c r="I57" s="30"/>
      <c r="J57" s="30"/>
      <c r="K57" s="158"/>
      <c r="L57" s="134"/>
      <c r="M57" s="30">
        <f t="shared" si="3"/>
        <v>0</v>
      </c>
      <c r="N57" s="30"/>
      <c r="O57" s="30"/>
      <c r="P57" s="50"/>
    </row>
    <row r="58" spans="1:16" ht="20.25" customHeight="1" collapsed="1" x14ac:dyDescent="0.25">
      <c r="A58" s="116" t="s">
        <v>22</v>
      </c>
      <c r="B58" s="116"/>
      <c r="C58" s="153">
        <f>SUM(D58:D65)</f>
        <v>0</v>
      </c>
      <c r="D58" s="56">
        <f t="shared" si="4"/>
        <v>0</v>
      </c>
      <c r="E58" s="46">
        <f>'Опись 1'!D54</f>
        <v>0</v>
      </c>
      <c r="F58" s="46">
        <f>'Опись 1'!E54</f>
        <v>0</v>
      </c>
      <c r="G58" s="152">
        <f>SUM(H58:H65)</f>
        <v>0</v>
      </c>
      <c r="H58" s="59">
        <f t="shared" si="2"/>
        <v>0</v>
      </c>
      <c r="I58" s="29"/>
      <c r="J58" s="38"/>
      <c r="K58" s="156">
        <f>P58</f>
        <v>0</v>
      </c>
      <c r="L58" s="152">
        <f>SUM(M58:M65)</f>
        <v>0</v>
      </c>
      <c r="M58" s="29">
        <f t="shared" si="3"/>
        <v>0</v>
      </c>
      <c r="N58" s="29"/>
      <c r="O58" s="38"/>
      <c r="P58" s="50">
        <f>'Заявка 1'!D27</f>
        <v>0</v>
      </c>
    </row>
    <row r="59" spans="1:16" ht="20.25" customHeight="1" x14ac:dyDescent="0.25">
      <c r="A59" s="116"/>
      <c r="B59" s="116"/>
      <c r="C59" s="154"/>
      <c r="D59" s="57">
        <f t="shared" si="4"/>
        <v>0</v>
      </c>
      <c r="E59" s="47">
        <f>'Опись 1'!D55</f>
        <v>0</v>
      </c>
      <c r="F59" s="47">
        <f>'Опись 1'!E55</f>
        <v>0</v>
      </c>
      <c r="G59" s="133"/>
      <c r="H59" s="31"/>
      <c r="I59" s="28"/>
      <c r="J59" s="39"/>
      <c r="K59" s="157"/>
      <c r="L59" s="133"/>
      <c r="M59" s="28">
        <f t="shared" si="3"/>
        <v>0</v>
      </c>
      <c r="N59" s="28"/>
      <c r="O59" s="39"/>
      <c r="P59" s="50"/>
    </row>
    <row r="60" spans="1:16" ht="20.25" hidden="1" customHeight="1" outlineLevel="1" x14ac:dyDescent="0.25">
      <c r="A60" s="116"/>
      <c r="B60" s="116"/>
      <c r="C60" s="154"/>
      <c r="D60" s="57">
        <f t="shared" si="4"/>
        <v>0</v>
      </c>
      <c r="E60" s="47">
        <f>'Опись 1'!D56</f>
        <v>0</v>
      </c>
      <c r="F60" s="47">
        <f>'Опись 1'!E56</f>
        <v>0</v>
      </c>
      <c r="G60" s="133"/>
      <c r="H60" s="31"/>
      <c r="I60" s="28"/>
      <c r="J60" s="39"/>
      <c r="K60" s="157"/>
      <c r="L60" s="133"/>
      <c r="M60" s="28">
        <f t="shared" si="3"/>
        <v>0</v>
      </c>
      <c r="N60" s="28"/>
      <c r="O60" s="39"/>
      <c r="P60" s="50"/>
    </row>
    <row r="61" spans="1:16" ht="20.25" hidden="1" customHeight="1" outlineLevel="1" x14ac:dyDescent="0.25">
      <c r="A61" s="116"/>
      <c r="B61" s="116"/>
      <c r="C61" s="154"/>
      <c r="D61" s="57">
        <f t="shared" si="4"/>
        <v>0</v>
      </c>
      <c r="E61" s="47">
        <f>'Опись 1'!D57</f>
        <v>0</v>
      </c>
      <c r="F61" s="47">
        <f>'Опись 1'!E57</f>
        <v>0</v>
      </c>
      <c r="G61" s="133"/>
      <c r="H61" s="31"/>
      <c r="I61" s="28"/>
      <c r="J61" s="39"/>
      <c r="K61" s="157"/>
      <c r="L61" s="133"/>
      <c r="M61" s="28">
        <f t="shared" si="3"/>
        <v>0</v>
      </c>
      <c r="N61" s="28"/>
      <c r="O61" s="39"/>
      <c r="P61" s="50"/>
    </row>
    <row r="62" spans="1:16" ht="20.25" hidden="1" customHeight="1" outlineLevel="1" x14ac:dyDescent="0.25">
      <c r="A62" s="116"/>
      <c r="B62" s="116"/>
      <c r="C62" s="154"/>
      <c r="D62" s="57">
        <f t="shared" si="4"/>
        <v>0</v>
      </c>
      <c r="E62" s="47">
        <f>'Опись 1'!D58</f>
        <v>0</v>
      </c>
      <c r="F62" s="47">
        <f>'Опись 1'!E58</f>
        <v>0</v>
      </c>
      <c r="G62" s="133"/>
      <c r="H62" s="31"/>
      <c r="I62" s="28"/>
      <c r="J62" s="39"/>
      <c r="K62" s="157"/>
      <c r="L62" s="133"/>
      <c r="M62" s="28">
        <f t="shared" si="3"/>
        <v>0</v>
      </c>
      <c r="N62" s="28"/>
      <c r="O62" s="39"/>
      <c r="P62" s="50"/>
    </row>
    <row r="63" spans="1:16" ht="20.25" hidden="1" customHeight="1" outlineLevel="1" x14ac:dyDescent="0.25">
      <c r="A63" s="116"/>
      <c r="B63" s="116"/>
      <c r="C63" s="154"/>
      <c r="D63" s="57">
        <f t="shared" si="4"/>
        <v>0</v>
      </c>
      <c r="E63" s="47">
        <f>'Опись 1'!D59</f>
        <v>0</v>
      </c>
      <c r="F63" s="47">
        <f>'Опись 1'!E59</f>
        <v>0</v>
      </c>
      <c r="G63" s="133"/>
      <c r="H63" s="31">
        <f t="shared" si="2"/>
        <v>0</v>
      </c>
      <c r="I63" s="28"/>
      <c r="J63" s="39"/>
      <c r="K63" s="157"/>
      <c r="L63" s="133"/>
      <c r="M63" s="28">
        <f t="shared" si="3"/>
        <v>0</v>
      </c>
      <c r="N63" s="28"/>
      <c r="O63" s="39"/>
      <c r="P63" s="50"/>
    </row>
    <row r="64" spans="1:16" ht="20.25" hidden="1" customHeight="1" outlineLevel="1" x14ac:dyDescent="0.25">
      <c r="A64" s="116"/>
      <c r="B64" s="116"/>
      <c r="C64" s="154"/>
      <c r="D64" s="57">
        <f t="shared" si="4"/>
        <v>0</v>
      </c>
      <c r="E64" s="47">
        <f>'Опись 1'!D60</f>
        <v>0</v>
      </c>
      <c r="F64" s="47">
        <f>'Опись 1'!E60</f>
        <v>0</v>
      </c>
      <c r="G64" s="133"/>
      <c r="H64" s="31">
        <f t="shared" si="2"/>
        <v>0</v>
      </c>
      <c r="I64" s="28"/>
      <c r="J64" s="39"/>
      <c r="K64" s="157"/>
      <c r="L64" s="133"/>
      <c r="M64" s="28">
        <f t="shared" si="3"/>
        <v>0</v>
      </c>
      <c r="N64" s="28"/>
      <c r="O64" s="39"/>
      <c r="P64" s="50"/>
    </row>
    <row r="65" spans="1:16" ht="20.25" hidden="1" customHeight="1" outlineLevel="1" x14ac:dyDescent="0.25">
      <c r="A65" s="116"/>
      <c r="B65" s="116"/>
      <c r="C65" s="155"/>
      <c r="D65" s="58">
        <f t="shared" si="4"/>
        <v>0</v>
      </c>
      <c r="E65" s="48">
        <f>'Опись 1'!D61</f>
        <v>0</v>
      </c>
      <c r="F65" s="48">
        <f>'Опись 1'!E61</f>
        <v>0</v>
      </c>
      <c r="G65" s="134"/>
      <c r="H65" s="60">
        <f t="shared" si="2"/>
        <v>0</v>
      </c>
      <c r="I65" s="30"/>
      <c r="J65" s="40"/>
      <c r="K65" s="158"/>
      <c r="L65" s="134"/>
      <c r="M65" s="30">
        <f t="shared" si="3"/>
        <v>0</v>
      </c>
      <c r="N65" s="30"/>
      <c r="O65" s="40"/>
      <c r="P65" s="50"/>
    </row>
    <row r="66" spans="1:16" ht="18" customHeight="1" collapsed="1" x14ac:dyDescent="0.25">
      <c r="A66" s="138" t="s">
        <v>121</v>
      </c>
      <c r="B66" s="139"/>
      <c r="C66" s="128">
        <f>D66+D67</f>
        <v>0</v>
      </c>
      <c r="D66" s="56">
        <f t="shared" si="4"/>
        <v>0</v>
      </c>
      <c r="E66" s="56">
        <f>'Опись 1'!D62</f>
        <v>0</v>
      </c>
      <c r="F66" s="56">
        <f>'Опись 1'!E62</f>
        <v>0</v>
      </c>
      <c r="G66" s="128">
        <f>H66+H67</f>
        <v>0</v>
      </c>
      <c r="H66" s="56">
        <f t="shared" si="2"/>
        <v>0</v>
      </c>
      <c r="I66" s="56"/>
      <c r="J66" s="56"/>
      <c r="K66" s="128">
        <f>P66</f>
        <v>0</v>
      </c>
      <c r="L66" s="128">
        <f>M66+M67</f>
        <v>0</v>
      </c>
      <c r="M66" s="56">
        <f t="shared" si="3"/>
        <v>0</v>
      </c>
      <c r="N66" s="56"/>
      <c r="O66" s="56"/>
      <c r="P66" s="50">
        <f>'Заявка 1'!D28</f>
        <v>0</v>
      </c>
    </row>
    <row r="67" spans="1:16" ht="17.25" customHeight="1" x14ac:dyDescent="0.25">
      <c r="A67" s="140"/>
      <c r="B67" s="141"/>
      <c r="C67" s="129"/>
      <c r="D67" s="58">
        <f t="shared" si="4"/>
        <v>0</v>
      </c>
      <c r="E67" s="58">
        <f>'Опись 1'!D63</f>
        <v>0</v>
      </c>
      <c r="F67" s="58">
        <f>'Опись 1'!E63</f>
        <v>0</v>
      </c>
      <c r="G67" s="129"/>
      <c r="H67" s="58">
        <f t="shared" si="2"/>
        <v>0</v>
      </c>
      <c r="I67" s="58"/>
      <c r="J67" s="58"/>
      <c r="K67" s="129"/>
      <c r="L67" s="129"/>
      <c r="M67" s="58">
        <f t="shared" si="3"/>
        <v>0</v>
      </c>
      <c r="N67" s="58"/>
      <c r="O67" s="58"/>
      <c r="P67" s="50"/>
    </row>
    <row r="68" spans="1:16" ht="20.25" customHeight="1" x14ac:dyDescent="0.25">
      <c r="A68" s="159" t="s">
        <v>23</v>
      </c>
      <c r="B68" s="159"/>
      <c r="C68" s="153">
        <f>SUM(D68:D77)</f>
        <v>0</v>
      </c>
      <c r="D68" s="56">
        <f t="shared" si="4"/>
        <v>0</v>
      </c>
      <c r="E68" s="46">
        <f>'Опись 1'!D64</f>
        <v>0</v>
      </c>
      <c r="F68" s="46">
        <f>'Опись 1'!E64</f>
        <v>0</v>
      </c>
      <c r="G68" s="161">
        <f>SUM(H68:H77)</f>
        <v>0</v>
      </c>
      <c r="H68" s="83">
        <f t="shared" si="2"/>
        <v>0</v>
      </c>
      <c r="I68" s="84"/>
      <c r="J68" s="84"/>
      <c r="K68" s="163">
        <f>P68</f>
        <v>0</v>
      </c>
      <c r="L68" s="152">
        <f>SUM(M68:M77)</f>
        <v>0</v>
      </c>
      <c r="M68" s="29">
        <f t="shared" si="3"/>
        <v>0</v>
      </c>
      <c r="N68" s="29"/>
      <c r="O68" s="29"/>
      <c r="P68" s="50">
        <f>'Заявка 1'!D29</f>
        <v>0</v>
      </c>
    </row>
    <row r="69" spans="1:16" ht="20.25" customHeight="1" x14ac:dyDescent="0.25">
      <c r="A69" s="159"/>
      <c r="B69" s="159"/>
      <c r="C69" s="154"/>
      <c r="D69" s="57">
        <f t="shared" si="4"/>
        <v>0</v>
      </c>
      <c r="E69" s="47">
        <f>'Опись 1'!D65</f>
        <v>0</v>
      </c>
      <c r="F69" s="47">
        <f>'Опись 1'!E65</f>
        <v>0</v>
      </c>
      <c r="G69" s="162"/>
      <c r="H69" s="85"/>
      <c r="I69" s="86"/>
      <c r="J69" s="86"/>
      <c r="K69" s="164"/>
      <c r="L69" s="133"/>
      <c r="M69" s="28">
        <f t="shared" si="3"/>
        <v>0</v>
      </c>
      <c r="N69" s="28"/>
      <c r="O69" s="28"/>
      <c r="P69" s="50"/>
    </row>
    <row r="70" spans="1:16" ht="20.25" hidden="1" customHeight="1" outlineLevel="1" x14ac:dyDescent="0.25">
      <c r="A70" s="159"/>
      <c r="B70" s="159"/>
      <c r="C70" s="154"/>
      <c r="D70" s="57">
        <f t="shared" si="4"/>
        <v>0</v>
      </c>
      <c r="E70" s="47">
        <f>'Опись 1'!D66</f>
        <v>0</v>
      </c>
      <c r="F70" s="47">
        <f>'Опись 1'!E66</f>
        <v>0</v>
      </c>
      <c r="G70" s="162"/>
      <c r="H70" s="85"/>
      <c r="I70" s="86"/>
      <c r="J70" s="86"/>
      <c r="K70" s="164"/>
      <c r="L70" s="133"/>
      <c r="M70" s="28">
        <f t="shared" si="3"/>
        <v>0</v>
      </c>
      <c r="N70" s="28"/>
      <c r="O70" s="28"/>
      <c r="P70" s="50"/>
    </row>
    <row r="71" spans="1:16" ht="20.25" hidden="1" customHeight="1" outlineLevel="1" x14ac:dyDescent="0.25">
      <c r="A71" s="159"/>
      <c r="B71" s="159"/>
      <c r="C71" s="154"/>
      <c r="D71" s="57">
        <f t="shared" si="4"/>
        <v>0</v>
      </c>
      <c r="E71" s="47">
        <f>'Опись 1'!D67</f>
        <v>0</v>
      </c>
      <c r="F71" s="47">
        <f>'Опись 1'!E67</f>
        <v>0</v>
      </c>
      <c r="G71" s="162"/>
      <c r="H71" s="85"/>
      <c r="I71" s="86"/>
      <c r="J71" s="86"/>
      <c r="K71" s="164"/>
      <c r="L71" s="133"/>
      <c r="M71" s="28">
        <f t="shared" si="3"/>
        <v>0</v>
      </c>
      <c r="N71" s="28"/>
      <c r="O71" s="28"/>
      <c r="P71" s="50"/>
    </row>
    <row r="72" spans="1:16" ht="20.25" hidden="1" customHeight="1" outlineLevel="1" x14ac:dyDescent="0.25">
      <c r="A72" s="159"/>
      <c r="B72" s="159"/>
      <c r="C72" s="154"/>
      <c r="D72" s="57">
        <f t="shared" si="4"/>
        <v>0</v>
      </c>
      <c r="E72" s="47">
        <f>'Опись 1'!D68</f>
        <v>0</v>
      </c>
      <c r="F72" s="47">
        <f>'Опись 1'!E68</f>
        <v>0</v>
      </c>
      <c r="G72" s="162"/>
      <c r="H72" s="85"/>
      <c r="I72" s="86"/>
      <c r="J72" s="86"/>
      <c r="K72" s="164"/>
      <c r="L72" s="133"/>
      <c r="M72" s="28">
        <f t="shared" si="3"/>
        <v>0</v>
      </c>
      <c r="N72" s="28"/>
      <c r="O72" s="28"/>
      <c r="P72" s="50"/>
    </row>
    <row r="73" spans="1:16" ht="20.25" hidden="1" customHeight="1" outlineLevel="1" x14ac:dyDescent="0.25">
      <c r="A73" s="159"/>
      <c r="B73" s="159"/>
      <c r="C73" s="154"/>
      <c r="D73" s="57">
        <f t="shared" si="4"/>
        <v>0</v>
      </c>
      <c r="E73" s="47">
        <f>'Опись 1'!D69</f>
        <v>0</v>
      </c>
      <c r="F73" s="47">
        <f>'Опись 1'!E69</f>
        <v>0</v>
      </c>
      <c r="G73" s="162"/>
      <c r="H73" s="85">
        <f t="shared" si="2"/>
        <v>0</v>
      </c>
      <c r="I73" s="86"/>
      <c r="J73" s="86"/>
      <c r="K73" s="164"/>
      <c r="L73" s="133"/>
      <c r="M73" s="28">
        <f t="shared" si="3"/>
        <v>0</v>
      </c>
      <c r="N73" s="28"/>
      <c r="O73" s="28"/>
      <c r="P73" s="50"/>
    </row>
    <row r="74" spans="1:16" ht="20.25" hidden="1" customHeight="1" outlineLevel="1" x14ac:dyDescent="0.25">
      <c r="A74" s="159"/>
      <c r="B74" s="159"/>
      <c r="C74" s="154"/>
      <c r="D74" s="57">
        <f t="shared" si="4"/>
        <v>0</v>
      </c>
      <c r="E74" s="47">
        <f>'Опись 1'!D70</f>
        <v>0</v>
      </c>
      <c r="F74" s="47">
        <f>'Опись 1'!E70</f>
        <v>0</v>
      </c>
      <c r="G74" s="162"/>
      <c r="H74" s="85">
        <f t="shared" si="2"/>
        <v>0</v>
      </c>
      <c r="I74" s="86"/>
      <c r="J74" s="86"/>
      <c r="K74" s="164"/>
      <c r="L74" s="133"/>
      <c r="M74" s="28">
        <f t="shared" si="3"/>
        <v>0</v>
      </c>
      <c r="N74" s="28"/>
      <c r="O74" s="28"/>
      <c r="P74" s="50"/>
    </row>
    <row r="75" spans="1:16" ht="20.25" hidden="1" customHeight="1" outlineLevel="1" x14ac:dyDescent="0.25">
      <c r="A75" s="159"/>
      <c r="B75" s="159"/>
      <c r="C75" s="154"/>
      <c r="D75" s="57">
        <f t="shared" si="4"/>
        <v>0</v>
      </c>
      <c r="E75" s="47">
        <f>'Опись 1'!D71</f>
        <v>0</v>
      </c>
      <c r="F75" s="47">
        <f>'Опись 1'!E71</f>
        <v>0</v>
      </c>
      <c r="G75" s="162"/>
      <c r="H75" s="85">
        <f t="shared" si="2"/>
        <v>0</v>
      </c>
      <c r="I75" s="86"/>
      <c r="J75" s="86"/>
      <c r="K75" s="164"/>
      <c r="L75" s="133"/>
      <c r="M75" s="28">
        <f t="shared" si="3"/>
        <v>0</v>
      </c>
      <c r="N75" s="28"/>
      <c r="O75" s="28"/>
      <c r="P75" s="50"/>
    </row>
    <row r="76" spans="1:16" ht="20.25" hidden="1" customHeight="1" outlineLevel="1" x14ac:dyDescent="0.25">
      <c r="A76" s="159"/>
      <c r="B76" s="159"/>
      <c r="C76" s="154"/>
      <c r="D76" s="57">
        <f t="shared" si="4"/>
        <v>0</v>
      </c>
      <c r="E76" s="47">
        <f>'Опись 1'!D72</f>
        <v>0</v>
      </c>
      <c r="F76" s="47">
        <f>'Опись 1'!E72</f>
        <v>0</v>
      </c>
      <c r="G76" s="162"/>
      <c r="H76" s="85">
        <f t="shared" si="2"/>
        <v>0</v>
      </c>
      <c r="I76" s="86"/>
      <c r="J76" s="86"/>
      <c r="K76" s="164"/>
      <c r="L76" s="133"/>
      <c r="M76" s="28">
        <f t="shared" si="3"/>
        <v>0</v>
      </c>
      <c r="N76" s="28"/>
      <c r="O76" s="28"/>
      <c r="P76" s="50"/>
    </row>
    <row r="77" spans="1:16" ht="20.25" hidden="1" customHeight="1" outlineLevel="1" x14ac:dyDescent="0.25">
      <c r="A77" s="160"/>
      <c r="B77" s="160"/>
      <c r="C77" s="154"/>
      <c r="D77" s="58">
        <f t="shared" si="4"/>
        <v>0</v>
      </c>
      <c r="E77" s="48">
        <f>'Опись 1'!D73</f>
        <v>0</v>
      </c>
      <c r="F77" s="48">
        <f>'Опись 1'!E73</f>
        <v>0</v>
      </c>
      <c r="G77" s="162"/>
      <c r="H77" s="85">
        <f t="shared" si="2"/>
        <v>0</v>
      </c>
      <c r="I77" s="86"/>
      <c r="J77" s="86"/>
      <c r="K77" s="164"/>
      <c r="L77" s="133"/>
      <c r="M77" s="28">
        <f t="shared" si="3"/>
        <v>0</v>
      </c>
      <c r="N77" s="28"/>
      <c r="O77" s="28"/>
      <c r="P77" s="50"/>
    </row>
    <row r="78" spans="1:16" ht="30.75" customHeight="1" collapsed="1" x14ac:dyDescent="0.25">
      <c r="A78" s="145" t="s">
        <v>126</v>
      </c>
      <c r="B78" s="146"/>
      <c r="C78" s="81"/>
      <c r="D78" s="87"/>
      <c r="E78" s="88"/>
      <c r="F78" s="88"/>
      <c r="G78" s="89">
        <f>P78</f>
        <v>0</v>
      </c>
      <c r="H78" s="80">
        <f>G78</f>
        <v>0</v>
      </c>
      <c r="I78" s="88"/>
      <c r="J78" s="88">
        <f>I78+H78-1</f>
        <v>-1</v>
      </c>
      <c r="K78" s="91"/>
      <c r="L78" s="89"/>
      <c r="M78" s="91"/>
      <c r="N78" s="90"/>
      <c r="O78" s="90"/>
      <c r="P78" s="50">
        <f>'Заявка 1'!D30</f>
        <v>0</v>
      </c>
    </row>
    <row r="79" spans="1:16" ht="20.25" customHeight="1" x14ac:dyDescent="0.25">
      <c r="A79" s="136" t="s">
        <v>24</v>
      </c>
      <c r="B79" s="137"/>
      <c r="C79" s="118">
        <f>SUM(D79:D107)</f>
        <v>0</v>
      </c>
      <c r="D79" s="57">
        <f t="shared" ref="D79:D133" si="5">IF(F79&gt;0,F79-E79+1,0)</f>
        <v>0</v>
      </c>
      <c r="E79" s="47">
        <f>'Опись 1'!D74</f>
        <v>0</v>
      </c>
      <c r="F79" s="47">
        <f>'Опись 1'!E74</f>
        <v>0</v>
      </c>
      <c r="G79" s="133">
        <f>SUM(H79:H107)</f>
        <v>0</v>
      </c>
      <c r="H79" s="31">
        <f t="shared" ref="H79:H107" si="6">IF(J79&gt;0,J79-I79+1,0)</f>
        <v>0</v>
      </c>
      <c r="I79" s="76"/>
      <c r="J79" s="76"/>
      <c r="K79" s="61">
        <f>'Заявка 1'!C31</f>
        <v>0</v>
      </c>
      <c r="L79" s="133">
        <f>SUM(M79:M107)</f>
        <v>0</v>
      </c>
      <c r="M79" s="31">
        <f t="shared" ref="M79:M107" si="7">IF(O79&gt;0,O79-N79+1,0)</f>
        <v>0</v>
      </c>
      <c r="N79" s="28"/>
      <c r="O79" s="39"/>
      <c r="P79" s="50"/>
    </row>
    <row r="80" spans="1:16" ht="20.25" customHeight="1" x14ac:dyDescent="0.25">
      <c r="A80" s="151" t="s">
        <v>25</v>
      </c>
      <c r="B80" s="151"/>
      <c r="C80" s="118"/>
      <c r="D80" s="57">
        <f t="shared" si="5"/>
        <v>0</v>
      </c>
      <c r="E80" s="47">
        <f>'Опись 1'!D75</f>
        <v>0</v>
      </c>
      <c r="F80" s="47">
        <f>'Опись 1'!E75</f>
        <v>0</v>
      </c>
      <c r="G80" s="133"/>
      <c r="H80" s="31">
        <f t="shared" si="6"/>
        <v>0</v>
      </c>
      <c r="I80" s="76"/>
      <c r="J80" s="76"/>
      <c r="K80" s="62">
        <f>'Заявка 1'!C32</f>
        <v>0</v>
      </c>
      <c r="L80" s="133"/>
      <c r="M80" s="31">
        <f t="shared" si="7"/>
        <v>0</v>
      </c>
      <c r="N80" s="28"/>
      <c r="O80" s="39"/>
      <c r="P80" s="50"/>
    </row>
    <row r="81" spans="1:16" ht="20.25" customHeight="1" x14ac:dyDescent="0.25">
      <c r="A81" s="116" t="s">
        <v>26</v>
      </c>
      <c r="B81" s="116"/>
      <c r="C81" s="118"/>
      <c r="D81" s="57">
        <f t="shared" si="5"/>
        <v>0</v>
      </c>
      <c r="E81" s="47">
        <f>'Опись 1'!D76</f>
        <v>0</v>
      </c>
      <c r="F81" s="47">
        <f>'Опись 1'!E76</f>
        <v>0</v>
      </c>
      <c r="G81" s="133"/>
      <c r="H81" s="31">
        <f t="shared" si="6"/>
        <v>0</v>
      </c>
      <c r="I81" s="76"/>
      <c r="J81" s="76"/>
      <c r="K81" s="34">
        <f>'Заявка 1'!C33</f>
        <v>0</v>
      </c>
      <c r="L81" s="133"/>
      <c r="M81" s="31">
        <f t="shared" si="7"/>
        <v>0</v>
      </c>
      <c r="N81" s="28"/>
      <c r="O81" s="39"/>
      <c r="P81" s="50"/>
    </row>
    <row r="82" spans="1:16" ht="20.25" customHeight="1" x14ac:dyDescent="0.25">
      <c r="A82" s="116" t="s">
        <v>120</v>
      </c>
      <c r="B82" s="116"/>
      <c r="C82" s="118"/>
      <c r="D82" s="57">
        <f t="shared" si="5"/>
        <v>0</v>
      </c>
      <c r="E82" s="47">
        <f>'Опись 1'!D77</f>
        <v>0</v>
      </c>
      <c r="F82" s="47">
        <f>'Опись 1'!E77</f>
        <v>0</v>
      </c>
      <c r="G82" s="133"/>
      <c r="H82" s="31">
        <f t="shared" si="6"/>
        <v>0</v>
      </c>
      <c r="I82" s="76"/>
      <c r="J82" s="76"/>
      <c r="K82" s="62">
        <f>'Заявка 1'!C34</f>
        <v>0</v>
      </c>
      <c r="L82" s="133"/>
      <c r="M82" s="31">
        <f t="shared" si="7"/>
        <v>0</v>
      </c>
      <c r="N82" s="28"/>
      <c r="O82" s="39"/>
      <c r="P82" s="50"/>
    </row>
    <row r="83" spans="1:16" ht="20.25" customHeight="1" x14ac:dyDescent="0.25">
      <c r="A83" s="151" t="s">
        <v>28</v>
      </c>
      <c r="B83" s="151"/>
      <c r="C83" s="118"/>
      <c r="D83" s="57">
        <f t="shared" si="5"/>
        <v>0</v>
      </c>
      <c r="E83" s="47">
        <f>'Опись 1'!D78</f>
        <v>0</v>
      </c>
      <c r="F83" s="47">
        <f>'Опись 1'!E78</f>
        <v>0</v>
      </c>
      <c r="G83" s="133"/>
      <c r="H83" s="31">
        <f t="shared" si="6"/>
        <v>0</v>
      </c>
      <c r="I83" s="76"/>
      <c r="J83" s="76"/>
      <c r="K83" s="34">
        <f>'Заявка 1'!C35</f>
        <v>0</v>
      </c>
      <c r="L83" s="133"/>
      <c r="M83" s="31">
        <f t="shared" si="7"/>
        <v>0</v>
      </c>
      <c r="N83" s="28"/>
      <c r="O83" s="39"/>
      <c r="P83" s="50"/>
    </row>
    <row r="84" spans="1:16" ht="22.5" customHeight="1" x14ac:dyDescent="0.25">
      <c r="A84" s="116" t="s">
        <v>125</v>
      </c>
      <c r="B84" s="116"/>
      <c r="C84" s="118"/>
      <c r="D84" s="57">
        <f t="shared" si="5"/>
        <v>0</v>
      </c>
      <c r="E84" s="47">
        <f>'Опись 1'!D79</f>
        <v>0</v>
      </c>
      <c r="F84" s="47">
        <f>'Опись 1'!E79</f>
        <v>0</v>
      </c>
      <c r="G84" s="133"/>
      <c r="H84" s="31">
        <f t="shared" si="6"/>
        <v>0</v>
      </c>
      <c r="I84" s="76"/>
      <c r="J84" s="76"/>
      <c r="K84" s="142" t="s">
        <v>29</v>
      </c>
      <c r="L84" s="133"/>
      <c r="M84" s="31">
        <f t="shared" si="7"/>
        <v>0</v>
      </c>
      <c r="N84" s="28"/>
      <c r="O84" s="39"/>
      <c r="P84" s="50"/>
    </row>
    <row r="85" spans="1:16" ht="20.25" customHeight="1" x14ac:dyDescent="0.25">
      <c r="A85" s="116"/>
      <c r="B85" s="116"/>
      <c r="C85" s="118"/>
      <c r="D85" s="57">
        <f t="shared" si="5"/>
        <v>0</v>
      </c>
      <c r="E85" s="47">
        <f>'Опись 1'!D80</f>
        <v>0</v>
      </c>
      <c r="F85" s="47">
        <f>'Опись 1'!E80</f>
        <v>0</v>
      </c>
      <c r="G85" s="133"/>
      <c r="H85" s="31">
        <f t="shared" si="6"/>
        <v>0</v>
      </c>
      <c r="I85" s="76"/>
      <c r="J85" s="76"/>
      <c r="K85" s="143"/>
      <c r="L85" s="133"/>
      <c r="M85" s="31">
        <f t="shared" si="7"/>
        <v>0</v>
      </c>
      <c r="N85" s="28"/>
      <c r="O85" s="39"/>
      <c r="P85" s="50"/>
    </row>
    <row r="86" spans="1:16" ht="20.25" hidden="1" customHeight="1" outlineLevel="1" x14ac:dyDescent="0.25">
      <c r="A86" s="116"/>
      <c r="B86" s="116"/>
      <c r="C86" s="118"/>
      <c r="D86" s="57">
        <f t="shared" si="5"/>
        <v>0</v>
      </c>
      <c r="E86" s="47">
        <f>'Опись 1'!D81</f>
        <v>0</v>
      </c>
      <c r="F86" s="47">
        <f>'Опись 1'!E81</f>
        <v>0</v>
      </c>
      <c r="G86" s="133"/>
      <c r="H86" s="31">
        <f t="shared" si="6"/>
        <v>0</v>
      </c>
      <c r="I86" s="76"/>
      <c r="J86" s="76"/>
      <c r="K86" s="143"/>
      <c r="L86" s="133"/>
      <c r="M86" s="31">
        <f t="shared" si="7"/>
        <v>0</v>
      </c>
      <c r="N86" s="28"/>
      <c r="O86" s="39"/>
      <c r="P86" s="50"/>
    </row>
    <row r="87" spans="1:16" ht="20.25" hidden="1" customHeight="1" outlineLevel="1" x14ac:dyDescent="0.25">
      <c r="A87" s="116"/>
      <c r="B87" s="116"/>
      <c r="C87" s="118"/>
      <c r="D87" s="57">
        <f t="shared" si="5"/>
        <v>0</v>
      </c>
      <c r="E87" s="47">
        <f>'Опись 1'!D82</f>
        <v>0</v>
      </c>
      <c r="F87" s="47">
        <f>'Опись 1'!E82</f>
        <v>0</v>
      </c>
      <c r="G87" s="133"/>
      <c r="H87" s="31">
        <f t="shared" si="6"/>
        <v>0</v>
      </c>
      <c r="I87" s="76"/>
      <c r="J87" s="76"/>
      <c r="K87" s="143"/>
      <c r="L87" s="133"/>
      <c r="M87" s="31">
        <f t="shared" si="7"/>
        <v>0</v>
      </c>
      <c r="N87" s="28"/>
      <c r="O87" s="39"/>
      <c r="P87" s="50"/>
    </row>
    <row r="88" spans="1:16" ht="20.25" hidden="1" customHeight="1" outlineLevel="1" x14ac:dyDescent="0.25">
      <c r="A88" s="116"/>
      <c r="B88" s="116"/>
      <c r="C88" s="118"/>
      <c r="D88" s="57">
        <f t="shared" si="5"/>
        <v>0</v>
      </c>
      <c r="E88" s="47">
        <f>'Опись 1'!D83</f>
        <v>0</v>
      </c>
      <c r="F88" s="47">
        <f>'Опись 1'!E83</f>
        <v>0</v>
      </c>
      <c r="G88" s="133"/>
      <c r="H88" s="31">
        <f t="shared" si="6"/>
        <v>0</v>
      </c>
      <c r="I88" s="76"/>
      <c r="J88" s="76"/>
      <c r="K88" s="143"/>
      <c r="L88" s="133"/>
      <c r="M88" s="31">
        <f t="shared" si="7"/>
        <v>0</v>
      </c>
      <c r="N88" s="28"/>
      <c r="O88" s="39"/>
      <c r="P88" s="50"/>
    </row>
    <row r="89" spans="1:16" ht="20.25" hidden="1" customHeight="1" outlineLevel="1" x14ac:dyDescent="0.25">
      <c r="A89" s="116"/>
      <c r="B89" s="116"/>
      <c r="C89" s="118"/>
      <c r="D89" s="57">
        <f t="shared" si="5"/>
        <v>0</v>
      </c>
      <c r="E89" s="47">
        <f>'Опись 1'!D84</f>
        <v>0</v>
      </c>
      <c r="F89" s="47">
        <f>'Опись 1'!E84</f>
        <v>0</v>
      </c>
      <c r="G89" s="133"/>
      <c r="H89" s="31">
        <f t="shared" si="6"/>
        <v>0</v>
      </c>
      <c r="I89" s="76"/>
      <c r="J89" s="76"/>
      <c r="K89" s="143"/>
      <c r="L89" s="133"/>
      <c r="M89" s="31">
        <f t="shared" si="7"/>
        <v>0</v>
      </c>
      <c r="N89" s="28"/>
      <c r="O89" s="39"/>
      <c r="P89" s="50"/>
    </row>
    <row r="90" spans="1:16" ht="20.25" hidden="1" customHeight="1" outlineLevel="1" x14ac:dyDescent="0.25">
      <c r="A90" s="116"/>
      <c r="B90" s="116"/>
      <c r="C90" s="118"/>
      <c r="D90" s="57">
        <f t="shared" si="5"/>
        <v>0</v>
      </c>
      <c r="E90" s="47">
        <f>'Опись 1'!D85</f>
        <v>0</v>
      </c>
      <c r="F90" s="47">
        <f>'Опись 1'!E85</f>
        <v>0</v>
      </c>
      <c r="G90" s="133"/>
      <c r="H90" s="31">
        <f t="shared" si="6"/>
        <v>0</v>
      </c>
      <c r="I90" s="76"/>
      <c r="J90" s="76"/>
      <c r="K90" s="143"/>
      <c r="L90" s="133"/>
      <c r="M90" s="31">
        <f t="shared" si="7"/>
        <v>0</v>
      </c>
      <c r="N90" s="28"/>
      <c r="O90" s="39"/>
      <c r="P90" s="50"/>
    </row>
    <row r="91" spans="1:16" ht="20.25" hidden="1" customHeight="1" outlineLevel="1" x14ac:dyDescent="0.25">
      <c r="A91" s="116"/>
      <c r="B91" s="116"/>
      <c r="C91" s="118"/>
      <c r="D91" s="57">
        <f t="shared" si="5"/>
        <v>0</v>
      </c>
      <c r="E91" s="47">
        <f>'Опись 1'!D86</f>
        <v>0</v>
      </c>
      <c r="F91" s="47">
        <f>'Опись 1'!E86</f>
        <v>0</v>
      </c>
      <c r="G91" s="133"/>
      <c r="H91" s="31">
        <f t="shared" si="6"/>
        <v>0</v>
      </c>
      <c r="I91" s="76"/>
      <c r="J91" s="76"/>
      <c r="K91" s="143"/>
      <c r="L91" s="133"/>
      <c r="M91" s="31">
        <f t="shared" si="7"/>
        <v>0</v>
      </c>
      <c r="N91" s="28"/>
      <c r="O91" s="39"/>
      <c r="P91" s="50"/>
    </row>
    <row r="92" spans="1:16" ht="20.25" hidden="1" customHeight="1" outlineLevel="1" x14ac:dyDescent="0.25">
      <c r="A92" s="116"/>
      <c r="B92" s="116"/>
      <c r="C92" s="118"/>
      <c r="D92" s="57">
        <f t="shared" si="5"/>
        <v>0</v>
      </c>
      <c r="E92" s="47">
        <f>'Опись 1'!D87</f>
        <v>0</v>
      </c>
      <c r="F92" s="47">
        <f>'Опись 1'!E87</f>
        <v>0</v>
      </c>
      <c r="G92" s="133"/>
      <c r="H92" s="31">
        <f t="shared" si="6"/>
        <v>0</v>
      </c>
      <c r="I92" s="76"/>
      <c r="J92" s="76"/>
      <c r="K92" s="143"/>
      <c r="L92" s="133"/>
      <c r="M92" s="31">
        <f t="shared" si="7"/>
        <v>0</v>
      </c>
      <c r="N92" s="28"/>
      <c r="O92" s="39"/>
      <c r="P92" s="50"/>
    </row>
    <row r="93" spans="1:16" ht="20.25" hidden="1" customHeight="1" outlineLevel="1" x14ac:dyDescent="0.25">
      <c r="A93" s="116"/>
      <c r="B93" s="116"/>
      <c r="C93" s="118"/>
      <c r="D93" s="57">
        <f t="shared" si="5"/>
        <v>0</v>
      </c>
      <c r="E93" s="47">
        <f>'Опись 1'!D88</f>
        <v>0</v>
      </c>
      <c r="F93" s="47">
        <f>'Опись 1'!E88</f>
        <v>0</v>
      </c>
      <c r="G93" s="133"/>
      <c r="H93" s="31">
        <f t="shared" si="6"/>
        <v>0</v>
      </c>
      <c r="I93" s="76"/>
      <c r="J93" s="76"/>
      <c r="K93" s="143"/>
      <c r="L93" s="133"/>
      <c r="M93" s="31">
        <f t="shared" si="7"/>
        <v>0</v>
      </c>
      <c r="N93" s="28"/>
      <c r="O93" s="39"/>
      <c r="P93" s="50"/>
    </row>
    <row r="94" spans="1:16" ht="20.25" hidden="1" customHeight="1" outlineLevel="1" x14ac:dyDescent="0.25">
      <c r="A94" s="116"/>
      <c r="B94" s="116"/>
      <c r="C94" s="118"/>
      <c r="D94" s="57">
        <f t="shared" si="5"/>
        <v>0</v>
      </c>
      <c r="E94" s="47">
        <f>'Опись 1'!D89</f>
        <v>0</v>
      </c>
      <c r="F94" s="47">
        <f>'Опись 1'!E89</f>
        <v>0</v>
      </c>
      <c r="G94" s="133"/>
      <c r="H94" s="31">
        <f t="shared" si="6"/>
        <v>0</v>
      </c>
      <c r="I94" s="76"/>
      <c r="J94" s="76"/>
      <c r="K94" s="143"/>
      <c r="L94" s="133"/>
      <c r="M94" s="31">
        <f t="shared" si="7"/>
        <v>0</v>
      </c>
      <c r="N94" s="28"/>
      <c r="O94" s="39"/>
      <c r="P94" s="50"/>
    </row>
    <row r="95" spans="1:16" ht="20.25" hidden="1" customHeight="1" outlineLevel="1" x14ac:dyDescent="0.25">
      <c r="A95" s="116"/>
      <c r="B95" s="116"/>
      <c r="C95" s="118"/>
      <c r="D95" s="57">
        <f t="shared" si="5"/>
        <v>0</v>
      </c>
      <c r="E95" s="47">
        <f>'Опись 1'!D90</f>
        <v>0</v>
      </c>
      <c r="F95" s="47">
        <f>'Опись 1'!E90</f>
        <v>0</v>
      </c>
      <c r="G95" s="133"/>
      <c r="H95" s="31">
        <f t="shared" si="6"/>
        <v>0</v>
      </c>
      <c r="I95" s="76"/>
      <c r="J95" s="76"/>
      <c r="K95" s="143"/>
      <c r="L95" s="133"/>
      <c r="M95" s="31">
        <f t="shared" si="7"/>
        <v>0</v>
      </c>
      <c r="N95" s="28"/>
      <c r="O95" s="39"/>
      <c r="P95" s="50"/>
    </row>
    <row r="96" spans="1:16" ht="20.25" hidden="1" customHeight="1" outlineLevel="1" x14ac:dyDescent="0.25">
      <c r="A96" s="116"/>
      <c r="B96" s="116"/>
      <c r="C96" s="118"/>
      <c r="D96" s="57">
        <f t="shared" si="5"/>
        <v>0</v>
      </c>
      <c r="E96" s="47">
        <f>'Опись 1'!D91</f>
        <v>0</v>
      </c>
      <c r="F96" s="47">
        <f>'Опись 1'!E91</f>
        <v>0</v>
      </c>
      <c r="G96" s="133"/>
      <c r="H96" s="31">
        <f t="shared" si="6"/>
        <v>0</v>
      </c>
      <c r="I96" s="76"/>
      <c r="J96" s="76"/>
      <c r="K96" s="143"/>
      <c r="L96" s="133"/>
      <c r="M96" s="31">
        <f t="shared" si="7"/>
        <v>0</v>
      </c>
      <c r="N96" s="28"/>
      <c r="O96" s="39"/>
      <c r="P96" s="50"/>
    </row>
    <row r="97" spans="1:16" ht="20.25" hidden="1" customHeight="1" outlineLevel="1" x14ac:dyDescent="0.25">
      <c r="A97" s="116"/>
      <c r="B97" s="116"/>
      <c r="C97" s="118"/>
      <c r="D97" s="57">
        <f t="shared" si="5"/>
        <v>0</v>
      </c>
      <c r="E97" s="47">
        <f>'Опись 1'!D92</f>
        <v>0</v>
      </c>
      <c r="F97" s="47">
        <f>'Опись 1'!E92</f>
        <v>0</v>
      </c>
      <c r="G97" s="133"/>
      <c r="H97" s="31">
        <f t="shared" si="6"/>
        <v>0</v>
      </c>
      <c r="I97" s="76"/>
      <c r="J97" s="76"/>
      <c r="K97" s="143"/>
      <c r="L97" s="133"/>
      <c r="M97" s="31">
        <f t="shared" si="7"/>
        <v>0</v>
      </c>
      <c r="N97" s="28"/>
      <c r="O97" s="39"/>
      <c r="P97" s="50"/>
    </row>
    <row r="98" spans="1:16" ht="20.25" hidden="1" customHeight="1" outlineLevel="1" x14ac:dyDescent="0.25">
      <c r="A98" s="116"/>
      <c r="B98" s="116"/>
      <c r="C98" s="118"/>
      <c r="D98" s="57">
        <f t="shared" si="5"/>
        <v>0</v>
      </c>
      <c r="E98" s="47">
        <f>'Опись 1'!D93</f>
        <v>0</v>
      </c>
      <c r="F98" s="47">
        <f>'Опись 1'!E93</f>
        <v>0</v>
      </c>
      <c r="G98" s="133"/>
      <c r="H98" s="31">
        <f t="shared" si="6"/>
        <v>0</v>
      </c>
      <c r="I98" s="76"/>
      <c r="J98" s="76"/>
      <c r="K98" s="143"/>
      <c r="L98" s="133"/>
      <c r="M98" s="31">
        <f t="shared" si="7"/>
        <v>0</v>
      </c>
      <c r="N98" s="28"/>
      <c r="O98" s="39"/>
      <c r="P98" s="50"/>
    </row>
    <row r="99" spans="1:16" ht="20.25" hidden="1" customHeight="1" outlineLevel="1" x14ac:dyDescent="0.25">
      <c r="A99" s="116"/>
      <c r="B99" s="116"/>
      <c r="C99" s="118"/>
      <c r="D99" s="57">
        <f t="shared" si="5"/>
        <v>0</v>
      </c>
      <c r="E99" s="47">
        <f>'Опись 1'!D94</f>
        <v>0</v>
      </c>
      <c r="F99" s="47">
        <f>'Опись 1'!E94</f>
        <v>0</v>
      </c>
      <c r="G99" s="133"/>
      <c r="H99" s="31">
        <f t="shared" si="6"/>
        <v>0</v>
      </c>
      <c r="I99" s="76"/>
      <c r="J99" s="76"/>
      <c r="K99" s="143"/>
      <c r="L99" s="133"/>
      <c r="M99" s="31">
        <f t="shared" si="7"/>
        <v>0</v>
      </c>
      <c r="N99" s="28"/>
      <c r="O99" s="39"/>
      <c r="P99" s="50"/>
    </row>
    <row r="100" spans="1:16" ht="20.25" hidden="1" customHeight="1" outlineLevel="1" x14ac:dyDescent="0.25">
      <c r="A100" s="116"/>
      <c r="B100" s="116"/>
      <c r="C100" s="118"/>
      <c r="D100" s="57">
        <f t="shared" si="5"/>
        <v>0</v>
      </c>
      <c r="E100" s="47">
        <f>'Опись 1'!D95</f>
        <v>0</v>
      </c>
      <c r="F100" s="47">
        <f>'Опись 1'!E95</f>
        <v>0</v>
      </c>
      <c r="G100" s="133"/>
      <c r="H100" s="31">
        <f t="shared" si="6"/>
        <v>0</v>
      </c>
      <c r="I100" s="76"/>
      <c r="J100" s="76"/>
      <c r="K100" s="143"/>
      <c r="L100" s="133"/>
      <c r="M100" s="31">
        <f t="shared" si="7"/>
        <v>0</v>
      </c>
      <c r="N100" s="28"/>
      <c r="O100" s="39"/>
      <c r="P100" s="50"/>
    </row>
    <row r="101" spans="1:16" ht="20.25" hidden="1" customHeight="1" outlineLevel="1" x14ac:dyDescent="0.25">
      <c r="A101" s="116"/>
      <c r="B101" s="116"/>
      <c r="C101" s="118"/>
      <c r="D101" s="57">
        <f t="shared" si="5"/>
        <v>0</v>
      </c>
      <c r="E101" s="47">
        <f>'Опись 1'!D96</f>
        <v>0</v>
      </c>
      <c r="F101" s="47">
        <f>'Опись 1'!E96</f>
        <v>0</v>
      </c>
      <c r="G101" s="133"/>
      <c r="H101" s="31">
        <f t="shared" si="6"/>
        <v>0</v>
      </c>
      <c r="I101" s="76"/>
      <c r="J101" s="76"/>
      <c r="K101" s="143"/>
      <c r="L101" s="133"/>
      <c r="M101" s="31">
        <f t="shared" si="7"/>
        <v>0</v>
      </c>
      <c r="N101" s="28"/>
      <c r="O101" s="39"/>
      <c r="P101" s="50"/>
    </row>
    <row r="102" spans="1:16" ht="20.25" hidden="1" customHeight="1" outlineLevel="1" x14ac:dyDescent="0.25">
      <c r="A102" s="116"/>
      <c r="B102" s="116"/>
      <c r="C102" s="118"/>
      <c r="D102" s="57">
        <f t="shared" si="5"/>
        <v>0</v>
      </c>
      <c r="E102" s="47">
        <f>'Опись 1'!D97</f>
        <v>0</v>
      </c>
      <c r="F102" s="47">
        <f>'Опись 1'!E97</f>
        <v>0</v>
      </c>
      <c r="G102" s="133"/>
      <c r="H102" s="31">
        <f t="shared" si="6"/>
        <v>0</v>
      </c>
      <c r="I102" s="76"/>
      <c r="J102" s="76"/>
      <c r="K102" s="143"/>
      <c r="L102" s="133"/>
      <c r="M102" s="31">
        <f t="shared" si="7"/>
        <v>0</v>
      </c>
      <c r="N102" s="28"/>
      <c r="O102" s="39"/>
      <c r="P102" s="50"/>
    </row>
    <row r="103" spans="1:16" ht="20.25" hidden="1" customHeight="1" outlineLevel="1" x14ac:dyDescent="0.25">
      <c r="A103" s="116"/>
      <c r="B103" s="116"/>
      <c r="C103" s="118"/>
      <c r="D103" s="57">
        <f t="shared" si="5"/>
        <v>0</v>
      </c>
      <c r="E103" s="47">
        <f>'Опись 1'!D98</f>
        <v>0</v>
      </c>
      <c r="F103" s="47">
        <f>'Опись 1'!E98</f>
        <v>0</v>
      </c>
      <c r="G103" s="133"/>
      <c r="H103" s="31">
        <f t="shared" si="6"/>
        <v>0</v>
      </c>
      <c r="I103" s="76"/>
      <c r="J103" s="76"/>
      <c r="K103" s="143"/>
      <c r="L103" s="133"/>
      <c r="M103" s="31">
        <f t="shared" si="7"/>
        <v>0</v>
      </c>
      <c r="N103" s="28"/>
      <c r="O103" s="39"/>
      <c r="P103" s="50"/>
    </row>
    <row r="104" spans="1:16" ht="20.25" hidden="1" customHeight="1" outlineLevel="1" x14ac:dyDescent="0.25">
      <c r="A104" s="116"/>
      <c r="B104" s="116"/>
      <c r="C104" s="118"/>
      <c r="D104" s="57">
        <f t="shared" si="5"/>
        <v>0</v>
      </c>
      <c r="E104" s="47">
        <f>'Опись 1'!D99</f>
        <v>0</v>
      </c>
      <c r="F104" s="47">
        <f>'Опись 1'!E99</f>
        <v>0</v>
      </c>
      <c r="G104" s="133"/>
      <c r="H104" s="31">
        <f t="shared" si="6"/>
        <v>0</v>
      </c>
      <c r="I104" s="76"/>
      <c r="J104" s="76"/>
      <c r="K104" s="143"/>
      <c r="L104" s="133"/>
      <c r="M104" s="31">
        <f t="shared" si="7"/>
        <v>0</v>
      </c>
      <c r="N104" s="28"/>
      <c r="O104" s="39"/>
      <c r="P104" s="50"/>
    </row>
    <row r="105" spans="1:16" ht="20.25" hidden="1" customHeight="1" outlineLevel="1" x14ac:dyDescent="0.25">
      <c r="A105" s="116"/>
      <c r="B105" s="116"/>
      <c r="C105" s="118"/>
      <c r="D105" s="57">
        <f t="shared" si="5"/>
        <v>0</v>
      </c>
      <c r="E105" s="47">
        <f>'Опись 1'!D100</f>
        <v>0</v>
      </c>
      <c r="F105" s="47">
        <f>'Опись 1'!E100</f>
        <v>0</v>
      </c>
      <c r="G105" s="133"/>
      <c r="H105" s="31"/>
      <c r="I105" s="76"/>
      <c r="J105" s="76"/>
      <c r="K105" s="143"/>
      <c r="L105" s="133"/>
      <c r="M105" s="31">
        <f t="shared" si="7"/>
        <v>0</v>
      </c>
      <c r="N105" s="28"/>
      <c r="O105" s="39"/>
      <c r="P105" s="50"/>
    </row>
    <row r="106" spans="1:16" ht="20.25" hidden="1" customHeight="1" outlineLevel="1" x14ac:dyDescent="0.25">
      <c r="A106" s="116"/>
      <c r="B106" s="116"/>
      <c r="C106" s="118"/>
      <c r="D106" s="57">
        <f t="shared" si="5"/>
        <v>0</v>
      </c>
      <c r="E106" s="47">
        <f>'Опись 1'!D101</f>
        <v>0</v>
      </c>
      <c r="F106" s="47">
        <f>'Опись 1'!E101</f>
        <v>0</v>
      </c>
      <c r="G106" s="133"/>
      <c r="H106" s="31">
        <f t="shared" si="6"/>
        <v>0</v>
      </c>
      <c r="I106" s="76"/>
      <c r="J106" s="76"/>
      <c r="K106" s="143"/>
      <c r="L106" s="133"/>
      <c r="M106" s="31">
        <f t="shared" si="7"/>
        <v>0</v>
      </c>
      <c r="N106" s="28"/>
      <c r="O106" s="39"/>
      <c r="P106" s="50"/>
    </row>
    <row r="107" spans="1:16" ht="20.25" hidden="1" customHeight="1" outlineLevel="1" x14ac:dyDescent="0.25">
      <c r="A107" s="126"/>
      <c r="B107" s="126"/>
      <c r="C107" s="118"/>
      <c r="D107" s="57">
        <f t="shared" si="5"/>
        <v>0</v>
      </c>
      <c r="E107" s="47">
        <f>'Опись 1'!D102</f>
        <v>0</v>
      </c>
      <c r="F107" s="47">
        <f>'Опись 1'!E102</f>
        <v>0</v>
      </c>
      <c r="G107" s="133"/>
      <c r="H107" s="31">
        <f t="shared" si="6"/>
        <v>0</v>
      </c>
      <c r="I107" s="76"/>
      <c r="J107" s="76"/>
      <c r="K107" s="143"/>
      <c r="L107" s="133"/>
      <c r="M107" s="31">
        <f t="shared" si="7"/>
        <v>0</v>
      </c>
      <c r="N107" s="28"/>
      <c r="O107" s="39"/>
      <c r="P107" s="50"/>
    </row>
    <row r="108" spans="1:16" ht="18" customHeight="1" collapsed="1" x14ac:dyDescent="0.25">
      <c r="A108" s="145" t="s">
        <v>127</v>
      </c>
      <c r="B108" s="146"/>
      <c r="C108" s="81"/>
      <c r="D108" s="87"/>
      <c r="E108" s="92"/>
      <c r="F108" s="92"/>
      <c r="G108" s="89">
        <f>P108</f>
        <v>0</v>
      </c>
      <c r="H108" s="80">
        <f>P108</f>
        <v>0</v>
      </c>
      <c r="I108" s="90"/>
      <c r="J108" s="88">
        <f>I108+H108-1</f>
        <v>-1</v>
      </c>
      <c r="K108" s="91"/>
      <c r="L108" s="89"/>
      <c r="M108" s="93"/>
      <c r="N108" s="94"/>
      <c r="O108" s="94"/>
      <c r="P108" s="50">
        <f>'Заявка 1'!D36</f>
        <v>0</v>
      </c>
    </row>
    <row r="109" spans="1:16" ht="20.25" customHeight="1" x14ac:dyDescent="0.25">
      <c r="A109" s="147" t="s">
        <v>30</v>
      </c>
      <c r="B109" s="147"/>
      <c r="C109" s="118">
        <f>SUM(D109:D133)</f>
        <v>0</v>
      </c>
      <c r="D109" s="57">
        <f t="shared" si="5"/>
        <v>0</v>
      </c>
      <c r="E109" s="47">
        <f>'Опись 1'!D103</f>
        <v>0</v>
      </c>
      <c r="F109" s="47">
        <f>'Опись 1'!E103</f>
        <v>0</v>
      </c>
      <c r="G109" s="133">
        <f>SUM(H109:H133)</f>
        <v>0</v>
      </c>
      <c r="H109" s="31">
        <f t="shared" ref="H109:H133" si="8">IF(J109&gt;0,J109-I109+1,0)</f>
        <v>0</v>
      </c>
      <c r="I109" s="77"/>
      <c r="J109" s="76"/>
      <c r="K109" s="63">
        <f>'Заявка 1'!C37</f>
        <v>0</v>
      </c>
      <c r="L109" s="133">
        <f>SUM(M109:M133)</f>
        <v>0</v>
      </c>
      <c r="M109" s="31">
        <f t="shared" ref="M109:M133" si="9">IF(O109&gt;0,O109-N109+1,0)</f>
        <v>0</v>
      </c>
      <c r="N109" s="41"/>
      <c r="O109" s="41"/>
      <c r="P109" s="50"/>
    </row>
    <row r="110" spans="1:16" ht="20.25" customHeight="1" x14ac:dyDescent="0.25">
      <c r="A110" s="135" t="s">
        <v>31</v>
      </c>
      <c r="B110" s="135"/>
      <c r="C110" s="118"/>
      <c r="D110" s="57">
        <f t="shared" si="5"/>
        <v>0</v>
      </c>
      <c r="E110" s="47">
        <f>'Опись 1'!D104</f>
        <v>0</v>
      </c>
      <c r="F110" s="47">
        <f>'Опись 1'!E104</f>
        <v>0</v>
      </c>
      <c r="G110" s="133"/>
      <c r="H110" s="31">
        <f t="shared" si="8"/>
        <v>0</v>
      </c>
      <c r="I110" s="77"/>
      <c r="J110" s="76"/>
      <c r="K110" s="64">
        <f>'Заявка 1'!C38</f>
        <v>0</v>
      </c>
      <c r="L110" s="133"/>
      <c r="M110" s="31">
        <f t="shared" si="9"/>
        <v>0</v>
      </c>
      <c r="N110" s="41"/>
      <c r="O110" s="41"/>
      <c r="P110" s="50"/>
    </row>
    <row r="111" spans="1:16" ht="20.25" customHeight="1" x14ac:dyDescent="0.25">
      <c r="A111" s="116" t="s">
        <v>123</v>
      </c>
      <c r="B111" s="116"/>
      <c r="C111" s="118"/>
      <c r="D111" s="57">
        <f t="shared" si="5"/>
        <v>0</v>
      </c>
      <c r="E111" s="47">
        <f>'Опись 1'!D105</f>
        <v>0</v>
      </c>
      <c r="F111" s="47">
        <f>'Опись 1'!E105</f>
        <v>0</v>
      </c>
      <c r="G111" s="133"/>
      <c r="H111" s="31">
        <f t="shared" si="8"/>
        <v>0</v>
      </c>
      <c r="I111" s="77"/>
      <c r="J111" s="76"/>
      <c r="K111" s="142" t="s">
        <v>29</v>
      </c>
      <c r="L111" s="133"/>
      <c r="M111" s="31">
        <f t="shared" si="9"/>
        <v>0</v>
      </c>
      <c r="N111" s="41"/>
      <c r="O111" s="41"/>
      <c r="P111" s="50"/>
    </row>
    <row r="112" spans="1:16" ht="20.25" customHeight="1" x14ac:dyDescent="0.25">
      <c r="A112" s="116"/>
      <c r="B112" s="116"/>
      <c r="C112" s="118"/>
      <c r="D112" s="57">
        <f t="shared" si="5"/>
        <v>0</v>
      </c>
      <c r="E112" s="47">
        <f>'Опись 1'!D106</f>
        <v>0</v>
      </c>
      <c r="F112" s="47">
        <f>'Опись 1'!E106</f>
        <v>0</v>
      </c>
      <c r="G112" s="133"/>
      <c r="H112" s="31">
        <f t="shared" si="8"/>
        <v>0</v>
      </c>
      <c r="I112" s="77"/>
      <c r="J112" s="76"/>
      <c r="K112" s="143"/>
      <c r="L112" s="133"/>
      <c r="M112" s="31">
        <f t="shared" si="9"/>
        <v>0</v>
      </c>
      <c r="N112" s="41"/>
      <c r="O112" s="41"/>
      <c r="P112" s="50"/>
    </row>
    <row r="113" spans="1:16" ht="20.25" hidden="1" customHeight="1" outlineLevel="1" x14ac:dyDescent="0.25">
      <c r="A113" s="116"/>
      <c r="B113" s="116"/>
      <c r="C113" s="118"/>
      <c r="D113" s="57">
        <f t="shared" si="5"/>
        <v>0</v>
      </c>
      <c r="E113" s="47">
        <f>'Опись 1'!D107</f>
        <v>0</v>
      </c>
      <c r="F113" s="47">
        <f>'Опись 1'!E107</f>
        <v>0</v>
      </c>
      <c r="G113" s="133"/>
      <c r="H113" s="31">
        <f t="shared" si="8"/>
        <v>0</v>
      </c>
      <c r="I113" s="77"/>
      <c r="J113" s="76"/>
      <c r="K113" s="143"/>
      <c r="L113" s="133"/>
      <c r="M113" s="31">
        <f t="shared" si="9"/>
        <v>0</v>
      </c>
      <c r="N113" s="41"/>
      <c r="O113" s="41"/>
      <c r="P113" s="50"/>
    </row>
    <row r="114" spans="1:16" ht="20.25" hidden="1" customHeight="1" outlineLevel="1" x14ac:dyDescent="0.25">
      <c r="A114" s="116"/>
      <c r="B114" s="116"/>
      <c r="C114" s="118"/>
      <c r="D114" s="57">
        <f t="shared" si="5"/>
        <v>0</v>
      </c>
      <c r="E114" s="47">
        <f>'Опись 1'!D108</f>
        <v>0</v>
      </c>
      <c r="F114" s="47">
        <f>'Опись 1'!E108</f>
        <v>0</v>
      </c>
      <c r="G114" s="133"/>
      <c r="H114" s="31">
        <f t="shared" si="8"/>
        <v>0</v>
      </c>
      <c r="I114" s="77"/>
      <c r="J114" s="76"/>
      <c r="K114" s="143"/>
      <c r="L114" s="133"/>
      <c r="M114" s="31">
        <f t="shared" si="9"/>
        <v>0</v>
      </c>
      <c r="N114" s="41"/>
      <c r="O114" s="41"/>
      <c r="P114" s="50"/>
    </row>
    <row r="115" spans="1:16" ht="20.25" hidden="1" customHeight="1" outlineLevel="1" x14ac:dyDescent="0.25">
      <c r="A115" s="116"/>
      <c r="B115" s="116"/>
      <c r="C115" s="118"/>
      <c r="D115" s="57">
        <f t="shared" si="5"/>
        <v>0</v>
      </c>
      <c r="E115" s="47">
        <f>'Опись 1'!D109</f>
        <v>0</v>
      </c>
      <c r="F115" s="47">
        <f>'Опись 1'!E109</f>
        <v>0</v>
      </c>
      <c r="G115" s="133"/>
      <c r="H115" s="31">
        <f t="shared" si="8"/>
        <v>0</v>
      </c>
      <c r="I115" s="77"/>
      <c r="J115" s="76"/>
      <c r="K115" s="143"/>
      <c r="L115" s="133"/>
      <c r="M115" s="31">
        <f t="shared" si="9"/>
        <v>0</v>
      </c>
      <c r="N115" s="41"/>
      <c r="O115" s="41"/>
      <c r="P115" s="50"/>
    </row>
    <row r="116" spans="1:16" ht="20.25" hidden="1" customHeight="1" outlineLevel="1" x14ac:dyDescent="0.25">
      <c r="A116" s="116"/>
      <c r="B116" s="116"/>
      <c r="C116" s="118"/>
      <c r="D116" s="57">
        <f t="shared" si="5"/>
        <v>0</v>
      </c>
      <c r="E116" s="47">
        <f>'Опись 1'!D110</f>
        <v>0</v>
      </c>
      <c r="F116" s="47">
        <f>'Опись 1'!E110</f>
        <v>0</v>
      </c>
      <c r="G116" s="133"/>
      <c r="H116" s="31">
        <f t="shared" si="8"/>
        <v>0</v>
      </c>
      <c r="I116" s="77"/>
      <c r="J116" s="76"/>
      <c r="K116" s="143"/>
      <c r="L116" s="133"/>
      <c r="M116" s="31">
        <f t="shared" si="9"/>
        <v>0</v>
      </c>
      <c r="N116" s="41"/>
      <c r="O116" s="41"/>
      <c r="P116" s="50"/>
    </row>
    <row r="117" spans="1:16" ht="20.25" hidden="1" customHeight="1" outlineLevel="1" x14ac:dyDescent="0.25">
      <c r="A117" s="116"/>
      <c r="B117" s="116"/>
      <c r="C117" s="118"/>
      <c r="D117" s="57">
        <f t="shared" si="5"/>
        <v>0</v>
      </c>
      <c r="E117" s="47">
        <f>'Опись 1'!D111</f>
        <v>0</v>
      </c>
      <c r="F117" s="47">
        <f>'Опись 1'!E111</f>
        <v>0</v>
      </c>
      <c r="G117" s="133"/>
      <c r="H117" s="31">
        <f t="shared" si="8"/>
        <v>0</v>
      </c>
      <c r="I117" s="77"/>
      <c r="J117" s="76"/>
      <c r="K117" s="143"/>
      <c r="L117" s="133"/>
      <c r="M117" s="31">
        <f t="shared" si="9"/>
        <v>0</v>
      </c>
      <c r="N117" s="41"/>
      <c r="O117" s="41"/>
      <c r="P117" s="50"/>
    </row>
    <row r="118" spans="1:16" ht="20.25" hidden="1" customHeight="1" outlineLevel="1" x14ac:dyDescent="0.25">
      <c r="A118" s="116"/>
      <c r="B118" s="116"/>
      <c r="C118" s="118"/>
      <c r="D118" s="57">
        <f t="shared" si="5"/>
        <v>0</v>
      </c>
      <c r="E118" s="47">
        <f>'Опись 1'!D112</f>
        <v>0</v>
      </c>
      <c r="F118" s="47">
        <f>'Опись 1'!E112</f>
        <v>0</v>
      </c>
      <c r="G118" s="133"/>
      <c r="H118" s="31">
        <f t="shared" si="8"/>
        <v>0</v>
      </c>
      <c r="I118" s="77"/>
      <c r="J118" s="76"/>
      <c r="K118" s="143"/>
      <c r="L118" s="133"/>
      <c r="M118" s="31">
        <f t="shared" si="9"/>
        <v>0</v>
      </c>
      <c r="N118" s="41"/>
      <c r="O118" s="41"/>
      <c r="P118" s="50"/>
    </row>
    <row r="119" spans="1:16" ht="20.25" hidden="1" customHeight="1" outlineLevel="1" x14ac:dyDescent="0.25">
      <c r="A119" s="116"/>
      <c r="B119" s="116"/>
      <c r="C119" s="118"/>
      <c r="D119" s="57">
        <f t="shared" si="5"/>
        <v>0</v>
      </c>
      <c r="E119" s="47">
        <f>'Опись 1'!D113</f>
        <v>0</v>
      </c>
      <c r="F119" s="47">
        <f>'Опись 1'!E113</f>
        <v>0</v>
      </c>
      <c r="G119" s="133"/>
      <c r="H119" s="31">
        <f t="shared" si="8"/>
        <v>0</v>
      </c>
      <c r="I119" s="77"/>
      <c r="J119" s="76"/>
      <c r="K119" s="143"/>
      <c r="L119" s="133"/>
      <c r="M119" s="31">
        <f t="shared" si="9"/>
        <v>0</v>
      </c>
      <c r="N119" s="41"/>
      <c r="O119" s="41"/>
      <c r="P119" s="50"/>
    </row>
    <row r="120" spans="1:16" ht="20.25" hidden="1" customHeight="1" outlineLevel="1" x14ac:dyDescent="0.25">
      <c r="A120" s="116"/>
      <c r="B120" s="116"/>
      <c r="C120" s="118"/>
      <c r="D120" s="57">
        <f t="shared" si="5"/>
        <v>0</v>
      </c>
      <c r="E120" s="47">
        <f>'Опись 1'!D114</f>
        <v>0</v>
      </c>
      <c r="F120" s="47">
        <f>'Опись 1'!E114</f>
        <v>0</v>
      </c>
      <c r="G120" s="133"/>
      <c r="H120" s="31">
        <f t="shared" si="8"/>
        <v>0</v>
      </c>
      <c r="I120" s="77"/>
      <c r="J120" s="76"/>
      <c r="K120" s="143"/>
      <c r="L120" s="133"/>
      <c r="M120" s="31">
        <f t="shared" si="9"/>
        <v>0</v>
      </c>
      <c r="N120" s="41"/>
      <c r="O120" s="41"/>
      <c r="P120" s="50"/>
    </row>
    <row r="121" spans="1:16" ht="20.25" hidden="1" customHeight="1" outlineLevel="1" x14ac:dyDescent="0.25">
      <c r="A121" s="116"/>
      <c r="B121" s="116"/>
      <c r="C121" s="118"/>
      <c r="D121" s="57">
        <f t="shared" si="5"/>
        <v>0</v>
      </c>
      <c r="E121" s="47">
        <f>'Опись 1'!D115</f>
        <v>0</v>
      </c>
      <c r="F121" s="47">
        <f>'Опись 1'!E115</f>
        <v>0</v>
      </c>
      <c r="G121" s="133"/>
      <c r="H121" s="31">
        <f t="shared" si="8"/>
        <v>0</v>
      </c>
      <c r="I121" s="77"/>
      <c r="J121" s="76"/>
      <c r="K121" s="143"/>
      <c r="L121" s="133"/>
      <c r="M121" s="31">
        <f t="shared" si="9"/>
        <v>0</v>
      </c>
      <c r="N121" s="41"/>
      <c r="O121" s="41"/>
      <c r="P121" s="50"/>
    </row>
    <row r="122" spans="1:16" ht="20.25" hidden="1" customHeight="1" outlineLevel="1" x14ac:dyDescent="0.25">
      <c r="A122" s="116"/>
      <c r="B122" s="116"/>
      <c r="C122" s="118"/>
      <c r="D122" s="57">
        <f t="shared" si="5"/>
        <v>0</v>
      </c>
      <c r="E122" s="47">
        <f>'Опись 1'!D116</f>
        <v>0</v>
      </c>
      <c r="F122" s="47">
        <f>'Опись 1'!E116</f>
        <v>0</v>
      </c>
      <c r="G122" s="133"/>
      <c r="H122" s="31">
        <f t="shared" si="8"/>
        <v>0</v>
      </c>
      <c r="I122" s="77"/>
      <c r="J122" s="76"/>
      <c r="K122" s="143"/>
      <c r="L122" s="133"/>
      <c r="M122" s="31">
        <f t="shared" si="9"/>
        <v>0</v>
      </c>
      <c r="N122" s="41"/>
      <c r="O122" s="41"/>
      <c r="P122" s="50"/>
    </row>
    <row r="123" spans="1:16" ht="20.25" hidden="1" customHeight="1" outlineLevel="1" x14ac:dyDescent="0.25">
      <c r="A123" s="116"/>
      <c r="B123" s="116"/>
      <c r="C123" s="118"/>
      <c r="D123" s="57">
        <f t="shared" si="5"/>
        <v>0</v>
      </c>
      <c r="E123" s="47">
        <f>'Опись 1'!D117</f>
        <v>0</v>
      </c>
      <c r="F123" s="47">
        <f>'Опись 1'!E117</f>
        <v>0</v>
      </c>
      <c r="G123" s="133"/>
      <c r="H123" s="31">
        <f t="shared" si="8"/>
        <v>0</v>
      </c>
      <c r="I123" s="77"/>
      <c r="J123" s="76"/>
      <c r="K123" s="143"/>
      <c r="L123" s="133"/>
      <c r="M123" s="31">
        <f t="shared" si="9"/>
        <v>0</v>
      </c>
      <c r="N123" s="41"/>
      <c r="O123" s="41"/>
      <c r="P123" s="50"/>
    </row>
    <row r="124" spans="1:16" ht="20.25" hidden="1" customHeight="1" outlineLevel="1" x14ac:dyDescent="0.25">
      <c r="A124" s="116"/>
      <c r="B124" s="116"/>
      <c r="C124" s="118"/>
      <c r="D124" s="57">
        <f t="shared" si="5"/>
        <v>0</v>
      </c>
      <c r="E124" s="47">
        <f>'Опись 1'!D118</f>
        <v>0</v>
      </c>
      <c r="F124" s="47">
        <f>'Опись 1'!E118</f>
        <v>0</v>
      </c>
      <c r="G124" s="133"/>
      <c r="H124" s="31">
        <f t="shared" si="8"/>
        <v>0</v>
      </c>
      <c r="I124" s="77"/>
      <c r="J124" s="76"/>
      <c r="K124" s="143"/>
      <c r="L124" s="133"/>
      <c r="M124" s="31">
        <f t="shared" si="9"/>
        <v>0</v>
      </c>
      <c r="N124" s="41"/>
      <c r="O124" s="41"/>
      <c r="P124" s="50"/>
    </row>
    <row r="125" spans="1:16" ht="20.25" hidden="1" customHeight="1" outlineLevel="1" x14ac:dyDescent="0.25">
      <c r="A125" s="116"/>
      <c r="B125" s="116"/>
      <c r="C125" s="118"/>
      <c r="D125" s="57">
        <f t="shared" si="5"/>
        <v>0</v>
      </c>
      <c r="E125" s="47">
        <f>'Опись 1'!D119</f>
        <v>0</v>
      </c>
      <c r="F125" s="47">
        <f>'Опись 1'!E119</f>
        <v>0</v>
      </c>
      <c r="G125" s="133"/>
      <c r="H125" s="31">
        <f t="shared" si="8"/>
        <v>0</v>
      </c>
      <c r="I125" s="77"/>
      <c r="J125" s="76"/>
      <c r="K125" s="143"/>
      <c r="L125" s="133"/>
      <c r="M125" s="31">
        <f t="shared" si="9"/>
        <v>0</v>
      </c>
      <c r="N125" s="41"/>
      <c r="O125" s="41"/>
      <c r="P125" s="50"/>
    </row>
    <row r="126" spans="1:16" ht="20.25" hidden="1" customHeight="1" outlineLevel="1" x14ac:dyDescent="0.25">
      <c r="A126" s="116"/>
      <c r="B126" s="116"/>
      <c r="C126" s="118"/>
      <c r="D126" s="57">
        <f t="shared" si="5"/>
        <v>0</v>
      </c>
      <c r="E126" s="47">
        <f>'Опись 1'!D120</f>
        <v>0</v>
      </c>
      <c r="F126" s="47">
        <f>'Опись 1'!E120</f>
        <v>0</v>
      </c>
      <c r="G126" s="133"/>
      <c r="H126" s="31">
        <f t="shared" si="8"/>
        <v>0</v>
      </c>
      <c r="I126" s="77"/>
      <c r="J126" s="76"/>
      <c r="K126" s="143"/>
      <c r="L126" s="133"/>
      <c r="M126" s="31">
        <f t="shared" si="9"/>
        <v>0</v>
      </c>
      <c r="N126" s="41"/>
      <c r="O126" s="41"/>
      <c r="P126" s="50"/>
    </row>
    <row r="127" spans="1:16" ht="20.25" hidden="1" customHeight="1" outlineLevel="1" x14ac:dyDescent="0.25">
      <c r="A127" s="116"/>
      <c r="B127" s="116"/>
      <c r="C127" s="118"/>
      <c r="D127" s="57">
        <f t="shared" si="5"/>
        <v>0</v>
      </c>
      <c r="E127" s="47">
        <f>'Опись 1'!D121</f>
        <v>0</v>
      </c>
      <c r="F127" s="47">
        <f>'Опись 1'!E121</f>
        <v>0</v>
      </c>
      <c r="G127" s="133"/>
      <c r="H127" s="31">
        <f t="shared" si="8"/>
        <v>0</v>
      </c>
      <c r="I127" s="77"/>
      <c r="J127" s="76"/>
      <c r="K127" s="143"/>
      <c r="L127" s="133"/>
      <c r="M127" s="31">
        <f t="shared" si="9"/>
        <v>0</v>
      </c>
      <c r="N127" s="41"/>
      <c r="O127" s="41"/>
      <c r="P127" s="50"/>
    </row>
    <row r="128" spans="1:16" ht="20.25" hidden="1" customHeight="1" outlineLevel="1" x14ac:dyDescent="0.25">
      <c r="A128" s="116"/>
      <c r="B128" s="116"/>
      <c r="C128" s="118"/>
      <c r="D128" s="57">
        <f t="shared" si="5"/>
        <v>0</v>
      </c>
      <c r="E128" s="47">
        <f>'Опись 1'!D122</f>
        <v>0</v>
      </c>
      <c r="F128" s="47">
        <f>'Опись 1'!E122</f>
        <v>0</v>
      </c>
      <c r="G128" s="133"/>
      <c r="H128" s="31">
        <f t="shared" si="8"/>
        <v>0</v>
      </c>
      <c r="I128" s="77"/>
      <c r="J128" s="76"/>
      <c r="K128" s="143"/>
      <c r="L128" s="133"/>
      <c r="M128" s="31">
        <f t="shared" si="9"/>
        <v>0</v>
      </c>
      <c r="N128" s="41"/>
      <c r="O128" s="41"/>
      <c r="P128" s="50"/>
    </row>
    <row r="129" spans="1:16" ht="20.25" hidden="1" customHeight="1" outlineLevel="1" x14ac:dyDescent="0.25">
      <c r="A129" s="116"/>
      <c r="B129" s="116"/>
      <c r="C129" s="118"/>
      <c r="D129" s="57">
        <f t="shared" si="5"/>
        <v>0</v>
      </c>
      <c r="E129" s="47">
        <f>'Опись 1'!D123</f>
        <v>0</v>
      </c>
      <c r="F129" s="47">
        <f>'Опись 1'!E123</f>
        <v>0</v>
      </c>
      <c r="G129" s="133"/>
      <c r="H129" s="31">
        <f t="shared" si="8"/>
        <v>0</v>
      </c>
      <c r="I129" s="77"/>
      <c r="J129" s="76"/>
      <c r="K129" s="143"/>
      <c r="L129" s="133"/>
      <c r="M129" s="31">
        <f t="shared" si="9"/>
        <v>0</v>
      </c>
      <c r="N129" s="41"/>
      <c r="O129" s="41"/>
      <c r="P129" s="50"/>
    </row>
    <row r="130" spans="1:16" ht="20.25" hidden="1" customHeight="1" outlineLevel="1" x14ac:dyDescent="0.25">
      <c r="A130" s="116"/>
      <c r="B130" s="116"/>
      <c r="C130" s="118"/>
      <c r="D130" s="57">
        <f t="shared" si="5"/>
        <v>0</v>
      </c>
      <c r="E130" s="47">
        <f>'Опись 1'!D124</f>
        <v>0</v>
      </c>
      <c r="F130" s="47">
        <f>'Опись 1'!E124</f>
        <v>0</v>
      </c>
      <c r="G130" s="133"/>
      <c r="H130" s="31">
        <f t="shared" si="8"/>
        <v>0</v>
      </c>
      <c r="I130" s="77"/>
      <c r="J130" s="76"/>
      <c r="K130" s="143"/>
      <c r="L130" s="133"/>
      <c r="M130" s="31">
        <f t="shared" si="9"/>
        <v>0</v>
      </c>
      <c r="N130" s="41"/>
      <c r="O130" s="41"/>
      <c r="P130" s="50"/>
    </row>
    <row r="131" spans="1:16" ht="20.25" hidden="1" customHeight="1" outlineLevel="1" x14ac:dyDescent="0.25">
      <c r="A131" s="116"/>
      <c r="B131" s="116"/>
      <c r="C131" s="118"/>
      <c r="D131" s="57">
        <f t="shared" si="5"/>
        <v>0</v>
      </c>
      <c r="E131" s="47">
        <f>'Опись 1'!D125</f>
        <v>0</v>
      </c>
      <c r="F131" s="47">
        <f>'Опись 1'!E125</f>
        <v>0</v>
      </c>
      <c r="G131" s="133"/>
      <c r="H131" s="31">
        <f t="shared" si="8"/>
        <v>0</v>
      </c>
      <c r="I131" s="77"/>
      <c r="J131" s="76"/>
      <c r="K131" s="143"/>
      <c r="L131" s="133"/>
      <c r="M131" s="31">
        <f t="shared" si="9"/>
        <v>0</v>
      </c>
      <c r="N131" s="41"/>
      <c r="O131" s="41"/>
      <c r="P131" s="50"/>
    </row>
    <row r="132" spans="1:16" ht="20.25" hidden="1" customHeight="1" outlineLevel="1" x14ac:dyDescent="0.25">
      <c r="A132" s="116"/>
      <c r="B132" s="116"/>
      <c r="C132" s="118"/>
      <c r="D132" s="57">
        <f t="shared" si="5"/>
        <v>0</v>
      </c>
      <c r="E132" s="47">
        <f>'Опись 1'!D126</f>
        <v>0</v>
      </c>
      <c r="F132" s="47">
        <f>'Опись 1'!E126</f>
        <v>0</v>
      </c>
      <c r="G132" s="133"/>
      <c r="H132" s="31">
        <f t="shared" si="8"/>
        <v>0</v>
      </c>
      <c r="I132" s="77"/>
      <c r="J132" s="76"/>
      <c r="K132" s="143"/>
      <c r="L132" s="133"/>
      <c r="M132" s="31">
        <f t="shared" si="9"/>
        <v>0</v>
      </c>
      <c r="N132" s="41"/>
      <c r="O132" s="41"/>
      <c r="P132" s="50"/>
    </row>
    <row r="133" spans="1:16" ht="20.25" hidden="1" customHeight="1" outlineLevel="1" x14ac:dyDescent="0.25">
      <c r="A133" s="116"/>
      <c r="B133" s="116"/>
      <c r="C133" s="119"/>
      <c r="D133" s="58">
        <f t="shared" si="5"/>
        <v>0</v>
      </c>
      <c r="E133" s="48">
        <f>'Опись 1'!D127</f>
        <v>0</v>
      </c>
      <c r="F133" s="48">
        <f>'Опись 1'!E127</f>
        <v>0</v>
      </c>
      <c r="G133" s="134"/>
      <c r="H133" s="31">
        <f t="shared" si="8"/>
        <v>0</v>
      </c>
      <c r="I133" s="78"/>
      <c r="J133" s="79"/>
      <c r="K133" s="144"/>
      <c r="L133" s="134"/>
      <c r="M133" s="31">
        <f t="shared" si="9"/>
        <v>0</v>
      </c>
      <c r="N133" s="42"/>
      <c r="O133" s="42"/>
      <c r="P133" s="50"/>
    </row>
    <row r="134" spans="1:16" ht="20.25" customHeight="1" collapsed="1" x14ac:dyDescent="0.25">
      <c r="A134" s="149" t="s">
        <v>32</v>
      </c>
      <c r="B134" s="149"/>
      <c r="C134" s="8">
        <f>C11+C20+C29+C38+C44+C50+C58+C66+C68+C79+C109</f>
        <v>0</v>
      </c>
      <c r="D134" s="8">
        <f>SUM(D11:D133)</f>
        <v>0</v>
      </c>
      <c r="E134" s="32"/>
      <c r="F134" s="32"/>
      <c r="G134" s="33">
        <f>G11+G20+G29+G38+G44+G50+G58+G66+G68+G79+G109</f>
        <v>0</v>
      </c>
      <c r="H134" s="32"/>
      <c r="I134" s="34"/>
      <c r="J134" s="35"/>
      <c r="K134" s="35"/>
      <c r="L134" s="33">
        <f>L11+L20+L29+L38+L44+L50+L58+L66+L68+L79+L109</f>
        <v>0</v>
      </c>
      <c r="M134" s="32"/>
      <c r="N134" s="32"/>
      <c r="O134" s="32"/>
      <c r="P134" s="50"/>
    </row>
    <row r="135" spans="1:16" ht="27.75" customHeight="1" x14ac:dyDescent="0.25">
      <c r="A135" s="132" t="s">
        <v>33</v>
      </c>
      <c r="B135" s="132"/>
      <c r="C135" s="132"/>
      <c r="D135" s="132"/>
      <c r="E135" s="132"/>
      <c r="F135" s="132"/>
      <c r="G135" s="132"/>
      <c r="H135" s="132"/>
      <c r="I135" s="132"/>
      <c r="J135" s="132"/>
      <c r="K135" s="132"/>
      <c r="L135" s="132"/>
      <c r="M135" s="132"/>
      <c r="N135" s="132"/>
      <c r="O135" s="132"/>
      <c r="P135" s="50"/>
    </row>
    <row r="136" spans="1:16" ht="44.25" customHeight="1" x14ac:dyDescent="0.25">
      <c r="A136" s="130" t="s">
        <v>34</v>
      </c>
      <c r="B136" s="130"/>
      <c r="C136" s="130" t="s">
        <v>35</v>
      </c>
      <c r="D136" s="130"/>
      <c r="E136" s="130"/>
      <c r="F136" s="130"/>
      <c r="G136" s="130"/>
      <c r="H136" s="130"/>
      <c r="I136" s="130" t="s">
        <v>36</v>
      </c>
      <c r="J136" s="130"/>
      <c r="K136" s="130"/>
      <c r="L136" s="130"/>
      <c r="M136" s="130"/>
      <c r="N136" s="130"/>
      <c r="O136" s="130"/>
      <c r="P136" s="50"/>
    </row>
    <row r="137" spans="1:16" ht="26.25" customHeight="1" x14ac:dyDescent="0.25">
      <c r="A137" s="150">
        <f>B5</f>
        <v>0</v>
      </c>
      <c r="B137" s="150"/>
      <c r="C137" s="131" t="s">
        <v>37</v>
      </c>
      <c r="D137" s="131"/>
      <c r="E137" s="131"/>
      <c r="F137" s="131"/>
      <c r="G137" s="131"/>
      <c r="H137" s="131"/>
      <c r="I137" s="131">
        <f>'Заявка 1'!D51</f>
        <v>0</v>
      </c>
      <c r="J137" s="131"/>
      <c r="K137" s="131"/>
      <c r="L137" s="148"/>
      <c r="M137" s="148"/>
      <c r="N137" s="148"/>
      <c r="O137" s="148"/>
      <c r="P137" s="50"/>
    </row>
    <row r="138" spans="1:16" x14ac:dyDescent="0.25">
      <c r="A138" s="12"/>
      <c r="B138" s="12"/>
      <c r="C138" s="12"/>
      <c r="D138" s="12"/>
      <c r="E138" s="13"/>
      <c r="F138" s="13"/>
      <c r="G138" s="12"/>
      <c r="H138" s="12"/>
      <c r="I138" s="14"/>
      <c r="J138" s="12"/>
      <c r="K138" s="12"/>
      <c r="L138" s="12"/>
      <c r="M138" s="12"/>
      <c r="N138" s="12"/>
      <c r="O138" s="12"/>
    </row>
    <row r="139" spans="1:16" ht="30" customHeight="1" x14ac:dyDescent="0.25">
      <c r="E139"/>
      <c r="F139"/>
      <c r="I139" s="15"/>
      <c r="J139" s="15"/>
      <c r="K139" s="15"/>
      <c r="L139" s="15"/>
    </row>
    <row r="140" spans="1:16" x14ac:dyDescent="0.25">
      <c r="E140"/>
      <c r="F140"/>
      <c r="I140" s="15"/>
      <c r="J140" s="15"/>
      <c r="K140" s="15"/>
      <c r="L140" s="15"/>
    </row>
    <row r="141" spans="1:16" x14ac:dyDescent="0.25">
      <c r="E141"/>
      <c r="F141"/>
      <c r="I141" s="15"/>
      <c r="J141" s="15"/>
      <c r="K141" s="15"/>
      <c r="L141" s="15"/>
    </row>
    <row r="142" spans="1:16" x14ac:dyDescent="0.25">
      <c r="E142"/>
      <c r="F142"/>
      <c r="I142" s="15"/>
      <c r="J142" s="15"/>
      <c r="K142" s="15"/>
      <c r="L142" s="15"/>
    </row>
    <row r="143" spans="1:16" x14ac:dyDescent="0.25">
      <c r="E143"/>
      <c r="F143"/>
      <c r="I143" s="15"/>
      <c r="J143" s="15"/>
      <c r="K143" s="15"/>
      <c r="L143" s="15"/>
    </row>
    <row r="144" spans="1:16" x14ac:dyDescent="0.25">
      <c r="E144"/>
      <c r="F144"/>
      <c r="I144" s="15"/>
      <c r="J144" s="15"/>
      <c r="K144" s="15"/>
      <c r="L144" s="15"/>
    </row>
    <row r="145" spans="5:12" x14ac:dyDescent="0.25">
      <c r="E145"/>
      <c r="F145"/>
      <c r="I145" s="15"/>
      <c r="J145" s="15"/>
      <c r="K145" s="15"/>
      <c r="L145" s="15"/>
    </row>
    <row r="146" spans="5:12" x14ac:dyDescent="0.25">
      <c r="E146"/>
      <c r="F146"/>
      <c r="I146" s="15"/>
      <c r="J146" s="15"/>
      <c r="K146" s="15"/>
      <c r="L146" s="15"/>
    </row>
    <row r="147" spans="5:12" x14ac:dyDescent="0.25">
      <c r="E147"/>
      <c r="F147"/>
      <c r="I147" s="15"/>
      <c r="J147" s="15"/>
      <c r="K147" s="15"/>
      <c r="L147" s="15"/>
    </row>
    <row r="148" spans="5:12" x14ac:dyDescent="0.25">
      <c r="E148"/>
      <c r="F148"/>
      <c r="I148" s="15"/>
      <c r="J148" s="15"/>
      <c r="K148" s="15"/>
      <c r="L148" s="15"/>
    </row>
    <row r="247" spans="5:51" x14ac:dyDescent="0.25">
      <c r="E247"/>
      <c r="F247"/>
      <c r="AY247">
        <v>5</v>
      </c>
    </row>
  </sheetData>
  <sheetProtection sheet="1" formatCells="0" formatColumns="0" formatRows="0" selectLockedCells="1"/>
  <mergeCells count="93">
    <mergeCell ref="A1:O1"/>
    <mergeCell ref="A2:O2"/>
    <mergeCell ref="A3:O3"/>
    <mergeCell ref="A4:B4"/>
    <mergeCell ref="C4:F4"/>
    <mergeCell ref="G4:L4"/>
    <mergeCell ref="N4:O4"/>
    <mergeCell ref="A5:A6"/>
    <mergeCell ref="B5:B6"/>
    <mergeCell ref="C5:F6"/>
    <mergeCell ref="G5:L5"/>
    <mergeCell ref="N5:O6"/>
    <mergeCell ref="G6:I6"/>
    <mergeCell ref="J6:L6"/>
    <mergeCell ref="A8:B9"/>
    <mergeCell ref="C8:F8"/>
    <mergeCell ref="G8:K8"/>
    <mergeCell ref="L8:O8"/>
    <mergeCell ref="A11:B19"/>
    <mergeCell ref="C11:C19"/>
    <mergeCell ref="G11:G19"/>
    <mergeCell ref="K11:K19"/>
    <mergeCell ref="L11:L19"/>
    <mergeCell ref="A10:B10"/>
    <mergeCell ref="A29:B37"/>
    <mergeCell ref="C29:C37"/>
    <mergeCell ref="G29:G37"/>
    <mergeCell ref="K29:K37"/>
    <mergeCell ref="L29:L37"/>
    <mergeCell ref="A20:B28"/>
    <mergeCell ref="C20:C28"/>
    <mergeCell ref="G20:G28"/>
    <mergeCell ref="K20:K28"/>
    <mergeCell ref="L20:L28"/>
    <mergeCell ref="A44:B49"/>
    <mergeCell ref="C44:C49"/>
    <mergeCell ref="G44:G49"/>
    <mergeCell ref="K44:K49"/>
    <mergeCell ref="L44:L49"/>
    <mergeCell ref="A38:B43"/>
    <mergeCell ref="C38:C43"/>
    <mergeCell ref="G38:G43"/>
    <mergeCell ref="K38:K43"/>
    <mergeCell ref="L38:L43"/>
    <mergeCell ref="L68:L77"/>
    <mergeCell ref="A50:B57"/>
    <mergeCell ref="C50:C57"/>
    <mergeCell ref="G50:G57"/>
    <mergeCell ref="K50:K57"/>
    <mergeCell ref="L50:L57"/>
    <mergeCell ref="A58:B65"/>
    <mergeCell ref="C58:C65"/>
    <mergeCell ref="G58:G65"/>
    <mergeCell ref="K58:K65"/>
    <mergeCell ref="L58:L65"/>
    <mergeCell ref="A68:B77"/>
    <mergeCell ref="C68:C77"/>
    <mergeCell ref="G68:G77"/>
    <mergeCell ref="K68:K77"/>
    <mergeCell ref="L66:L67"/>
    <mergeCell ref="L79:L107"/>
    <mergeCell ref="A80:B80"/>
    <mergeCell ref="A81:B81"/>
    <mergeCell ref="A82:B82"/>
    <mergeCell ref="A83:B83"/>
    <mergeCell ref="A84:B107"/>
    <mergeCell ref="K84:K107"/>
    <mergeCell ref="I137:K137"/>
    <mergeCell ref="L137:O137"/>
    <mergeCell ref="A134:B134"/>
    <mergeCell ref="A135:O135"/>
    <mergeCell ref="A136:B136"/>
    <mergeCell ref="C136:H136"/>
    <mergeCell ref="I136:O136"/>
    <mergeCell ref="A137:B137"/>
    <mergeCell ref="C137:E137"/>
    <mergeCell ref="F137:H137"/>
    <mergeCell ref="L109:L133"/>
    <mergeCell ref="A110:B110"/>
    <mergeCell ref="A79:B79"/>
    <mergeCell ref="A66:B67"/>
    <mergeCell ref="C66:C67"/>
    <mergeCell ref="G66:G67"/>
    <mergeCell ref="K66:K67"/>
    <mergeCell ref="A111:B133"/>
    <mergeCell ref="K111:K133"/>
    <mergeCell ref="A78:B78"/>
    <mergeCell ref="C79:C107"/>
    <mergeCell ref="G79:G107"/>
    <mergeCell ref="A108:B108"/>
    <mergeCell ref="A109:B109"/>
    <mergeCell ref="C109:C133"/>
    <mergeCell ref="G109:G133"/>
  </mergeCells>
  <phoneticPr fontId="15" type="noConversion"/>
  <conditionalFormatting sqref="D11:F77">
    <cfRule type="cellIs" dxfId="8" priority="12" operator="equal">
      <formula>0</formula>
    </cfRule>
  </conditionalFormatting>
  <conditionalFormatting sqref="D109:F133">
    <cfRule type="cellIs" dxfId="7" priority="11" operator="equal">
      <formula>0</formula>
    </cfRule>
  </conditionalFormatting>
  <conditionalFormatting sqref="G5:L5 N5:O6 J6:L6">
    <cfRule type="cellIs" dxfId="6" priority="9" operator="equal">
      <formula>0</formula>
    </cfRule>
  </conditionalFormatting>
  <conditionalFormatting sqref="H10:H65">
    <cfRule type="cellIs" dxfId="5" priority="10" operator="equal">
      <formula>0</formula>
    </cfRule>
  </conditionalFormatting>
  <conditionalFormatting sqref="H68:H133">
    <cfRule type="cellIs" dxfId="4" priority="1" operator="equal">
      <formula>0</formula>
    </cfRule>
  </conditionalFormatting>
  <conditionalFormatting sqref="H66:J67">
    <cfRule type="cellIs" dxfId="3" priority="3" operator="equal">
      <formula>0</formula>
    </cfRule>
  </conditionalFormatting>
  <conditionalFormatting sqref="K66">
    <cfRule type="cellIs" dxfId="2" priority="4" operator="equal">
      <formula>0</formula>
    </cfRule>
  </conditionalFormatting>
  <conditionalFormatting sqref="M66:O67">
    <cfRule type="cellIs" dxfId="1" priority="2" operator="equal">
      <formula>0</formula>
    </cfRule>
  </conditionalFormatting>
  <conditionalFormatting sqref="P8:P137 D79:F107">
    <cfRule type="cellIs" dxfId="0" priority="8" operator="equal">
      <formula>0</formula>
    </cfRule>
  </conditionalFormatting>
  <pageMargins left="0.98" right="0.3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Заявка 1</vt:lpstr>
      <vt:lpstr>Опись 1</vt:lpstr>
      <vt:lpstr>РЛ 1</vt:lpstr>
      <vt:lpstr>'Заявка 1'!Область_печати</vt:lpstr>
      <vt:lpstr>'Опись 1'!Область_печати</vt:lpstr>
      <vt:lpstr>'РЛ 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Демьяненко Наталья Васильевна</dc:creator>
  <cp:lastModifiedBy>Шигина Наталья Анатольевна</cp:lastModifiedBy>
  <cp:lastPrinted>2025-09-15T09:28:08Z</cp:lastPrinted>
  <dcterms:created xsi:type="dcterms:W3CDTF">2015-06-05T18:19:34Z</dcterms:created>
  <dcterms:modified xsi:type="dcterms:W3CDTF">2025-09-16T08:31:35Z</dcterms:modified>
</cp:coreProperties>
</file>