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730" windowHeight="11760" tabRatio="684" activeTab="2"/>
  </bookViews>
  <sheets>
    <sheet name="Лимит" sheetId="58" r:id="rId1"/>
    <sheet name="Лось" sheetId="46" r:id="rId2"/>
    <sheet name="Косуля" sheetId="79" r:id="rId3"/>
    <sheet name="Олень" sheetId="80" r:id="rId4"/>
    <sheet name="Сев.Олень" sheetId="62" r:id="rId5"/>
    <sheet name="Кабарга" sheetId="63" r:id="rId6"/>
    <sheet name="Соболь" sheetId="74" r:id="rId7"/>
    <sheet name="Рысь" sheetId="77" r:id="rId8"/>
    <sheet name="Сибирский горный козел" sheetId="72" r:id="rId9"/>
    <sheet name="Овцебык" sheetId="68" r:id="rId10"/>
    <sheet name="Медведь" sheetId="81" r:id="rId11"/>
    <sheet name="Барсук" sheetId="76" r:id="rId12"/>
  </sheets>
  <definedNames>
    <definedName name="_xlnm._FilterDatabase" localSheetId="11" hidden="1">Барсук!$A$6:$J$339</definedName>
    <definedName name="_xlnm._FilterDatabase" localSheetId="5" hidden="1">Кабарга!$A$6:$S$500</definedName>
    <definedName name="_xlnm._FilterDatabase" localSheetId="2" hidden="1">Косуля!$A$8:$AC$501</definedName>
    <definedName name="_xlnm._FilterDatabase" localSheetId="1" hidden="1">Лось!$A$8:$Y$502</definedName>
    <definedName name="_xlnm._FilterDatabase" localSheetId="10" hidden="1">Медведь!$A$6:$J$339</definedName>
    <definedName name="_xlnm._FilterDatabase" localSheetId="9" hidden="1">Овцебык!$A$6:$P$499</definedName>
    <definedName name="_xlnm._FilterDatabase" localSheetId="3" hidden="1">Олень!$A$8:$AD$502</definedName>
    <definedName name="_xlnm._FilterDatabase" localSheetId="7" hidden="1">Рысь!$A$6:$P$500</definedName>
    <definedName name="_xlnm._FilterDatabase" localSheetId="4" hidden="1">Сев.Олень!$A$8:$W$501</definedName>
    <definedName name="_xlnm._FilterDatabase" localSheetId="8" hidden="1">'Сибирский горный козел'!$A$6:$P$9</definedName>
    <definedName name="_xlnm._FilterDatabase" localSheetId="6" hidden="1">Соболь!$A$6:$P$500</definedName>
    <definedName name="_xlnm.Print_Titles" localSheetId="11">Барсук!$4:$5</definedName>
    <definedName name="_xlnm.Print_Titles" localSheetId="5">Кабарга!$4:$5</definedName>
    <definedName name="_xlnm.Print_Titles" localSheetId="2">Косуля!$4:$7</definedName>
    <definedName name="_xlnm.Print_Titles" localSheetId="1">Лось!$4:$7</definedName>
    <definedName name="_xlnm.Print_Titles" localSheetId="10">Медведь!$4:$5</definedName>
    <definedName name="_xlnm.Print_Titles" localSheetId="9">Овцебык!$4:$5</definedName>
    <definedName name="_xlnm.Print_Titles" localSheetId="3">Олень!$4:$7</definedName>
    <definedName name="_xlnm.Print_Titles" localSheetId="7">Рысь!$4:$5</definedName>
    <definedName name="_xlnm.Print_Titles" localSheetId="4">Сев.Олень!$4:$7</definedName>
    <definedName name="_xlnm.Print_Titles" localSheetId="8">'Сибирский горный козел'!$4:$5</definedName>
    <definedName name="_xlnm.Print_Titles" localSheetId="6">Соболь!$4:$5</definedName>
    <definedName name="_xlnm.Print_Area" localSheetId="11">Барсук!$A$1:$J$339</definedName>
    <definedName name="_xlnm.Print_Area" localSheetId="5">Кабарга!$A$1:$T$500</definedName>
    <definedName name="_xlnm.Print_Area" localSheetId="2">Косуля!$A$1:$AB$502</definedName>
    <definedName name="_xlnm.Print_Area" localSheetId="0">Лимит!$A$1:$R$20</definedName>
    <definedName name="_xlnm.Print_Area" localSheetId="1">Лось!$A$1:$AB$502</definedName>
    <definedName name="_xlnm.Print_Area" localSheetId="10">Медведь!$A$1:$J$339</definedName>
    <definedName name="_xlnm.Print_Area" localSheetId="9">Овцебык!$A$1:$N$499</definedName>
    <definedName name="_xlnm.Print_Area" localSheetId="3">Олень!$A$1:$AD$501</definedName>
    <definedName name="_xlnm.Print_Area" localSheetId="7">Рысь!$A$1:$P$500</definedName>
    <definedName name="_xlnm.Print_Area" localSheetId="4">Сев.Олень!$A$1:$W$500</definedName>
    <definedName name="_xlnm.Print_Area" localSheetId="8">'Сибирский горный козел'!$A$1:$P$9</definedName>
    <definedName name="_xlnm.Print_Area" localSheetId="6">Соболь!$A$1:$P$499</definedName>
  </definedNames>
  <calcPr calcId="152511"/>
</workbook>
</file>

<file path=xl/calcChain.xml><?xml version="1.0" encoding="utf-8"?>
<calcChain xmlns="http://schemas.openxmlformats.org/spreadsheetml/2006/main">
  <c r="I81" i="79" l="1"/>
  <c r="F277" i="81" l="1"/>
  <c r="I104" i="74" l="1"/>
  <c r="I106" i="80"/>
  <c r="M106" i="80" s="1"/>
  <c r="I106" i="79"/>
  <c r="M106" i="79" s="1"/>
  <c r="O276" i="62" l="1"/>
  <c r="J99" i="63" l="1"/>
  <c r="K99" i="63"/>
  <c r="K98" i="63"/>
  <c r="W9" i="62" l="1"/>
  <c r="AC9" i="80" l="1"/>
  <c r="AB9" i="46"/>
  <c r="AA9" i="79"/>
  <c r="I98" i="63" l="1"/>
  <c r="J152" i="63" l="1"/>
  <c r="K152" i="63"/>
  <c r="L152" i="63"/>
  <c r="L265" i="79" l="1"/>
  <c r="L263" i="79"/>
  <c r="L261" i="79"/>
  <c r="L260" i="79"/>
  <c r="L259" i="79"/>
  <c r="L258" i="79"/>
  <c r="L256" i="79"/>
  <c r="L251" i="79"/>
  <c r="L236" i="79"/>
  <c r="L235" i="79"/>
  <c r="L234" i="79"/>
  <c r="L224" i="79"/>
  <c r="L222" i="79"/>
  <c r="L219" i="79"/>
  <c r="L217" i="79"/>
  <c r="L208" i="79"/>
  <c r="L207" i="79"/>
  <c r="L206" i="79"/>
  <c r="L204" i="79"/>
  <c r="L203" i="79"/>
  <c r="M203" i="79" s="1"/>
  <c r="L202" i="79"/>
  <c r="L201" i="79"/>
  <c r="L200" i="79"/>
  <c r="M200" i="79" s="1"/>
  <c r="L199" i="79"/>
  <c r="M199" i="79" s="1"/>
  <c r="L198" i="79"/>
  <c r="M198" i="79" s="1"/>
  <c r="L197" i="79"/>
  <c r="L195" i="79"/>
  <c r="L194" i="79"/>
  <c r="L193" i="79"/>
  <c r="L192" i="79"/>
  <c r="L191" i="79"/>
  <c r="L190" i="79"/>
  <c r="L189" i="79"/>
  <c r="L185" i="79"/>
  <c r="L184" i="79"/>
  <c r="L182" i="79"/>
  <c r="L170" i="79"/>
  <c r="L164" i="79"/>
  <c r="L163" i="79"/>
  <c r="L162" i="79"/>
  <c r="L161" i="79"/>
  <c r="L160" i="79"/>
  <c r="M160" i="79" s="1"/>
  <c r="L158" i="79"/>
  <c r="L151" i="79"/>
  <c r="L150" i="79"/>
  <c r="L148" i="79"/>
  <c r="L145" i="79"/>
  <c r="L139" i="79"/>
  <c r="L138" i="79"/>
  <c r="L137" i="79"/>
  <c r="L133" i="79"/>
  <c r="L131" i="79"/>
  <c r="L125" i="79"/>
  <c r="L124" i="79"/>
  <c r="L122" i="79"/>
  <c r="L121" i="79"/>
  <c r="L119" i="79"/>
  <c r="L116" i="79"/>
  <c r="L114" i="79"/>
  <c r="L112" i="79"/>
  <c r="L111" i="79"/>
  <c r="L110" i="79"/>
  <c r="L109" i="79"/>
  <c r="L108" i="79"/>
  <c r="L107" i="79"/>
  <c r="L93" i="79"/>
  <c r="L83" i="79"/>
  <c r="L82" i="79"/>
  <c r="L64" i="79"/>
  <c r="L48" i="79"/>
  <c r="L47" i="79"/>
  <c r="L45" i="79"/>
  <c r="M45" i="79" s="1"/>
  <c r="L39" i="79"/>
  <c r="L38" i="79"/>
  <c r="L37" i="79"/>
  <c r="L36" i="79"/>
  <c r="L34" i="79"/>
  <c r="L33" i="79"/>
  <c r="L32" i="79"/>
  <c r="L31" i="79"/>
  <c r="L29" i="79"/>
  <c r="L28" i="79"/>
  <c r="L27" i="79"/>
  <c r="L26" i="79"/>
  <c r="L25" i="79"/>
  <c r="L24" i="79"/>
  <c r="L23" i="79"/>
  <c r="L15" i="79"/>
  <c r="L12" i="79"/>
  <c r="E120" i="81" l="1"/>
  <c r="E270" i="81" l="1"/>
  <c r="E198" i="81"/>
  <c r="E170" i="81"/>
  <c r="E147" i="81"/>
  <c r="E129" i="81"/>
  <c r="E71" i="81"/>
  <c r="E44" i="81"/>
  <c r="G44" i="81" l="1"/>
  <c r="E65" i="81"/>
  <c r="E76" i="76" l="1"/>
  <c r="E76" i="81"/>
  <c r="E170" i="76" l="1"/>
  <c r="F144" i="76" l="1"/>
  <c r="E217" i="81" l="1"/>
  <c r="G9" i="58" l="1"/>
  <c r="G10" i="58"/>
  <c r="G11" i="58"/>
  <c r="G12" i="58"/>
  <c r="G13" i="58"/>
  <c r="G14" i="58"/>
  <c r="G15" i="58"/>
  <c r="G16" i="58"/>
  <c r="G17" i="58"/>
  <c r="G18" i="58"/>
  <c r="K16" i="58" l="1"/>
  <c r="K13" i="58"/>
  <c r="K12" i="58" l="1"/>
  <c r="P7" i="77" l="1"/>
  <c r="K7" i="72" l="1"/>
  <c r="L7" i="72"/>
  <c r="J7" i="72"/>
  <c r="L79" i="77" l="1"/>
  <c r="K79" i="77"/>
  <c r="J79" i="77"/>
  <c r="J7" i="76"/>
  <c r="G155" i="76"/>
  <c r="J80" i="77" l="1"/>
  <c r="K80" i="77"/>
  <c r="J215" i="77"/>
  <c r="J119" i="77"/>
  <c r="K215" i="77"/>
  <c r="K222" i="77"/>
  <c r="J222" i="77"/>
  <c r="K65" i="77"/>
  <c r="J65" i="77"/>
  <c r="K62" i="77"/>
  <c r="J62" i="77"/>
  <c r="L275" i="74" l="1"/>
  <c r="O275" i="74"/>
  <c r="N275" i="74" s="1"/>
  <c r="L276" i="74"/>
  <c r="O276" i="74"/>
  <c r="N276" i="74" s="1"/>
  <c r="L302" i="74"/>
  <c r="L301" i="74"/>
  <c r="L300" i="74"/>
  <c r="L299" i="74"/>
  <c r="L298" i="74"/>
  <c r="L297" i="74"/>
  <c r="L296" i="74"/>
  <c r="L295" i="74"/>
  <c r="L294" i="74"/>
  <c r="L293" i="74"/>
  <c r="L292" i="74"/>
  <c r="L291" i="74"/>
  <c r="L290" i="74"/>
  <c r="L289" i="74"/>
  <c r="L288" i="74"/>
  <c r="L287" i="74"/>
  <c r="L286" i="74"/>
  <c r="L285" i="74"/>
  <c r="L284" i="74"/>
  <c r="L283" i="74"/>
  <c r="L282" i="74"/>
  <c r="L281" i="74"/>
  <c r="L280" i="74"/>
  <c r="L279" i="74"/>
  <c r="L278" i="74"/>
  <c r="L277" i="74"/>
  <c r="L274" i="74"/>
  <c r="L273" i="74"/>
  <c r="L272" i="74"/>
  <c r="L271" i="74"/>
  <c r="L270" i="74"/>
  <c r="L269" i="74"/>
  <c r="L268" i="74"/>
  <c r="L267" i="74"/>
  <c r="L266" i="74"/>
  <c r="L265" i="74"/>
  <c r="L263" i="74"/>
  <c r="L262" i="74"/>
  <c r="L261" i="74"/>
  <c r="L259" i="74"/>
  <c r="L258" i="74"/>
  <c r="L257" i="74"/>
  <c r="L256" i="74"/>
  <c r="L254" i="74"/>
  <c r="L253" i="74"/>
  <c r="L251" i="74"/>
  <c r="L250" i="74"/>
  <c r="L249" i="74"/>
  <c r="L247" i="74"/>
  <c r="L246" i="74"/>
  <c r="L245" i="74"/>
  <c r="L244" i="74"/>
  <c r="L243" i="74"/>
  <c r="L242" i="74"/>
  <c r="L241" i="74"/>
  <c r="L239" i="74"/>
  <c r="L238" i="74"/>
  <c r="L237" i="74"/>
  <c r="L236" i="74"/>
  <c r="L234" i="74"/>
  <c r="L233" i="74"/>
  <c r="L232" i="74"/>
  <c r="L231" i="74"/>
  <c r="L230" i="74"/>
  <c r="L228" i="74"/>
  <c r="L227" i="74"/>
  <c r="L226" i="74"/>
  <c r="L225" i="74"/>
  <c r="L224" i="74"/>
  <c r="L222" i="74"/>
  <c r="L221" i="74"/>
  <c r="L220" i="74"/>
  <c r="L219" i="74"/>
  <c r="L218" i="74"/>
  <c r="L217" i="74"/>
  <c r="L215" i="74"/>
  <c r="L214" i="74"/>
  <c r="L212" i="74"/>
  <c r="L211" i="74"/>
  <c r="L210" i="74"/>
  <c r="L209" i="74"/>
  <c r="L208" i="74"/>
  <c r="L206" i="74"/>
  <c r="L205" i="74"/>
  <c r="L204" i="74"/>
  <c r="L203" i="74"/>
  <c r="L202" i="74"/>
  <c r="L201" i="74"/>
  <c r="L200" i="74"/>
  <c r="L199" i="74"/>
  <c r="L198" i="74"/>
  <c r="L197" i="74"/>
  <c r="L196" i="74"/>
  <c r="L195" i="74"/>
  <c r="L193" i="74"/>
  <c r="L192" i="74"/>
  <c r="L191" i="74"/>
  <c r="L190" i="74"/>
  <c r="L189" i="74"/>
  <c r="L188" i="74"/>
  <c r="L187" i="74"/>
  <c r="L186" i="74"/>
  <c r="L184" i="74"/>
  <c r="L183" i="74"/>
  <c r="L182" i="74"/>
  <c r="L181" i="74"/>
  <c r="L180" i="74"/>
  <c r="L178" i="74"/>
  <c r="L177" i="74"/>
  <c r="L175" i="74"/>
  <c r="L174" i="74"/>
  <c r="L173" i="74"/>
  <c r="L172" i="74"/>
  <c r="L171" i="74"/>
  <c r="L170" i="74"/>
  <c r="L168" i="74"/>
  <c r="L167" i="74"/>
  <c r="L166" i="74"/>
  <c r="L164" i="74"/>
  <c r="L163" i="74"/>
  <c r="L162" i="74"/>
  <c r="L161" i="74"/>
  <c r="L160" i="74"/>
  <c r="L159" i="74"/>
  <c r="L158" i="74"/>
  <c r="L156" i="74"/>
  <c r="L155" i="74"/>
  <c r="L154" i="74"/>
  <c r="L153" i="74"/>
  <c r="L152" i="74"/>
  <c r="L150" i="74"/>
  <c r="L149" i="74"/>
  <c r="L148" i="74"/>
  <c r="L146" i="74"/>
  <c r="L145" i="74"/>
  <c r="L144" i="74"/>
  <c r="L143" i="74"/>
  <c r="L141" i="74"/>
  <c r="L140" i="74"/>
  <c r="L139" i="74"/>
  <c r="L137" i="74"/>
  <c r="L136" i="74"/>
  <c r="L135" i="74"/>
  <c r="L133" i="74"/>
  <c r="L132" i="74"/>
  <c r="L131" i="74"/>
  <c r="L129" i="74"/>
  <c r="L128" i="74"/>
  <c r="L127" i="74"/>
  <c r="L126" i="74"/>
  <c r="L125" i="74"/>
  <c r="L123" i="74"/>
  <c r="L122" i="74"/>
  <c r="L121" i="74"/>
  <c r="L120" i="74"/>
  <c r="L119" i="74"/>
  <c r="L117" i="74"/>
  <c r="L116" i="74"/>
  <c r="L115" i="74"/>
  <c r="L114" i="74"/>
  <c r="L112" i="74"/>
  <c r="L111" i="74"/>
  <c r="L110" i="74"/>
  <c r="L109" i="74"/>
  <c r="L108" i="74"/>
  <c r="L107" i="74"/>
  <c r="L106" i="74"/>
  <c r="L105" i="74"/>
  <c r="L102" i="74"/>
  <c r="L101" i="74"/>
  <c r="L100" i="74"/>
  <c r="L99" i="74"/>
  <c r="L98" i="74"/>
  <c r="L97" i="74"/>
  <c r="L96" i="74"/>
  <c r="L95" i="74"/>
  <c r="L94" i="74"/>
  <c r="L93" i="74"/>
  <c r="L92" i="74"/>
  <c r="L91" i="74"/>
  <c r="L90" i="74"/>
  <c r="L89" i="74"/>
  <c r="L87" i="74"/>
  <c r="L86" i="74"/>
  <c r="L85" i="74"/>
  <c r="L84" i="74"/>
  <c r="L83" i="74"/>
  <c r="L81" i="74"/>
  <c r="L80" i="74"/>
  <c r="L79" i="74"/>
  <c r="L77" i="74"/>
  <c r="L76" i="74"/>
  <c r="L75" i="74"/>
  <c r="L74" i="74"/>
  <c r="L73" i="74"/>
  <c r="L72" i="74"/>
  <c r="L71" i="74"/>
  <c r="L70" i="74"/>
  <c r="L69" i="74"/>
  <c r="L67" i="74"/>
  <c r="L66" i="74"/>
  <c r="L65" i="74"/>
  <c r="L64" i="74"/>
  <c r="L63" i="74"/>
  <c r="L62" i="74"/>
  <c r="L61" i="74"/>
  <c r="L60" i="74"/>
  <c r="L58" i="74"/>
  <c r="L57" i="74"/>
  <c r="L56" i="74"/>
  <c r="L55" i="74"/>
  <c r="L54" i="74"/>
  <c r="L53" i="74"/>
  <c r="L52" i="74"/>
  <c r="L51" i="74"/>
  <c r="L50" i="74"/>
  <c r="L49" i="74"/>
  <c r="L48" i="74"/>
  <c r="L46" i="74"/>
  <c r="L45" i="74"/>
  <c r="L44" i="74"/>
  <c r="L43" i="74"/>
  <c r="L42" i="74"/>
  <c r="L41" i="74"/>
  <c r="L39" i="74"/>
  <c r="L38" i="74"/>
  <c r="L37" i="74"/>
  <c r="L36" i="74"/>
  <c r="L35" i="74"/>
  <c r="L34" i="74"/>
  <c r="L33" i="74"/>
  <c r="L32" i="74"/>
  <c r="L31" i="74"/>
  <c r="L30" i="74"/>
  <c r="L29" i="74"/>
  <c r="L28" i="74"/>
  <c r="L27" i="74"/>
  <c r="L26" i="74"/>
  <c r="L25" i="74"/>
  <c r="L24" i="74"/>
  <c r="L23" i="74"/>
  <c r="L22" i="74"/>
  <c r="L21" i="74"/>
  <c r="L20" i="74"/>
  <c r="L18" i="74"/>
  <c r="L17" i="74"/>
  <c r="L16" i="74"/>
  <c r="L15" i="74"/>
  <c r="L13" i="74"/>
  <c r="L12" i="74"/>
  <c r="L11" i="74"/>
  <c r="L10" i="74"/>
  <c r="L9" i="74"/>
  <c r="M7" i="68" l="1"/>
  <c r="K7" i="68"/>
  <c r="L7" i="68"/>
  <c r="J7" i="68"/>
  <c r="G256" i="81" l="1"/>
  <c r="E257" i="81"/>
  <c r="E255" i="81"/>
  <c r="E253" i="81"/>
  <c r="E230" i="81"/>
  <c r="E318" i="81"/>
  <c r="E315" i="81"/>
  <c r="E311" i="81"/>
  <c r="G312" i="81"/>
  <c r="I312" i="81" s="1"/>
  <c r="H312" i="81" s="1"/>
  <c r="G313" i="81"/>
  <c r="I313" i="81" s="1"/>
  <c r="H313" i="81" s="1"/>
  <c r="G314" i="81"/>
  <c r="I314" i="81" s="1"/>
  <c r="H314" i="81" s="1"/>
  <c r="E220" i="81" l="1"/>
  <c r="E302" i="81"/>
  <c r="G158" i="81"/>
  <c r="D74" i="81"/>
  <c r="G155" i="81"/>
  <c r="E99" i="81"/>
  <c r="G337" i="81" l="1"/>
  <c r="I337" i="81" s="1"/>
  <c r="H337" i="81" s="1"/>
  <c r="G336" i="81"/>
  <c r="I336" i="81" s="1"/>
  <c r="H336" i="81" s="1"/>
  <c r="G335" i="81"/>
  <c r="I335" i="81" s="1"/>
  <c r="H335" i="81" s="1"/>
  <c r="G334" i="81"/>
  <c r="I334" i="81" s="1"/>
  <c r="H334" i="81" s="1"/>
  <c r="I333" i="81"/>
  <c r="H333" i="81" s="1"/>
  <c r="F333" i="81"/>
  <c r="G332" i="81"/>
  <c r="I332" i="81" s="1"/>
  <c r="H332" i="81" s="1"/>
  <c r="G331" i="81"/>
  <c r="I331" i="81" s="1"/>
  <c r="H331" i="81" s="1"/>
  <c r="G330" i="81"/>
  <c r="I330" i="81" s="1"/>
  <c r="H330" i="81" s="1"/>
  <c r="G329" i="81"/>
  <c r="I329" i="81" s="1"/>
  <c r="H329" i="81" s="1"/>
  <c r="G328" i="81"/>
  <c r="I328" i="81" s="1"/>
  <c r="H328" i="81" s="1"/>
  <c r="G327" i="81"/>
  <c r="I327" i="81" s="1"/>
  <c r="H327" i="81" s="1"/>
  <c r="G326" i="81"/>
  <c r="I326" i="81" s="1"/>
  <c r="H326" i="81" s="1"/>
  <c r="G325" i="81"/>
  <c r="I325" i="81" s="1"/>
  <c r="H325" i="81" s="1"/>
  <c r="G324" i="81"/>
  <c r="I324" i="81" s="1"/>
  <c r="H324" i="81" s="1"/>
  <c r="I323" i="81"/>
  <c r="H323" i="81" s="1"/>
  <c r="F323" i="81"/>
  <c r="G322" i="81"/>
  <c r="I322" i="81" s="1"/>
  <c r="H322" i="81" s="1"/>
  <c r="G321" i="81"/>
  <c r="I321" i="81" s="1"/>
  <c r="H321" i="81" s="1"/>
  <c r="I320" i="81"/>
  <c r="H320" i="81" s="1"/>
  <c r="F320" i="81"/>
  <c r="G319" i="81"/>
  <c r="I319" i="81" s="1"/>
  <c r="H319" i="81" s="1"/>
  <c r="I318" i="81"/>
  <c r="H318" i="81" s="1"/>
  <c r="I317" i="81"/>
  <c r="H317" i="81" s="1"/>
  <c r="F317" i="81"/>
  <c r="G316" i="81"/>
  <c r="I316" i="81" s="1"/>
  <c r="H316" i="81" s="1"/>
  <c r="I315" i="81"/>
  <c r="H315" i="81" s="1"/>
  <c r="I311" i="81"/>
  <c r="H311" i="81" s="1"/>
  <c r="G310" i="81"/>
  <c r="I310" i="81" s="1"/>
  <c r="H310" i="81" s="1"/>
  <c r="G309" i="81"/>
  <c r="I309" i="81" s="1"/>
  <c r="H309" i="81" s="1"/>
  <c r="G308" i="81"/>
  <c r="I308" i="81" s="1"/>
  <c r="H308" i="81" s="1"/>
  <c r="G307" i="81"/>
  <c r="I307" i="81" s="1"/>
  <c r="H307" i="81" s="1"/>
  <c r="G306" i="81"/>
  <c r="I306" i="81" s="1"/>
  <c r="H306" i="81" s="1"/>
  <c r="G305" i="81"/>
  <c r="I305" i="81" s="1"/>
  <c r="H305" i="81" s="1"/>
  <c r="G304" i="81"/>
  <c r="I304" i="81" s="1"/>
  <c r="H304" i="81" s="1"/>
  <c r="G303" i="81"/>
  <c r="I303" i="81" s="1"/>
  <c r="H303" i="81" s="1"/>
  <c r="I302" i="81"/>
  <c r="H302" i="81" s="1"/>
  <c r="F302" i="81"/>
  <c r="I301" i="81"/>
  <c r="H301" i="81" s="1"/>
  <c r="F301" i="81"/>
  <c r="I300" i="81"/>
  <c r="H300" i="81" s="1"/>
  <c r="F300" i="81"/>
  <c r="G299" i="81"/>
  <c r="I299" i="81" s="1"/>
  <c r="H299" i="81" s="1"/>
  <c r="F299" i="81"/>
  <c r="I298" i="81"/>
  <c r="H298" i="81" s="1"/>
  <c r="F298" i="81"/>
  <c r="G297" i="81"/>
  <c r="I297" i="81" s="1"/>
  <c r="H297" i="81" s="1"/>
  <c r="F297" i="81"/>
  <c r="I296" i="81"/>
  <c r="H296" i="81" s="1"/>
  <c r="F296" i="81"/>
  <c r="G295" i="81"/>
  <c r="I295" i="81" s="1"/>
  <c r="H295" i="81" s="1"/>
  <c r="F295" i="81"/>
  <c r="G294" i="81"/>
  <c r="I294" i="81" s="1"/>
  <c r="H294" i="81" s="1"/>
  <c r="F294" i="81"/>
  <c r="G293" i="81"/>
  <c r="I293" i="81" s="1"/>
  <c r="H293" i="81" s="1"/>
  <c r="F293" i="81"/>
  <c r="G292" i="81"/>
  <c r="I292" i="81" s="1"/>
  <c r="H292" i="81" s="1"/>
  <c r="F292" i="81"/>
  <c r="G291" i="81"/>
  <c r="I291" i="81" s="1"/>
  <c r="H291" i="81" s="1"/>
  <c r="F291" i="81"/>
  <c r="I290" i="81"/>
  <c r="H290" i="81" s="1"/>
  <c r="F290" i="81"/>
  <c r="G289" i="81"/>
  <c r="I289" i="81" s="1"/>
  <c r="H289" i="81" s="1"/>
  <c r="F289" i="81"/>
  <c r="I288" i="81"/>
  <c r="H288" i="81" s="1"/>
  <c r="F288" i="81"/>
  <c r="G287" i="81"/>
  <c r="I287" i="81" s="1"/>
  <c r="H287" i="81" s="1"/>
  <c r="F287" i="81"/>
  <c r="I286" i="81"/>
  <c r="H286" i="81" s="1"/>
  <c r="F286" i="81"/>
  <c r="I285" i="81"/>
  <c r="H285" i="81" s="1"/>
  <c r="F285" i="81"/>
  <c r="G284" i="81"/>
  <c r="I284" i="81" s="1"/>
  <c r="H284" i="81" s="1"/>
  <c r="F284" i="81"/>
  <c r="I283" i="81"/>
  <c r="H283" i="81" s="1"/>
  <c r="F283" i="81"/>
  <c r="I282" i="81"/>
  <c r="H282" i="81" s="1"/>
  <c r="F282" i="81"/>
  <c r="I281" i="81"/>
  <c r="H281" i="81" s="1"/>
  <c r="F281" i="81"/>
  <c r="G280" i="81"/>
  <c r="I280" i="81" s="1"/>
  <c r="H280" i="81" s="1"/>
  <c r="F280" i="81"/>
  <c r="G279" i="81"/>
  <c r="I279" i="81" s="1"/>
  <c r="H279" i="81" s="1"/>
  <c r="F279" i="81"/>
  <c r="G278" i="81"/>
  <c r="I278" i="81" s="1"/>
  <c r="H278" i="81" s="1"/>
  <c r="F278" i="81"/>
  <c r="I277" i="81"/>
  <c r="H277" i="81" s="1"/>
  <c r="G276" i="81"/>
  <c r="I276" i="81" s="1"/>
  <c r="H276" i="81" s="1"/>
  <c r="F276" i="81"/>
  <c r="G275" i="81"/>
  <c r="I275" i="81" s="1"/>
  <c r="H275" i="81" s="1"/>
  <c r="F275" i="81"/>
  <c r="I274" i="81"/>
  <c r="H274" i="81" s="1"/>
  <c r="F274" i="81"/>
  <c r="I273" i="81"/>
  <c r="H273" i="81" s="1"/>
  <c r="F273" i="81"/>
  <c r="I272" i="81"/>
  <c r="H272" i="81" s="1"/>
  <c r="G271" i="81"/>
  <c r="I271" i="81" s="1"/>
  <c r="H271" i="81" s="1"/>
  <c r="F271" i="81"/>
  <c r="I270" i="81"/>
  <c r="H270" i="81" s="1"/>
  <c r="G269" i="81"/>
  <c r="I269" i="81" s="1"/>
  <c r="H269" i="81" s="1"/>
  <c r="F269" i="81"/>
  <c r="G268" i="81"/>
  <c r="I268" i="81" s="1"/>
  <c r="H268" i="81" s="1"/>
  <c r="F268" i="81"/>
  <c r="G267" i="81"/>
  <c r="I267" i="81" s="1"/>
  <c r="H267" i="81" s="1"/>
  <c r="F267" i="81"/>
  <c r="G266" i="81"/>
  <c r="I266" i="81" s="1"/>
  <c r="H266" i="81" s="1"/>
  <c r="F266" i="81"/>
  <c r="G265" i="81"/>
  <c r="I265" i="81" s="1"/>
  <c r="H265" i="81" s="1"/>
  <c r="F265" i="81"/>
  <c r="G264" i="81"/>
  <c r="I264" i="81" s="1"/>
  <c r="H264" i="81" s="1"/>
  <c r="F264" i="81"/>
  <c r="G263" i="81"/>
  <c r="I263" i="81" s="1"/>
  <c r="H263" i="81" s="1"/>
  <c r="F263" i="81"/>
  <c r="G262" i="81"/>
  <c r="I262" i="81" s="1"/>
  <c r="H262" i="81" s="1"/>
  <c r="F262" i="81"/>
  <c r="G261" i="81"/>
  <c r="I261" i="81" s="1"/>
  <c r="H261" i="81" s="1"/>
  <c r="F261" i="81"/>
  <c r="G260" i="81"/>
  <c r="I260" i="81" s="1"/>
  <c r="H260" i="81" s="1"/>
  <c r="F260" i="81"/>
  <c r="G259" i="81"/>
  <c r="I259" i="81" s="1"/>
  <c r="H259" i="81" s="1"/>
  <c r="F259" i="81"/>
  <c r="G258" i="81"/>
  <c r="I258" i="81" s="1"/>
  <c r="H258" i="81" s="1"/>
  <c r="F258" i="81"/>
  <c r="G257" i="81"/>
  <c r="I257" i="81" s="1"/>
  <c r="H257" i="81" s="1"/>
  <c r="I256" i="81"/>
  <c r="H256" i="81" s="1"/>
  <c r="F256" i="81"/>
  <c r="I255" i="81"/>
  <c r="G254" i="81"/>
  <c r="I254" i="81" s="1"/>
  <c r="H254" i="81" s="1"/>
  <c r="F254" i="81"/>
  <c r="G253" i="81"/>
  <c r="I253" i="81" s="1"/>
  <c r="H253" i="81" s="1"/>
  <c r="G252" i="81"/>
  <c r="I252" i="81" s="1"/>
  <c r="H252" i="81" s="1"/>
  <c r="F252" i="81"/>
  <c r="G251" i="81"/>
  <c r="I251" i="81" s="1"/>
  <c r="H251" i="81" s="1"/>
  <c r="F251" i="81"/>
  <c r="G250" i="81"/>
  <c r="I250" i="81" s="1"/>
  <c r="H250" i="81" s="1"/>
  <c r="F250" i="81"/>
  <c r="G249" i="81"/>
  <c r="I249" i="81" s="1"/>
  <c r="H249" i="81" s="1"/>
  <c r="F249" i="81"/>
  <c r="G248" i="81"/>
  <c r="I248" i="81" s="1"/>
  <c r="H248" i="81" s="1"/>
  <c r="F248" i="81"/>
  <c r="G247" i="81"/>
  <c r="I247" i="81" s="1"/>
  <c r="H247" i="81" s="1"/>
  <c r="F247" i="81"/>
  <c r="G246" i="81"/>
  <c r="I246" i="81" s="1"/>
  <c r="H246" i="81" s="1"/>
  <c r="F246" i="81"/>
  <c r="G245" i="81"/>
  <c r="I245" i="81" s="1"/>
  <c r="H245" i="81" s="1"/>
  <c r="F245" i="81"/>
  <c r="G244" i="81"/>
  <c r="I244" i="81" s="1"/>
  <c r="H244" i="81" s="1"/>
  <c r="F244" i="81"/>
  <c r="G243" i="81"/>
  <c r="I243" i="81" s="1"/>
  <c r="H243" i="81" s="1"/>
  <c r="F243" i="81"/>
  <c r="G242" i="81"/>
  <c r="I242" i="81" s="1"/>
  <c r="H242" i="81" s="1"/>
  <c r="F242" i="81"/>
  <c r="G241" i="81"/>
  <c r="I241" i="81" s="1"/>
  <c r="H241" i="81" s="1"/>
  <c r="F241" i="81"/>
  <c r="G240" i="81"/>
  <c r="I240" i="81" s="1"/>
  <c r="H240" i="81" s="1"/>
  <c r="F240" i="81"/>
  <c r="G239" i="81"/>
  <c r="I239" i="81" s="1"/>
  <c r="H239" i="81" s="1"/>
  <c r="F239" i="81"/>
  <c r="G238" i="81"/>
  <c r="I238" i="81" s="1"/>
  <c r="H238" i="81" s="1"/>
  <c r="F238" i="81"/>
  <c r="G237" i="81"/>
  <c r="I237" i="81" s="1"/>
  <c r="H237" i="81" s="1"/>
  <c r="F237" i="81"/>
  <c r="G236" i="81"/>
  <c r="I236" i="81" s="1"/>
  <c r="H236" i="81" s="1"/>
  <c r="F236" i="81"/>
  <c r="G235" i="81"/>
  <c r="I235" i="81" s="1"/>
  <c r="H235" i="81" s="1"/>
  <c r="F235" i="81"/>
  <c r="G234" i="81"/>
  <c r="I234" i="81" s="1"/>
  <c r="H234" i="81" s="1"/>
  <c r="F234" i="81"/>
  <c r="G233" i="81"/>
  <c r="I233" i="81" s="1"/>
  <c r="H233" i="81" s="1"/>
  <c r="F233" i="81"/>
  <c r="G232" i="81"/>
  <c r="I232" i="81" s="1"/>
  <c r="H232" i="81" s="1"/>
  <c r="F232" i="81"/>
  <c r="G231" i="81"/>
  <c r="I231" i="81" s="1"/>
  <c r="H231" i="81" s="1"/>
  <c r="F231" i="81"/>
  <c r="G230" i="81"/>
  <c r="I230" i="81" s="1"/>
  <c r="H230" i="81" s="1"/>
  <c r="G229" i="81"/>
  <c r="I229" i="81" s="1"/>
  <c r="H229" i="81" s="1"/>
  <c r="F229" i="81"/>
  <c r="G228" i="81"/>
  <c r="I228" i="81" s="1"/>
  <c r="H228" i="81" s="1"/>
  <c r="F228" i="81"/>
  <c r="G227" i="81"/>
  <c r="I227" i="81" s="1"/>
  <c r="H227" i="81" s="1"/>
  <c r="F227" i="81"/>
  <c r="G226" i="81"/>
  <c r="I226" i="81" s="1"/>
  <c r="H226" i="81" s="1"/>
  <c r="F226" i="81"/>
  <c r="G225" i="81"/>
  <c r="I225" i="81" s="1"/>
  <c r="H225" i="81" s="1"/>
  <c r="F225" i="81"/>
  <c r="G224" i="81"/>
  <c r="I224" i="81" s="1"/>
  <c r="H224" i="81" s="1"/>
  <c r="F224" i="81"/>
  <c r="G223" i="81"/>
  <c r="I223" i="81" s="1"/>
  <c r="H223" i="81" s="1"/>
  <c r="F223" i="81"/>
  <c r="G222" i="81"/>
  <c r="I222" i="81" s="1"/>
  <c r="H222" i="81" s="1"/>
  <c r="F222" i="81"/>
  <c r="G221" i="81"/>
  <c r="I221" i="81" s="1"/>
  <c r="H221" i="81" s="1"/>
  <c r="F221" i="81"/>
  <c r="I220" i="81"/>
  <c r="H220" i="81" s="1"/>
  <c r="G219" i="81"/>
  <c r="I219" i="81" s="1"/>
  <c r="H219" i="81" s="1"/>
  <c r="F219" i="81"/>
  <c r="I218" i="81"/>
  <c r="H218" i="81" s="1"/>
  <c r="G217" i="81"/>
  <c r="I217" i="81" s="1"/>
  <c r="H217" i="81" s="1"/>
  <c r="I216" i="81"/>
  <c r="H216" i="81" s="1"/>
  <c r="F216" i="81"/>
  <c r="G215" i="81"/>
  <c r="I215" i="81" s="1"/>
  <c r="H215" i="81" s="1"/>
  <c r="F215" i="81"/>
  <c r="I214" i="81"/>
  <c r="H214" i="81" s="1"/>
  <c r="F214" i="81"/>
  <c r="I213" i="81"/>
  <c r="H213" i="81" s="1"/>
  <c r="F213" i="81"/>
  <c r="I212" i="81"/>
  <c r="H212" i="81" s="1"/>
  <c r="F212" i="81"/>
  <c r="I211" i="81"/>
  <c r="H211" i="81" s="1"/>
  <c r="F211" i="81"/>
  <c r="I210" i="81"/>
  <c r="H210" i="81" s="1"/>
  <c r="F210" i="81"/>
  <c r="G209" i="81"/>
  <c r="I209" i="81" s="1"/>
  <c r="H209" i="81" s="1"/>
  <c r="F209" i="81"/>
  <c r="G208" i="81"/>
  <c r="I208" i="81" s="1"/>
  <c r="H208" i="81" s="1"/>
  <c r="F208" i="81"/>
  <c r="I207" i="81"/>
  <c r="H207" i="81" s="1"/>
  <c r="F207" i="81"/>
  <c r="G206" i="81"/>
  <c r="I206" i="81" s="1"/>
  <c r="H206" i="81" s="1"/>
  <c r="F206" i="81"/>
  <c r="G205" i="81"/>
  <c r="I205" i="81" s="1"/>
  <c r="H205" i="81" s="1"/>
  <c r="F205" i="81"/>
  <c r="I204" i="81"/>
  <c r="H204" i="81" s="1"/>
  <c r="F204" i="81"/>
  <c r="G203" i="81"/>
  <c r="I203" i="81" s="1"/>
  <c r="H203" i="81" s="1"/>
  <c r="F203" i="81"/>
  <c r="I202" i="81"/>
  <c r="H202" i="81" s="1"/>
  <c r="F202" i="81"/>
  <c r="I201" i="81"/>
  <c r="H201" i="81" s="1"/>
  <c r="F201" i="81"/>
  <c r="I200" i="81"/>
  <c r="H200" i="81" s="1"/>
  <c r="F200" i="81"/>
  <c r="I199" i="81"/>
  <c r="H199" i="81" s="1"/>
  <c r="F199" i="81"/>
  <c r="G198" i="81"/>
  <c r="I198" i="81" s="1"/>
  <c r="H198" i="81" s="1"/>
  <c r="I197" i="81"/>
  <c r="H197" i="81" s="1"/>
  <c r="F197" i="81"/>
  <c r="I196" i="81"/>
  <c r="H196" i="81" s="1"/>
  <c r="F196" i="81"/>
  <c r="I195" i="81"/>
  <c r="H195" i="81" s="1"/>
  <c r="F195" i="81"/>
  <c r="I194" i="81"/>
  <c r="H194" i="81" s="1"/>
  <c r="F194" i="81"/>
  <c r="G193" i="81"/>
  <c r="I193" i="81" s="1"/>
  <c r="H193" i="81" s="1"/>
  <c r="F193" i="81"/>
  <c r="G192" i="81"/>
  <c r="I192" i="81" s="1"/>
  <c r="H192" i="81" s="1"/>
  <c r="F192" i="81"/>
  <c r="I191" i="81"/>
  <c r="H191" i="81" s="1"/>
  <c r="F191" i="81"/>
  <c r="I190" i="81"/>
  <c r="H190" i="81" s="1"/>
  <c r="F190" i="81"/>
  <c r="I189" i="81"/>
  <c r="H189" i="81" s="1"/>
  <c r="F189" i="81"/>
  <c r="I188" i="81"/>
  <c r="H188" i="81" s="1"/>
  <c r="F188" i="81"/>
  <c r="G187" i="81"/>
  <c r="I187" i="81" s="1"/>
  <c r="H187" i="81" s="1"/>
  <c r="F187" i="81"/>
  <c r="G186" i="81"/>
  <c r="I186" i="81" s="1"/>
  <c r="H186" i="81" s="1"/>
  <c r="F186" i="81"/>
  <c r="G185" i="81"/>
  <c r="I185" i="81" s="1"/>
  <c r="H185" i="81" s="1"/>
  <c r="F185" i="81"/>
  <c r="G184" i="81"/>
  <c r="I184" i="81" s="1"/>
  <c r="H184" i="81" s="1"/>
  <c r="F184" i="81"/>
  <c r="I183" i="81"/>
  <c r="H183" i="81" s="1"/>
  <c r="F183" i="81"/>
  <c r="I182" i="81"/>
  <c r="H182" i="81" s="1"/>
  <c r="F182" i="81"/>
  <c r="G181" i="81"/>
  <c r="I181" i="81" s="1"/>
  <c r="H181" i="81" s="1"/>
  <c r="F181" i="81"/>
  <c r="I180" i="81"/>
  <c r="H180" i="81" s="1"/>
  <c r="F180" i="81"/>
  <c r="I179" i="81"/>
  <c r="H179" i="81" s="1"/>
  <c r="F179" i="81"/>
  <c r="G178" i="81"/>
  <c r="I178" i="81" s="1"/>
  <c r="H178" i="81" s="1"/>
  <c r="F178" i="81"/>
  <c r="G177" i="81"/>
  <c r="I177" i="81" s="1"/>
  <c r="H177" i="81" s="1"/>
  <c r="F177" i="81"/>
  <c r="I176" i="81"/>
  <c r="H176" i="81" s="1"/>
  <c r="F176" i="81"/>
  <c r="I175" i="81"/>
  <c r="H175" i="81" s="1"/>
  <c r="F175" i="81"/>
  <c r="G174" i="81"/>
  <c r="I174" i="81" s="1"/>
  <c r="H174" i="81" s="1"/>
  <c r="F174" i="81"/>
  <c r="I173" i="81"/>
  <c r="H173" i="81" s="1"/>
  <c r="F173" i="81"/>
  <c r="G172" i="81"/>
  <c r="I172" i="81" s="1"/>
  <c r="H172" i="81" s="1"/>
  <c r="F172" i="81"/>
  <c r="G171" i="81"/>
  <c r="I171" i="81" s="1"/>
  <c r="H171" i="81" s="1"/>
  <c r="F171" i="81"/>
  <c r="I170" i="81"/>
  <c r="H170" i="81" s="1"/>
  <c r="I169" i="81"/>
  <c r="H169" i="81" s="1"/>
  <c r="F169" i="81"/>
  <c r="I168" i="81"/>
  <c r="H168" i="81" s="1"/>
  <c r="F168" i="81"/>
  <c r="G167" i="81"/>
  <c r="I167" i="81" s="1"/>
  <c r="H167" i="81" s="1"/>
  <c r="F167" i="81"/>
  <c r="I166" i="81"/>
  <c r="H166" i="81" s="1"/>
  <c r="F166" i="81"/>
  <c r="I165" i="81"/>
  <c r="H165" i="81" s="1"/>
  <c r="F165" i="81"/>
  <c r="G164" i="81"/>
  <c r="I164" i="81" s="1"/>
  <c r="H164" i="81" s="1"/>
  <c r="F164" i="81"/>
  <c r="I163" i="81"/>
  <c r="H163" i="81" s="1"/>
  <c r="F163" i="81"/>
  <c r="G162" i="81"/>
  <c r="I162" i="81" s="1"/>
  <c r="H162" i="81" s="1"/>
  <c r="F162" i="81"/>
  <c r="G161" i="81"/>
  <c r="I161" i="81" s="1"/>
  <c r="H161" i="81" s="1"/>
  <c r="F161" i="81"/>
  <c r="G160" i="81"/>
  <c r="I160" i="81" s="1"/>
  <c r="H160" i="81" s="1"/>
  <c r="F160" i="81"/>
  <c r="G159" i="81"/>
  <c r="I159" i="81" s="1"/>
  <c r="H159" i="81" s="1"/>
  <c r="F159" i="81"/>
  <c r="I158" i="81"/>
  <c r="H158" i="81" s="1"/>
  <c r="F158" i="81"/>
  <c r="G157" i="81"/>
  <c r="I157" i="81" s="1"/>
  <c r="H157" i="81" s="1"/>
  <c r="F157" i="81"/>
  <c r="G156" i="81"/>
  <c r="I156" i="81" s="1"/>
  <c r="H156" i="81" s="1"/>
  <c r="F156" i="81"/>
  <c r="I155" i="81"/>
  <c r="H155" i="81" s="1"/>
  <c r="F155" i="81"/>
  <c r="I154" i="81"/>
  <c r="H154" i="81" s="1"/>
  <c r="F154" i="81"/>
  <c r="I153" i="81"/>
  <c r="H153" i="81" s="1"/>
  <c r="F153" i="81"/>
  <c r="G152" i="81"/>
  <c r="I152" i="81" s="1"/>
  <c r="H152" i="81" s="1"/>
  <c r="F152" i="81"/>
  <c r="I151" i="81"/>
  <c r="H151" i="81" s="1"/>
  <c r="F151" i="81"/>
  <c r="I150" i="81"/>
  <c r="H150" i="81" s="1"/>
  <c r="F150" i="81"/>
  <c r="G149" i="81"/>
  <c r="I149" i="81" s="1"/>
  <c r="H149" i="81" s="1"/>
  <c r="F149" i="81"/>
  <c r="G148" i="81"/>
  <c r="I148" i="81" s="1"/>
  <c r="H148" i="81" s="1"/>
  <c r="F148" i="81"/>
  <c r="I147" i="81"/>
  <c r="H147" i="81" s="1"/>
  <c r="I146" i="81"/>
  <c r="H146" i="81" s="1"/>
  <c r="F146" i="81"/>
  <c r="G145" i="81"/>
  <c r="I145" i="81" s="1"/>
  <c r="H145" i="81" s="1"/>
  <c r="F145" i="81"/>
  <c r="G144" i="81"/>
  <c r="I144" i="81" s="1"/>
  <c r="H144" i="81" s="1"/>
  <c r="F144" i="81"/>
  <c r="G143" i="81"/>
  <c r="I143" i="81" s="1"/>
  <c r="H143" i="81" s="1"/>
  <c r="F143" i="81"/>
  <c r="G142" i="81"/>
  <c r="I142" i="81" s="1"/>
  <c r="H142" i="81" s="1"/>
  <c r="F142" i="81"/>
  <c r="I141" i="81"/>
  <c r="H141" i="81" s="1"/>
  <c r="F141" i="81"/>
  <c r="I140" i="81"/>
  <c r="H140" i="81" s="1"/>
  <c r="F140" i="81"/>
  <c r="G139" i="81"/>
  <c r="I139" i="81" s="1"/>
  <c r="H139" i="81" s="1"/>
  <c r="F139" i="81"/>
  <c r="G138" i="81"/>
  <c r="I138" i="81" s="1"/>
  <c r="H138" i="81" s="1"/>
  <c r="F138" i="81"/>
  <c r="G137" i="81"/>
  <c r="I137" i="81" s="1"/>
  <c r="H137" i="81" s="1"/>
  <c r="F137" i="81"/>
  <c r="G136" i="81"/>
  <c r="I136" i="81" s="1"/>
  <c r="H136" i="81" s="1"/>
  <c r="F136" i="81"/>
  <c r="G135" i="81"/>
  <c r="I135" i="81" s="1"/>
  <c r="H135" i="81" s="1"/>
  <c r="F135" i="81"/>
  <c r="I134" i="81"/>
  <c r="H134" i="81" s="1"/>
  <c r="F134" i="81"/>
  <c r="I133" i="81"/>
  <c r="H133" i="81" s="1"/>
  <c r="F133" i="81"/>
  <c r="I132" i="81"/>
  <c r="H132" i="81" s="1"/>
  <c r="F132" i="81"/>
  <c r="I131" i="81"/>
  <c r="H131" i="81" s="1"/>
  <c r="F131" i="81"/>
  <c r="I130" i="81"/>
  <c r="H130" i="81" s="1"/>
  <c r="F130" i="81"/>
  <c r="I129" i="81"/>
  <c r="H129" i="81" s="1"/>
  <c r="G128" i="81"/>
  <c r="I128" i="81" s="1"/>
  <c r="H128" i="81" s="1"/>
  <c r="F128" i="81"/>
  <c r="I127" i="81"/>
  <c r="H127" i="81" s="1"/>
  <c r="F127" i="81"/>
  <c r="G126" i="81"/>
  <c r="I126" i="81" s="1"/>
  <c r="H126" i="81" s="1"/>
  <c r="F126" i="81"/>
  <c r="G125" i="81"/>
  <c r="I125" i="81" s="1"/>
  <c r="H125" i="81" s="1"/>
  <c r="F125" i="81"/>
  <c r="I124" i="81"/>
  <c r="H124" i="81" s="1"/>
  <c r="F124" i="81"/>
  <c r="I123" i="81"/>
  <c r="H123" i="81" s="1"/>
  <c r="F123" i="81"/>
  <c r="G122" i="81"/>
  <c r="I122" i="81" s="1"/>
  <c r="H122" i="81" s="1"/>
  <c r="F122" i="81"/>
  <c r="I121" i="81"/>
  <c r="H121" i="81" s="1"/>
  <c r="F121" i="81"/>
  <c r="G120" i="81"/>
  <c r="I120" i="81" s="1"/>
  <c r="H120" i="81" s="1"/>
  <c r="G119" i="81"/>
  <c r="I119" i="81" s="1"/>
  <c r="H119" i="81" s="1"/>
  <c r="F119" i="81"/>
  <c r="G118" i="81"/>
  <c r="I118" i="81" s="1"/>
  <c r="H118" i="81" s="1"/>
  <c r="F118" i="81"/>
  <c r="I117" i="81"/>
  <c r="H117" i="81" s="1"/>
  <c r="F117" i="81"/>
  <c r="I116" i="81"/>
  <c r="H116" i="81" s="1"/>
  <c r="F116" i="81"/>
  <c r="G115" i="81"/>
  <c r="I115" i="81" s="1"/>
  <c r="H115" i="81" s="1"/>
  <c r="F115" i="81"/>
  <c r="G114" i="81"/>
  <c r="I114" i="81" s="1"/>
  <c r="H114" i="81" s="1"/>
  <c r="F114" i="81"/>
  <c r="I113" i="81"/>
  <c r="H113" i="81" s="1"/>
  <c r="F113" i="81"/>
  <c r="G112" i="81"/>
  <c r="I112" i="81" s="1"/>
  <c r="H112" i="81" s="1"/>
  <c r="F112" i="81"/>
  <c r="I111" i="81"/>
  <c r="H111" i="81" s="1"/>
  <c r="F111" i="81"/>
  <c r="G110" i="81"/>
  <c r="I110" i="81" s="1"/>
  <c r="H110" i="81" s="1"/>
  <c r="F110" i="81"/>
  <c r="I109" i="81"/>
  <c r="H109" i="81" s="1"/>
  <c r="F109" i="81"/>
  <c r="G108" i="81"/>
  <c r="I108" i="81" s="1"/>
  <c r="H108" i="81" s="1"/>
  <c r="F108" i="81"/>
  <c r="G107" i="81"/>
  <c r="I107" i="81" s="1"/>
  <c r="H107" i="81" s="1"/>
  <c r="F107" i="81"/>
  <c r="I106" i="81"/>
  <c r="H106" i="81" s="1"/>
  <c r="F106" i="81"/>
  <c r="I105" i="81"/>
  <c r="H105" i="81" s="1"/>
  <c r="F105" i="81"/>
  <c r="I104" i="81"/>
  <c r="H104" i="81" s="1"/>
  <c r="F104" i="81"/>
  <c r="I103" i="81"/>
  <c r="H103" i="81" s="1"/>
  <c r="F103" i="81"/>
  <c r="I102" i="81"/>
  <c r="H102" i="81" s="1"/>
  <c r="F102" i="81"/>
  <c r="I101" i="81"/>
  <c r="H101" i="81" s="1"/>
  <c r="F101" i="81"/>
  <c r="G100" i="81"/>
  <c r="I100" i="81" s="1"/>
  <c r="H100" i="81" s="1"/>
  <c r="F100" i="81"/>
  <c r="I99" i="81"/>
  <c r="H99" i="81" s="1"/>
  <c r="G98" i="81"/>
  <c r="I98" i="81" s="1"/>
  <c r="H98" i="81" s="1"/>
  <c r="F98" i="81"/>
  <c r="G97" i="81"/>
  <c r="I97" i="81" s="1"/>
  <c r="H97" i="81" s="1"/>
  <c r="F97" i="81"/>
  <c r="I96" i="81"/>
  <c r="H96" i="81" s="1"/>
  <c r="F96" i="81"/>
  <c r="I95" i="81"/>
  <c r="H95" i="81" s="1"/>
  <c r="F95" i="81"/>
  <c r="I94" i="81"/>
  <c r="H94" i="81" s="1"/>
  <c r="F94" i="81"/>
  <c r="I93" i="81"/>
  <c r="H93" i="81" s="1"/>
  <c r="F93" i="81"/>
  <c r="I92" i="81"/>
  <c r="H92" i="81" s="1"/>
  <c r="F92" i="81"/>
  <c r="I91" i="81"/>
  <c r="H91" i="81" s="1"/>
  <c r="F91" i="81"/>
  <c r="G90" i="81"/>
  <c r="I90" i="81" s="1"/>
  <c r="H90" i="81" s="1"/>
  <c r="F90" i="81"/>
  <c r="G89" i="81"/>
  <c r="I89" i="81" s="1"/>
  <c r="H89" i="81" s="1"/>
  <c r="F89" i="81"/>
  <c r="I88" i="81"/>
  <c r="H88" i="81" s="1"/>
  <c r="F88" i="81"/>
  <c r="I87" i="81"/>
  <c r="H87" i="81" s="1"/>
  <c r="F87" i="81"/>
  <c r="G86" i="81"/>
  <c r="I86" i="81" s="1"/>
  <c r="H86" i="81" s="1"/>
  <c r="F86" i="81"/>
  <c r="I85" i="81"/>
  <c r="H85" i="81" s="1"/>
  <c r="F85" i="81"/>
  <c r="I84" i="81"/>
  <c r="H84" i="81" s="1"/>
  <c r="F84" i="81"/>
  <c r="I83" i="81"/>
  <c r="H83" i="81" s="1"/>
  <c r="F83" i="81"/>
  <c r="G82" i="81"/>
  <c r="I82" i="81" s="1"/>
  <c r="H82" i="81" s="1"/>
  <c r="F82" i="81"/>
  <c r="G81" i="81"/>
  <c r="I81" i="81" s="1"/>
  <c r="H81" i="81" s="1"/>
  <c r="F81" i="81"/>
  <c r="I80" i="81"/>
  <c r="H80" i="81" s="1"/>
  <c r="F80" i="81"/>
  <c r="G79" i="81"/>
  <c r="I79" i="81" s="1"/>
  <c r="H79" i="81" s="1"/>
  <c r="F79" i="81"/>
  <c r="I78" i="81"/>
  <c r="H78" i="81" s="1"/>
  <c r="F78" i="81"/>
  <c r="I77" i="81"/>
  <c r="H77" i="81" s="1"/>
  <c r="F77" i="81"/>
  <c r="G76" i="81"/>
  <c r="I76" i="81" s="1"/>
  <c r="H76" i="81" s="1"/>
  <c r="G75" i="81"/>
  <c r="I75" i="81" s="1"/>
  <c r="H75" i="81" s="1"/>
  <c r="F75" i="81"/>
  <c r="I74" i="81"/>
  <c r="H74" i="81" s="1"/>
  <c r="F74" i="81"/>
  <c r="G73" i="81"/>
  <c r="I73" i="81" s="1"/>
  <c r="H73" i="81" s="1"/>
  <c r="F73" i="81"/>
  <c r="I72" i="81"/>
  <c r="H72" i="81" s="1"/>
  <c r="F72" i="81"/>
  <c r="G71" i="81"/>
  <c r="I71" i="81" s="1"/>
  <c r="H71" i="81" s="1"/>
  <c r="G70" i="81"/>
  <c r="I70" i="81" s="1"/>
  <c r="H70" i="81" s="1"/>
  <c r="F70" i="81"/>
  <c r="I69" i="81"/>
  <c r="H69" i="81" s="1"/>
  <c r="F69" i="81"/>
  <c r="G68" i="81"/>
  <c r="I68" i="81" s="1"/>
  <c r="H68" i="81" s="1"/>
  <c r="F68" i="81"/>
  <c r="I67" i="81"/>
  <c r="H67" i="81" s="1"/>
  <c r="F67" i="81"/>
  <c r="G66" i="81"/>
  <c r="I66" i="81" s="1"/>
  <c r="H66" i="81" s="1"/>
  <c r="F66" i="81"/>
  <c r="G65" i="81"/>
  <c r="I65" i="81" s="1"/>
  <c r="H65" i="81" s="1"/>
  <c r="I64" i="81"/>
  <c r="H64" i="81" s="1"/>
  <c r="F64" i="81"/>
  <c r="I63" i="81"/>
  <c r="H63" i="81" s="1"/>
  <c r="F63" i="81"/>
  <c r="G62" i="81"/>
  <c r="I62" i="81" s="1"/>
  <c r="H62" i="81" s="1"/>
  <c r="F62" i="81"/>
  <c r="I61" i="81"/>
  <c r="H61" i="81" s="1"/>
  <c r="F61" i="81"/>
  <c r="I60" i="81"/>
  <c r="H60" i="81" s="1"/>
  <c r="F60" i="81"/>
  <c r="G59" i="81"/>
  <c r="I59" i="81" s="1"/>
  <c r="H59" i="81" s="1"/>
  <c r="F59" i="81"/>
  <c r="I58" i="81"/>
  <c r="H58" i="81" s="1"/>
  <c r="F58" i="81"/>
  <c r="G57" i="81"/>
  <c r="I57" i="81" s="1"/>
  <c r="H57" i="81" s="1"/>
  <c r="F57" i="81"/>
  <c r="I56" i="81"/>
  <c r="H56" i="81" s="1"/>
  <c r="F56" i="81"/>
  <c r="G55" i="81"/>
  <c r="I55" i="81" s="1"/>
  <c r="H55" i="81" s="1"/>
  <c r="F55" i="81"/>
  <c r="G54" i="81"/>
  <c r="I54" i="81" s="1"/>
  <c r="H54" i="81" s="1"/>
  <c r="F54" i="81"/>
  <c r="G53" i="81"/>
  <c r="I53" i="81" s="1"/>
  <c r="H53" i="81" s="1"/>
  <c r="F53" i="81"/>
  <c r="I52" i="81"/>
  <c r="H52" i="81" s="1"/>
  <c r="F52" i="81"/>
  <c r="G51" i="81"/>
  <c r="I51" i="81" s="1"/>
  <c r="H51" i="81" s="1"/>
  <c r="F51" i="81"/>
  <c r="I50" i="81"/>
  <c r="H50" i="81" s="1"/>
  <c r="F50" i="81"/>
  <c r="G49" i="81"/>
  <c r="I49" i="81" s="1"/>
  <c r="H49" i="81" s="1"/>
  <c r="F49" i="81"/>
  <c r="G48" i="81"/>
  <c r="I48" i="81" s="1"/>
  <c r="H48" i="81" s="1"/>
  <c r="F48" i="81"/>
  <c r="G47" i="81"/>
  <c r="I47" i="81" s="1"/>
  <c r="H47" i="81" s="1"/>
  <c r="F47" i="81"/>
  <c r="I46" i="81"/>
  <c r="H46" i="81" s="1"/>
  <c r="F46" i="81"/>
  <c r="I45" i="81"/>
  <c r="H45" i="81" s="1"/>
  <c r="F45" i="81"/>
  <c r="I44" i="81"/>
  <c r="H44" i="81" s="1"/>
  <c r="G43" i="81"/>
  <c r="I43" i="81" s="1"/>
  <c r="H43" i="81" s="1"/>
  <c r="F43" i="81"/>
  <c r="I42" i="81"/>
  <c r="H42" i="81" s="1"/>
  <c r="F42" i="81"/>
  <c r="G41" i="81"/>
  <c r="I41" i="81" s="1"/>
  <c r="H41" i="81" s="1"/>
  <c r="F41" i="81"/>
  <c r="I40" i="81"/>
  <c r="H40" i="81" s="1"/>
  <c r="F40" i="81"/>
  <c r="G39" i="81"/>
  <c r="I39" i="81" s="1"/>
  <c r="H39" i="81" s="1"/>
  <c r="F39" i="81"/>
  <c r="I38" i="81"/>
  <c r="H38" i="81" s="1"/>
  <c r="F38" i="81"/>
  <c r="I37" i="81"/>
  <c r="H37" i="81" s="1"/>
  <c r="F37" i="81"/>
  <c r="G36" i="81"/>
  <c r="I36" i="81" s="1"/>
  <c r="H36" i="81" s="1"/>
  <c r="F36" i="81"/>
  <c r="G35" i="81"/>
  <c r="I35" i="81" s="1"/>
  <c r="H35" i="81" s="1"/>
  <c r="F35" i="81"/>
  <c r="G34" i="81"/>
  <c r="I34" i="81" s="1"/>
  <c r="H34" i="81" s="1"/>
  <c r="F34" i="81"/>
  <c r="G33" i="81"/>
  <c r="I33" i="81" s="1"/>
  <c r="H33" i="81" s="1"/>
  <c r="F33" i="81"/>
  <c r="I32" i="81"/>
  <c r="H32" i="81" s="1"/>
  <c r="F32" i="81"/>
  <c r="I31" i="81"/>
  <c r="H31" i="81" s="1"/>
  <c r="F31" i="81"/>
  <c r="I30" i="81"/>
  <c r="H30" i="81" s="1"/>
  <c r="F30" i="81"/>
  <c r="G29" i="81"/>
  <c r="I29" i="81" s="1"/>
  <c r="H29" i="81" s="1"/>
  <c r="F29" i="81"/>
  <c r="I28" i="81"/>
  <c r="H28" i="81" s="1"/>
  <c r="F28" i="81"/>
  <c r="G27" i="81"/>
  <c r="I27" i="81" s="1"/>
  <c r="H27" i="81" s="1"/>
  <c r="F27" i="81"/>
  <c r="G26" i="81"/>
  <c r="I26" i="81" s="1"/>
  <c r="H26" i="81" s="1"/>
  <c r="F26" i="81"/>
  <c r="I25" i="81"/>
  <c r="H25" i="81" s="1"/>
  <c r="F25" i="81"/>
  <c r="G24" i="81"/>
  <c r="I24" i="81" s="1"/>
  <c r="H24" i="81" s="1"/>
  <c r="F24" i="81"/>
  <c r="G23" i="81"/>
  <c r="I23" i="81" s="1"/>
  <c r="H23" i="81" s="1"/>
  <c r="F23" i="81"/>
  <c r="G22" i="81"/>
  <c r="I22" i="81" s="1"/>
  <c r="H22" i="81" s="1"/>
  <c r="F22" i="81"/>
  <c r="G21" i="81"/>
  <c r="I21" i="81" s="1"/>
  <c r="H21" i="81" s="1"/>
  <c r="F21" i="81"/>
  <c r="G20" i="81"/>
  <c r="I20" i="81" s="1"/>
  <c r="H20" i="81" s="1"/>
  <c r="F20" i="81"/>
  <c r="I19" i="81"/>
  <c r="H19" i="81" s="1"/>
  <c r="F19" i="81"/>
  <c r="G18" i="81"/>
  <c r="I18" i="81" s="1"/>
  <c r="H18" i="81" s="1"/>
  <c r="F18" i="81"/>
  <c r="G17" i="81"/>
  <c r="I17" i="81" s="1"/>
  <c r="H17" i="81" s="1"/>
  <c r="F17" i="81"/>
  <c r="I16" i="81"/>
  <c r="H16" i="81" s="1"/>
  <c r="F16" i="81"/>
  <c r="G15" i="81"/>
  <c r="I15" i="81" s="1"/>
  <c r="H15" i="81" s="1"/>
  <c r="F15" i="81"/>
  <c r="G14" i="81"/>
  <c r="I14" i="81" s="1"/>
  <c r="H14" i="81" s="1"/>
  <c r="F14" i="81"/>
  <c r="G13" i="81"/>
  <c r="I13" i="81" s="1"/>
  <c r="H13" i="81" s="1"/>
  <c r="F13" i="81"/>
  <c r="G12" i="81"/>
  <c r="I12" i="81" s="1"/>
  <c r="H12" i="81" s="1"/>
  <c r="F12" i="81"/>
  <c r="G11" i="81"/>
  <c r="I11" i="81" s="1"/>
  <c r="H11" i="81" s="1"/>
  <c r="F11" i="81"/>
  <c r="I10" i="81"/>
  <c r="H10" i="81" s="1"/>
  <c r="F10" i="81"/>
  <c r="G9" i="81"/>
  <c r="I9" i="81" s="1"/>
  <c r="H9" i="81" s="1"/>
  <c r="F9" i="81"/>
  <c r="G8" i="81"/>
  <c r="I8" i="81" s="1"/>
  <c r="H8" i="81" s="1"/>
  <c r="F8" i="81"/>
  <c r="H7" i="81" l="1"/>
  <c r="AD10" i="80"/>
  <c r="AD11" i="80"/>
  <c r="AD12" i="80"/>
  <c r="AD13" i="80"/>
  <c r="AD14" i="80"/>
  <c r="AD16" i="80"/>
  <c r="AD17" i="80"/>
  <c r="AD18" i="80"/>
  <c r="AD19" i="80"/>
  <c r="AD20" i="80"/>
  <c r="AD21" i="80"/>
  <c r="AD22" i="80"/>
  <c r="AD23" i="80"/>
  <c r="AD25" i="80"/>
  <c r="AD26" i="80"/>
  <c r="AD28" i="80"/>
  <c r="AD29" i="80"/>
  <c r="AD30" i="80"/>
  <c r="AD31" i="80"/>
  <c r="AD33" i="80"/>
  <c r="AD34" i="80"/>
  <c r="AD38" i="80"/>
  <c r="AD41" i="80"/>
  <c r="AD42" i="80"/>
  <c r="AD43" i="80"/>
  <c r="AD44" i="80"/>
  <c r="AD45" i="80"/>
  <c r="AD46" i="80"/>
  <c r="AD47" i="80"/>
  <c r="AD48" i="80"/>
  <c r="AD49" i="80"/>
  <c r="AD50" i="80"/>
  <c r="AD51" i="80"/>
  <c r="AD52" i="80"/>
  <c r="AD53" i="80"/>
  <c r="AD54" i="80"/>
  <c r="AD55" i="80"/>
  <c r="AD56" i="80"/>
  <c r="AD57" i="80"/>
  <c r="AD58" i="80"/>
  <c r="AD59" i="80"/>
  <c r="AD60" i="80"/>
  <c r="AD61" i="80"/>
  <c r="AD62" i="80"/>
  <c r="AD63" i="80"/>
  <c r="AD64" i="80"/>
  <c r="AD65" i="80"/>
  <c r="AD66" i="80"/>
  <c r="AD67" i="80"/>
  <c r="AD68" i="80"/>
  <c r="AD69" i="80"/>
  <c r="AD70" i="80"/>
  <c r="AD71" i="80"/>
  <c r="AD72" i="80"/>
  <c r="AD73" i="80"/>
  <c r="AD74" i="80"/>
  <c r="AD75" i="80"/>
  <c r="AD76" i="80"/>
  <c r="AD77" i="80"/>
  <c r="AD78" i="80"/>
  <c r="AD79" i="80"/>
  <c r="AD80" i="80"/>
  <c r="AD81" i="80"/>
  <c r="AD82" i="80"/>
  <c r="AD83" i="80"/>
  <c r="AD84" i="80"/>
  <c r="AD85" i="80"/>
  <c r="AD86" i="80"/>
  <c r="AD87" i="80"/>
  <c r="AD88" i="80"/>
  <c r="AD89" i="80"/>
  <c r="AD90" i="80"/>
  <c r="AD91" i="80"/>
  <c r="AD92" i="80"/>
  <c r="AD93" i="80"/>
  <c r="AD94" i="80"/>
  <c r="AD95" i="80"/>
  <c r="AD96" i="80"/>
  <c r="AD97" i="80"/>
  <c r="AD98" i="80"/>
  <c r="AD99" i="80"/>
  <c r="AD100" i="80"/>
  <c r="AD101" i="80"/>
  <c r="AD102" i="80"/>
  <c r="AD103" i="80"/>
  <c r="AD104" i="80"/>
  <c r="AD105" i="80"/>
  <c r="AD106" i="80"/>
  <c r="AD107" i="80"/>
  <c r="AD108" i="80"/>
  <c r="AD109" i="80"/>
  <c r="AD110" i="80"/>
  <c r="AD112" i="80"/>
  <c r="AD114" i="80"/>
  <c r="AD115" i="80"/>
  <c r="AD116" i="80"/>
  <c r="AD117" i="80"/>
  <c r="AD118" i="80"/>
  <c r="AD119" i="80"/>
  <c r="AD120" i="80"/>
  <c r="AD122" i="80"/>
  <c r="AD123" i="80"/>
  <c r="AD124" i="80"/>
  <c r="AD125" i="80"/>
  <c r="AD126" i="80"/>
  <c r="AD127" i="80"/>
  <c r="AD128" i="80"/>
  <c r="AD129" i="80"/>
  <c r="AD130" i="80"/>
  <c r="AD131" i="80"/>
  <c r="AD132" i="80"/>
  <c r="AD133" i="80"/>
  <c r="AD134" i="80"/>
  <c r="AD135" i="80"/>
  <c r="AD136" i="80"/>
  <c r="AD137" i="80"/>
  <c r="AD138" i="80"/>
  <c r="AD139" i="80"/>
  <c r="AD140" i="80"/>
  <c r="AD141" i="80"/>
  <c r="AD143" i="80"/>
  <c r="AD144" i="80"/>
  <c r="AD145" i="80"/>
  <c r="AD146" i="80"/>
  <c r="AD147" i="80"/>
  <c r="AD149" i="80"/>
  <c r="AD150" i="80"/>
  <c r="AD151" i="80"/>
  <c r="AD152" i="80"/>
  <c r="AD153" i="80"/>
  <c r="AD154" i="80"/>
  <c r="AD155" i="80"/>
  <c r="AD156" i="80"/>
  <c r="AD157" i="80"/>
  <c r="AD158" i="80"/>
  <c r="AD159" i="80"/>
  <c r="AD160" i="80"/>
  <c r="AD161" i="80"/>
  <c r="AD162" i="80"/>
  <c r="AD163" i="80"/>
  <c r="AD164" i="80"/>
  <c r="AD165" i="80"/>
  <c r="AD166" i="80"/>
  <c r="AD167" i="80"/>
  <c r="AD168" i="80"/>
  <c r="AD169" i="80"/>
  <c r="AD170" i="80"/>
  <c r="AD171" i="80"/>
  <c r="AD172" i="80"/>
  <c r="AD173" i="80"/>
  <c r="AD174" i="80"/>
  <c r="AD175" i="80"/>
  <c r="AD176" i="80"/>
  <c r="AD177" i="80"/>
  <c r="AD178" i="80"/>
  <c r="AD179" i="80"/>
  <c r="AD180" i="80"/>
  <c r="AD181" i="80"/>
  <c r="AD182" i="80"/>
  <c r="AD183" i="80"/>
  <c r="AD184" i="80"/>
  <c r="AD185" i="80"/>
  <c r="AD186" i="80"/>
  <c r="AD187" i="80"/>
  <c r="AD188" i="80"/>
  <c r="AD189" i="80"/>
  <c r="AD190" i="80"/>
  <c r="AD192" i="80"/>
  <c r="AD193" i="80"/>
  <c r="AD194" i="80"/>
  <c r="AD195" i="80"/>
  <c r="AD196" i="80"/>
  <c r="AD197" i="80"/>
  <c r="AD198" i="80"/>
  <c r="AD199" i="80"/>
  <c r="AD200" i="80"/>
  <c r="AD201" i="80"/>
  <c r="AD202" i="80"/>
  <c r="AD205" i="80"/>
  <c r="AD206" i="80"/>
  <c r="AD207" i="80"/>
  <c r="AD208" i="80"/>
  <c r="AD209" i="80"/>
  <c r="AD210" i="80"/>
  <c r="AD211" i="80"/>
  <c r="AD212" i="80"/>
  <c r="AD213" i="80"/>
  <c r="AD214" i="80"/>
  <c r="AD215" i="80"/>
  <c r="AD216" i="80"/>
  <c r="AD218" i="80"/>
  <c r="AD219" i="80"/>
  <c r="AD220" i="80"/>
  <c r="AD221" i="80"/>
  <c r="AD223" i="80"/>
  <c r="AD224" i="80"/>
  <c r="AD225" i="80"/>
  <c r="AD226" i="80"/>
  <c r="AD227" i="80"/>
  <c r="AD228" i="80"/>
  <c r="AD229" i="80"/>
  <c r="AD230" i="80"/>
  <c r="AD231" i="80"/>
  <c r="AD232" i="80"/>
  <c r="AD233" i="80"/>
  <c r="AD234" i="80"/>
  <c r="AD235" i="80"/>
  <c r="AD236" i="80"/>
  <c r="AD237" i="80"/>
  <c r="AD238" i="80"/>
  <c r="AD239" i="80"/>
  <c r="AD240" i="80"/>
  <c r="AD241" i="80"/>
  <c r="AD242" i="80"/>
  <c r="AD243" i="80"/>
  <c r="AD244" i="80"/>
  <c r="AD245" i="80"/>
  <c r="AD246" i="80"/>
  <c r="AD247" i="80"/>
  <c r="AD248" i="80"/>
  <c r="AD249" i="80"/>
  <c r="AD250" i="80"/>
  <c r="AD251" i="80"/>
  <c r="AD252" i="80"/>
  <c r="AD253" i="80"/>
  <c r="AD254" i="80"/>
  <c r="AD255" i="80"/>
  <c r="AD256" i="80"/>
  <c r="AD257" i="80"/>
  <c r="AD258" i="80"/>
  <c r="AD259" i="80"/>
  <c r="AD260" i="80"/>
  <c r="AD261" i="80"/>
  <c r="AD262" i="80"/>
  <c r="AD263" i="80"/>
  <c r="AD264" i="80"/>
  <c r="AD265" i="80"/>
  <c r="AD266" i="80"/>
  <c r="AD267" i="80"/>
  <c r="AD268" i="80"/>
  <c r="AD269" i="80"/>
  <c r="AD270" i="80"/>
  <c r="AD271" i="80"/>
  <c r="AD272" i="80"/>
  <c r="AD273" i="80"/>
  <c r="AD274" i="80"/>
  <c r="AD275" i="80"/>
  <c r="AD276" i="80"/>
  <c r="AD277" i="80"/>
  <c r="AD278" i="80"/>
  <c r="AD279" i="80"/>
  <c r="AD280" i="80"/>
  <c r="AD281" i="80"/>
  <c r="AD282" i="80"/>
  <c r="AD283" i="80"/>
  <c r="AD284" i="80"/>
  <c r="AD285" i="80"/>
  <c r="AD286" i="80"/>
  <c r="AD287" i="80"/>
  <c r="AD288" i="80"/>
  <c r="AD289" i="80"/>
  <c r="AD290" i="80"/>
  <c r="AD291" i="80"/>
  <c r="AD9" i="80"/>
  <c r="Q18" i="58" l="1"/>
  <c r="Y9" i="80" l="1"/>
  <c r="Z9" i="80"/>
  <c r="AA9" i="80"/>
  <c r="X9" i="80"/>
  <c r="S7" i="63" l="1"/>
  <c r="W9" i="79" l="1"/>
  <c r="X9" i="79"/>
  <c r="Y9" i="79"/>
  <c r="W305" i="80" l="1"/>
  <c r="S305" i="80"/>
  <c r="M305" i="80"/>
  <c r="O305" i="80" s="1"/>
  <c r="N305" i="80" s="1"/>
  <c r="W266" i="80"/>
  <c r="S266" i="80"/>
  <c r="M266" i="80"/>
  <c r="O266" i="80" s="1"/>
  <c r="N266" i="80" s="1"/>
  <c r="W262" i="80"/>
  <c r="S262" i="80"/>
  <c r="M262" i="80"/>
  <c r="O262" i="80" s="1"/>
  <c r="N262" i="80" s="1"/>
  <c r="W257" i="80"/>
  <c r="S257" i="80"/>
  <c r="M257" i="80"/>
  <c r="O257" i="80" s="1"/>
  <c r="N257" i="80" s="1"/>
  <c r="W254" i="80"/>
  <c r="S254" i="80"/>
  <c r="M254" i="80"/>
  <c r="O254" i="80" s="1"/>
  <c r="N254" i="80" s="1"/>
  <c r="W250" i="80"/>
  <c r="S250" i="80"/>
  <c r="M250" i="80"/>
  <c r="O250" i="80" s="1"/>
  <c r="N250" i="80" s="1"/>
  <c r="W242" i="80"/>
  <c r="S242" i="80"/>
  <c r="M242" i="80"/>
  <c r="O242" i="80" s="1"/>
  <c r="N242" i="80" s="1"/>
  <c r="W237" i="80"/>
  <c r="S237" i="80"/>
  <c r="M237" i="80"/>
  <c r="O237" i="80" s="1"/>
  <c r="N237" i="80" s="1"/>
  <c r="W231" i="80"/>
  <c r="S231" i="80"/>
  <c r="M231" i="80"/>
  <c r="O231" i="80" s="1"/>
  <c r="N231" i="80" s="1"/>
  <c r="W225" i="80"/>
  <c r="S225" i="80"/>
  <c r="M225" i="80"/>
  <c r="O225" i="80" s="1"/>
  <c r="N225" i="80" s="1"/>
  <c r="W218" i="80"/>
  <c r="S218" i="80"/>
  <c r="M218" i="80"/>
  <c r="O218" i="80" s="1"/>
  <c r="N218" i="80" s="1"/>
  <c r="W215" i="80"/>
  <c r="S215" i="80"/>
  <c r="M215" i="80"/>
  <c r="O215" i="80" s="1"/>
  <c r="N215" i="80" s="1"/>
  <c r="W209" i="80"/>
  <c r="S209" i="80"/>
  <c r="M209" i="80"/>
  <c r="O209" i="80" s="1"/>
  <c r="N209" i="80" s="1"/>
  <c r="W196" i="80"/>
  <c r="S196" i="80"/>
  <c r="M196" i="80"/>
  <c r="O196" i="80" s="1"/>
  <c r="N196" i="80" s="1"/>
  <c r="W188" i="80"/>
  <c r="S188" i="80"/>
  <c r="M188" i="80"/>
  <c r="O188" i="80" s="1"/>
  <c r="N188" i="80" s="1"/>
  <c r="W187" i="80"/>
  <c r="S187" i="80"/>
  <c r="M187" i="80"/>
  <c r="O187" i="80" s="1"/>
  <c r="N187" i="80" s="1"/>
  <c r="W181" i="80"/>
  <c r="S181" i="80"/>
  <c r="M181" i="80"/>
  <c r="O181" i="80" s="1"/>
  <c r="N181" i="80" s="1"/>
  <c r="W178" i="80"/>
  <c r="S178" i="80"/>
  <c r="M178" i="80"/>
  <c r="O178" i="80" s="1"/>
  <c r="N178" i="80" s="1"/>
  <c r="W171" i="80"/>
  <c r="S171" i="80"/>
  <c r="M171" i="80"/>
  <c r="O171" i="80" s="1"/>
  <c r="N171" i="80" s="1"/>
  <c r="W167" i="80"/>
  <c r="S167" i="80"/>
  <c r="M167" i="80"/>
  <c r="O167" i="80" s="1"/>
  <c r="N167" i="80" s="1"/>
  <c r="W165" i="80"/>
  <c r="S165" i="80"/>
  <c r="M165" i="80"/>
  <c r="O165" i="80" s="1"/>
  <c r="N165" i="80" s="1"/>
  <c r="W159" i="80"/>
  <c r="S159" i="80"/>
  <c r="M159" i="80"/>
  <c r="O159" i="80" s="1"/>
  <c r="N159" i="80" s="1"/>
  <c r="W153" i="80"/>
  <c r="S153" i="80"/>
  <c r="M153" i="80"/>
  <c r="O153" i="80" s="1"/>
  <c r="N153" i="80" s="1"/>
  <c r="W149" i="80"/>
  <c r="S149" i="80"/>
  <c r="M149" i="80"/>
  <c r="O149" i="80" s="1"/>
  <c r="N149" i="80" s="1"/>
  <c r="W144" i="80"/>
  <c r="S144" i="80"/>
  <c r="M144" i="80"/>
  <c r="O144" i="80" s="1"/>
  <c r="N144" i="80" s="1"/>
  <c r="W140" i="80"/>
  <c r="S140" i="80"/>
  <c r="M140" i="80"/>
  <c r="O140" i="80" s="1"/>
  <c r="N140" i="80" s="1"/>
  <c r="W136" i="80"/>
  <c r="S136" i="80"/>
  <c r="M136" i="80"/>
  <c r="O136" i="80" s="1"/>
  <c r="N136" i="80" s="1"/>
  <c r="W132" i="80"/>
  <c r="S132" i="80"/>
  <c r="M132" i="80"/>
  <c r="O132" i="80" s="1"/>
  <c r="N132" i="80" s="1"/>
  <c r="W126" i="80"/>
  <c r="S126" i="80"/>
  <c r="M126" i="80"/>
  <c r="O126" i="80" s="1"/>
  <c r="N126" i="80" s="1"/>
  <c r="W120" i="80"/>
  <c r="S120" i="80"/>
  <c r="M120" i="80"/>
  <c r="O120" i="80" s="1"/>
  <c r="N120" i="80" s="1"/>
  <c r="W115" i="80"/>
  <c r="S115" i="80"/>
  <c r="M115" i="80"/>
  <c r="O115" i="80" s="1"/>
  <c r="N115" i="80" s="1"/>
  <c r="W105" i="80"/>
  <c r="S105" i="80"/>
  <c r="M105" i="80"/>
  <c r="O105" i="80" s="1"/>
  <c r="N105" i="80" s="1"/>
  <c r="W90" i="80"/>
  <c r="S90" i="80"/>
  <c r="M90" i="80"/>
  <c r="O90" i="80" s="1"/>
  <c r="N90" i="80" s="1"/>
  <c r="W84" i="80"/>
  <c r="S84" i="80"/>
  <c r="M84" i="80"/>
  <c r="O84" i="80" s="1"/>
  <c r="N84" i="80" s="1"/>
  <c r="W80" i="80"/>
  <c r="S80" i="80"/>
  <c r="M80" i="80"/>
  <c r="O80" i="80" s="1"/>
  <c r="N80" i="80" s="1"/>
  <c r="W70" i="80"/>
  <c r="S70" i="80"/>
  <c r="M70" i="80"/>
  <c r="O70" i="80" s="1"/>
  <c r="N70" i="80" s="1"/>
  <c r="W61" i="80"/>
  <c r="S61" i="80"/>
  <c r="M61" i="80"/>
  <c r="O61" i="80" s="1"/>
  <c r="N61" i="80" s="1"/>
  <c r="W49" i="80"/>
  <c r="S49" i="80"/>
  <c r="M49" i="80"/>
  <c r="O49" i="80" s="1"/>
  <c r="N49" i="80" s="1"/>
  <c r="O47" i="80"/>
  <c r="N47" i="80" s="1"/>
  <c r="S47" i="80"/>
  <c r="W42" i="80"/>
  <c r="S42" i="80"/>
  <c r="M42" i="80"/>
  <c r="O42" i="80" s="1"/>
  <c r="N42" i="80" s="1"/>
  <c r="W21" i="80"/>
  <c r="S21" i="80"/>
  <c r="M21" i="80"/>
  <c r="O21" i="80" s="1"/>
  <c r="N21" i="80" s="1"/>
  <c r="W16" i="80"/>
  <c r="S16" i="80"/>
  <c r="M16" i="80"/>
  <c r="O16" i="80" s="1"/>
  <c r="N16" i="80" s="1"/>
  <c r="W11" i="80"/>
  <c r="S11" i="80"/>
  <c r="M11" i="80"/>
  <c r="O11" i="80" s="1"/>
  <c r="N11" i="80" s="1"/>
  <c r="R144" i="80" l="1"/>
  <c r="P144" i="80" s="1"/>
  <c r="R120" i="80"/>
  <c r="P120" i="80" s="1"/>
  <c r="W47" i="80"/>
  <c r="V47" i="80" s="1"/>
  <c r="U47" i="80" s="1"/>
  <c r="R61" i="80"/>
  <c r="P61" i="80" s="1"/>
  <c r="Q61" i="80" s="1"/>
  <c r="V218" i="80"/>
  <c r="U218" i="80" s="1"/>
  <c r="V70" i="80"/>
  <c r="U70" i="80" s="1"/>
  <c r="R165" i="80"/>
  <c r="P165" i="80" s="1"/>
  <c r="V144" i="80"/>
  <c r="U144" i="80" s="1"/>
  <c r="R167" i="80"/>
  <c r="P167" i="80" s="1"/>
  <c r="Q167" i="80" s="1"/>
  <c r="V178" i="80"/>
  <c r="U178" i="80" s="1"/>
  <c r="R254" i="80"/>
  <c r="P254" i="80" s="1"/>
  <c r="V237" i="80"/>
  <c r="U237" i="80" s="1"/>
  <c r="R237" i="80"/>
  <c r="P237" i="80" s="1"/>
  <c r="Q237" i="80" s="1"/>
  <c r="V115" i="80"/>
  <c r="U115" i="80" s="1"/>
  <c r="R115" i="80"/>
  <c r="P115" i="80" s="1"/>
  <c r="V159" i="80"/>
  <c r="U159" i="80" s="1"/>
  <c r="R159" i="80"/>
  <c r="P159" i="80" s="1"/>
  <c r="V84" i="80"/>
  <c r="U84" i="80" s="1"/>
  <c r="R84" i="80"/>
  <c r="V140" i="80"/>
  <c r="U140" i="80" s="1"/>
  <c r="R140" i="80"/>
  <c r="P140" i="80" s="1"/>
  <c r="Q140" i="80" s="1"/>
  <c r="V21" i="80"/>
  <c r="U21" i="80" s="1"/>
  <c r="R21" i="80"/>
  <c r="P21" i="80" s="1"/>
  <c r="Q21" i="80" s="1"/>
  <c r="R90" i="80"/>
  <c r="V90" i="80"/>
  <c r="U90" i="80" s="1"/>
  <c r="V49" i="80"/>
  <c r="U49" i="80" s="1"/>
  <c r="R49" i="80"/>
  <c r="V149" i="80"/>
  <c r="U149" i="80" s="1"/>
  <c r="R149" i="80"/>
  <c r="V231" i="80"/>
  <c r="U231" i="80" s="1"/>
  <c r="R231" i="80"/>
  <c r="V42" i="80"/>
  <c r="U42" i="80" s="1"/>
  <c r="R42" i="80"/>
  <c r="V61" i="80"/>
  <c r="U61" i="80" s="1"/>
  <c r="R105" i="80"/>
  <c r="V105" i="80"/>
  <c r="U105" i="80" s="1"/>
  <c r="V16" i="80"/>
  <c r="U16" i="80" s="1"/>
  <c r="R16" i="80"/>
  <c r="V11" i="80"/>
  <c r="U11" i="80" s="1"/>
  <c r="V187" i="80"/>
  <c r="U187" i="80" s="1"/>
  <c r="R187" i="80"/>
  <c r="R11" i="80"/>
  <c r="R181" i="80"/>
  <c r="R257" i="80"/>
  <c r="V257" i="80"/>
  <c r="U257" i="80" s="1"/>
  <c r="R126" i="80"/>
  <c r="V126" i="80"/>
  <c r="U126" i="80" s="1"/>
  <c r="O26" i="80"/>
  <c r="N26" i="80" s="1"/>
  <c r="S26" i="80"/>
  <c r="R80" i="80"/>
  <c r="R188" i="80"/>
  <c r="V188" i="80"/>
  <c r="U188" i="80" s="1"/>
  <c r="V181" i="80"/>
  <c r="U181" i="80" s="1"/>
  <c r="V196" i="80"/>
  <c r="U196" i="80" s="1"/>
  <c r="R196" i="80"/>
  <c r="V250" i="80"/>
  <c r="U250" i="80" s="1"/>
  <c r="R250" i="80"/>
  <c r="V165" i="80"/>
  <c r="U165" i="80" s="1"/>
  <c r="R47" i="80"/>
  <c r="Q47" i="80" s="1"/>
  <c r="R70" i="80"/>
  <c r="V136" i="80"/>
  <c r="U136" i="80" s="1"/>
  <c r="R136" i="80"/>
  <c r="V80" i="80"/>
  <c r="U80" i="80" s="1"/>
  <c r="V153" i="80"/>
  <c r="U153" i="80" s="1"/>
  <c r="R153" i="80"/>
  <c r="R225" i="80"/>
  <c r="V225" i="80"/>
  <c r="U225" i="80" s="1"/>
  <c r="R262" i="80"/>
  <c r="V262" i="80"/>
  <c r="U262" i="80" s="1"/>
  <c r="V132" i="80"/>
  <c r="U132" i="80" s="1"/>
  <c r="R132" i="80"/>
  <c r="R242" i="80"/>
  <c r="V242" i="80"/>
  <c r="U242" i="80" s="1"/>
  <c r="V120" i="80"/>
  <c r="U120" i="80" s="1"/>
  <c r="V167" i="80"/>
  <c r="U167" i="80" s="1"/>
  <c r="R178" i="80"/>
  <c r="V171" i="80"/>
  <c r="U171" i="80" s="1"/>
  <c r="R171" i="80"/>
  <c r="V209" i="80"/>
  <c r="U209" i="80" s="1"/>
  <c r="R215" i="80"/>
  <c r="V215" i="80"/>
  <c r="U215" i="80" s="1"/>
  <c r="R209" i="80"/>
  <c r="R218" i="80"/>
  <c r="R266" i="80"/>
  <c r="V266" i="80"/>
  <c r="U266" i="80" s="1"/>
  <c r="V305" i="80"/>
  <c r="U305" i="80" s="1"/>
  <c r="R305" i="80"/>
  <c r="V254" i="80"/>
  <c r="U254" i="80" s="1"/>
  <c r="AB265" i="79"/>
  <c r="AB263" i="79"/>
  <c r="AB261" i="79"/>
  <c r="AB260" i="79"/>
  <c r="AB259" i="79"/>
  <c r="AB258" i="79"/>
  <c r="AB256" i="79"/>
  <c r="AB251" i="79"/>
  <c r="AB236" i="79"/>
  <c r="AB235" i="79"/>
  <c r="AB234" i="79"/>
  <c r="AB224" i="79"/>
  <c r="AB219" i="79"/>
  <c r="AB208" i="79"/>
  <c r="AB207" i="79"/>
  <c r="AB206" i="79"/>
  <c r="AB202" i="79"/>
  <c r="AB201" i="79"/>
  <c r="AB199" i="79"/>
  <c r="AB198" i="79"/>
  <c r="AB194" i="79"/>
  <c r="AB192" i="79"/>
  <c r="AB191" i="79"/>
  <c r="AB190" i="79"/>
  <c r="AB170" i="79"/>
  <c r="AB164" i="79"/>
  <c r="AB163" i="79"/>
  <c r="AB162" i="79"/>
  <c r="AB161" i="79"/>
  <c r="AB158" i="79"/>
  <c r="AB151" i="79"/>
  <c r="AB150" i="79"/>
  <c r="AB145" i="79"/>
  <c r="AB139" i="79"/>
  <c r="AB138" i="79"/>
  <c r="AB137" i="79"/>
  <c r="AB133" i="79"/>
  <c r="AB131" i="79"/>
  <c r="AB125" i="79"/>
  <c r="AB124" i="79"/>
  <c r="AB119" i="79"/>
  <c r="AB116" i="79"/>
  <c r="AB114" i="79"/>
  <c r="AB112" i="79"/>
  <c r="AB110" i="79"/>
  <c r="AB109" i="79"/>
  <c r="AB108" i="79"/>
  <c r="AB107" i="79"/>
  <c r="AB106" i="79"/>
  <c r="AB93" i="79"/>
  <c r="AB81" i="79"/>
  <c r="AB64" i="79"/>
  <c r="AB48" i="79"/>
  <c r="AB47" i="79"/>
  <c r="AB45" i="79"/>
  <c r="AB39" i="79"/>
  <c r="AB38" i="79"/>
  <c r="AB34" i="79"/>
  <c r="AB33" i="79"/>
  <c r="AB31" i="79"/>
  <c r="AB29" i="79"/>
  <c r="AB26" i="79"/>
  <c r="AB25" i="79"/>
  <c r="AB9" i="79"/>
  <c r="M121" i="79"/>
  <c r="O121" i="79" s="1"/>
  <c r="V265" i="79"/>
  <c r="V264" i="79"/>
  <c r="V263" i="79"/>
  <c r="V262" i="79"/>
  <c r="V261" i="79"/>
  <c r="V258" i="79"/>
  <c r="V257" i="79"/>
  <c r="V256" i="79"/>
  <c r="V255" i="79"/>
  <c r="V254" i="79"/>
  <c r="V253" i="79"/>
  <c r="V252" i="79"/>
  <c r="V251" i="79"/>
  <c r="V250" i="79"/>
  <c r="V249" i="79"/>
  <c r="V248" i="79"/>
  <c r="V247" i="79"/>
  <c r="V246" i="79"/>
  <c r="V245" i="79"/>
  <c r="V244" i="79"/>
  <c r="V243" i="79"/>
  <c r="V242" i="79"/>
  <c r="V241" i="79"/>
  <c r="V240" i="79"/>
  <c r="V239" i="79"/>
  <c r="V238" i="79"/>
  <c r="V237" i="79"/>
  <c r="V233" i="79"/>
  <c r="V232" i="79"/>
  <c r="V231" i="79"/>
  <c r="V230" i="79"/>
  <c r="V229" i="79"/>
  <c r="V228" i="79"/>
  <c r="V227" i="79"/>
  <c r="V226" i="79"/>
  <c r="V225" i="79"/>
  <c r="V224" i="79"/>
  <c r="V223" i="79"/>
  <c r="V222" i="79"/>
  <c r="V221" i="79"/>
  <c r="V220" i="79"/>
  <c r="V218" i="79"/>
  <c r="V216" i="79"/>
  <c r="V215" i="79"/>
  <c r="V214" i="79"/>
  <c r="V213" i="79"/>
  <c r="V212" i="79"/>
  <c r="V211" i="79"/>
  <c r="V210" i="79"/>
  <c r="V209" i="79"/>
  <c r="V207" i="79"/>
  <c r="V206" i="79"/>
  <c r="V205" i="79"/>
  <c r="V203" i="79"/>
  <c r="V201" i="79"/>
  <c r="V200" i="79"/>
  <c r="V199" i="79"/>
  <c r="V196" i="79"/>
  <c r="V190" i="79"/>
  <c r="V189" i="79"/>
  <c r="V188" i="79"/>
  <c r="V187" i="79"/>
  <c r="V186" i="79"/>
  <c r="V185" i="79"/>
  <c r="V184" i="79"/>
  <c r="V183" i="79"/>
  <c r="V182" i="79"/>
  <c r="V181" i="79"/>
  <c r="V180" i="79"/>
  <c r="V179" i="79"/>
  <c r="V178" i="79"/>
  <c r="V177" i="79"/>
  <c r="V176" i="79"/>
  <c r="V175" i="79"/>
  <c r="V174" i="79"/>
  <c r="V173" i="79"/>
  <c r="V172" i="79"/>
  <c r="V171" i="79"/>
  <c r="V169" i="79"/>
  <c r="V168" i="79"/>
  <c r="V167" i="79"/>
  <c r="V166" i="79"/>
  <c r="V165" i="79"/>
  <c r="V164" i="79"/>
  <c r="V159" i="79"/>
  <c r="V157" i="79"/>
  <c r="V156" i="79"/>
  <c r="V155" i="79"/>
  <c r="V154" i="79"/>
  <c r="V153" i="79"/>
  <c r="V152" i="79"/>
  <c r="V149" i="79"/>
  <c r="V147" i="79"/>
  <c r="V146" i="79"/>
  <c r="V145" i="79"/>
  <c r="V144" i="79"/>
  <c r="V143" i="79"/>
  <c r="V142" i="79"/>
  <c r="V141" i="79"/>
  <c r="V140" i="79"/>
  <c r="V136" i="79"/>
  <c r="V135" i="79"/>
  <c r="V134" i="79"/>
  <c r="V132" i="79"/>
  <c r="V131" i="79"/>
  <c r="V130" i="79"/>
  <c r="V129" i="79"/>
  <c r="V128" i="79"/>
  <c r="V127" i="79"/>
  <c r="V126" i="79"/>
  <c r="V125" i="79"/>
  <c r="V124" i="79"/>
  <c r="V123" i="79"/>
  <c r="V120" i="79"/>
  <c r="V118" i="79"/>
  <c r="V117" i="79"/>
  <c r="V115" i="79"/>
  <c r="V113" i="79"/>
  <c r="V111" i="79"/>
  <c r="V109" i="79"/>
  <c r="V108" i="79"/>
  <c r="V107" i="79"/>
  <c r="V105" i="79"/>
  <c r="V104" i="79"/>
  <c r="V103" i="79"/>
  <c r="V102" i="79"/>
  <c r="V101" i="79"/>
  <c r="V100" i="79"/>
  <c r="V99" i="79"/>
  <c r="V98" i="79"/>
  <c r="V97" i="79"/>
  <c r="V96" i="79"/>
  <c r="V95" i="79"/>
  <c r="V94" i="79"/>
  <c r="V92" i="79"/>
  <c r="V91" i="79"/>
  <c r="V90" i="79"/>
  <c r="V89" i="79"/>
  <c r="V88" i="79"/>
  <c r="V87" i="79"/>
  <c r="V86" i="79"/>
  <c r="V85" i="79"/>
  <c r="V84" i="79"/>
  <c r="V83" i="79"/>
  <c r="V81" i="79"/>
  <c r="V80" i="79"/>
  <c r="V79" i="79"/>
  <c r="V78" i="79"/>
  <c r="V77" i="79"/>
  <c r="V76" i="79"/>
  <c r="V75" i="79"/>
  <c r="V74" i="79"/>
  <c r="V73" i="79"/>
  <c r="V72" i="79"/>
  <c r="V71" i="79"/>
  <c r="V70" i="79"/>
  <c r="V69" i="79"/>
  <c r="V68" i="79"/>
  <c r="V67" i="79"/>
  <c r="V66" i="79"/>
  <c r="V65" i="79"/>
  <c r="V64" i="79"/>
  <c r="V63" i="79"/>
  <c r="V62" i="79"/>
  <c r="V61" i="79"/>
  <c r="V60" i="79"/>
  <c r="V59" i="79"/>
  <c r="V58" i="79"/>
  <c r="V57" i="79"/>
  <c r="V56" i="79"/>
  <c r="V55" i="79"/>
  <c r="V54" i="79"/>
  <c r="V53" i="79"/>
  <c r="V52" i="79"/>
  <c r="V51" i="79"/>
  <c r="V50" i="79"/>
  <c r="V49" i="79"/>
  <c r="V48" i="79"/>
  <c r="V47" i="79"/>
  <c r="V46" i="79"/>
  <c r="V45" i="79"/>
  <c r="V44" i="79"/>
  <c r="V43" i="79"/>
  <c r="V42" i="79"/>
  <c r="V41" i="79"/>
  <c r="V40" i="79"/>
  <c r="V37" i="79"/>
  <c r="V35" i="79"/>
  <c r="V34" i="79"/>
  <c r="V30" i="79"/>
  <c r="V27" i="79"/>
  <c r="V26" i="79"/>
  <c r="V24" i="79"/>
  <c r="V23" i="79"/>
  <c r="V22" i="79"/>
  <c r="V21" i="79"/>
  <c r="V20" i="79"/>
  <c r="V19" i="79"/>
  <c r="V18" i="79"/>
  <c r="V17" i="79"/>
  <c r="V16" i="79"/>
  <c r="V15" i="79"/>
  <c r="V14" i="79"/>
  <c r="V13" i="79"/>
  <c r="V11" i="79"/>
  <c r="V10" i="79"/>
  <c r="R266" i="79"/>
  <c r="R264" i="79"/>
  <c r="R263" i="79"/>
  <c r="R262" i="79"/>
  <c r="R260" i="79"/>
  <c r="R259" i="79"/>
  <c r="R257" i="79"/>
  <c r="R255" i="79"/>
  <c r="R254" i="79"/>
  <c r="R253" i="79"/>
  <c r="R252" i="79"/>
  <c r="R250" i="79"/>
  <c r="R249" i="79"/>
  <c r="R248" i="79"/>
  <c r="R247" i="79"/>
  <c r="R246" i="79"/>
  <c r="R245" i="79"/>
  <c r="R244" i="79"/>
  <c r="R243" i="79"/>
  <c r="R242" i="79"/>
  <c r="R241" i="79"/>
  <c r="R240" i="79"/>
  <c r="R239" i="79"/>
  <c r="R238" i="79"/>
  <c r="R237" i="79"/>
  <c r="R236" i="79"/>
  <c r="R235" i="79"/>
  <c r="R234" i="79"/>
  <c r="R233" i="79"/>
  <c r="R232" i="79"/>
  <c r="R231" i="79"/>
  <c r="R230" i="79"/>
  <c r="R229" i="79"/>
  <c r="R228" i="79"/>
  <c r="R227" i="79"/>
  <c r="R226" i="79"/>
  <c r="R225" i="79"/>
  <c r="R223" i="79"/>
  <c r="R221" i="79"/>
  <c r="R220" i="79"/>
  <c r="R219" i="79"/>
  <c r="R218" i="79"/>
  <c r="R216" i="79"/>
  <c r="R215" i="79"/>
  <c r="R214" i="79"/>
  <c r="R213" i="79"/>
  <c r="R212" i="79"/>
  <c r="R211" i="79"/>
  <c r="R210" i="79"/>
  <c r="R209" i="79"/>
  <c r="R206" i="79"/>
  <c r="R205" i="79"/>
  <c r="R204" i="79"/>
  <c r="R203" i="79"/>
  <c r="R202" i="79"/>
  <c r="R200" i="79"/>
  <c r="R199" i="79"/>
  <c r="R198" i="79"/>
  <c r="R197" i="79"/>
  <c r="R196" i="79"/>
  <c r="R195" i="79"/>
  <c r="R194" i="79"/>
  <c r="R193" i="79"/>
  <c r="R192" i="79"/>
  <c r="R191" i="79"/>
  <c r="R190" i="79"/>
  <c r="R188" i="79"/>
  <c r="R187" i="79"/>
  <c r="R186" i="79"/>
  <c r="R184" i="79"/>
  <c r="R183" i="79"/>
  <c r="R182" i="79"/>
  <c r="R181" i="79"/>
  <c r="R180" i="79"/>
  <c r="R179" i="79"/>
  <c r="R178" i="79"/>
  <c r="R177" i="79"/>
  <c r="R176" i="79"/>
  <c r="R175" i="79"/>
  <c r="R174" i="79"/>
  <c r="R173" i="79"/>
  <c r="R172" i="79"/>
  <c r="R171" i="79"/>
  <c r="R169" i="79"/>
  <c r="R168" i="79"/>
  <c r="R167" i="79"/>
  <c r="R166" i="79"/>
  <c r="R165" i="79"/>
  <c r="R161" i="79"/>
  <c r="R160" i="79"/>
  <c r="R159" i="79"/>
  <c r="R157" i="79"/>
  <c r="R156" i="79"/>
  <c r="R155" i="79"/>
  <c r="R154" i="79"/>
  <c r="R153" i="79"/>
  <c r="R152" i="79"/>
  <c r="R151" i="79"/>
  <c r="R149" i="79"/>
  <c r="R148" i="79"/>
  <c r="R147" i="79"/>
  <c r="R146" i="79"/>
  <c r="R145" i="79"/>
  <c r="R144" i="79"/>
  <c r="R143" i="79"/>
  <c r="R142" i="79"/>
  <c r="R141" i="79"/>
  <c r="R140" i="79"/>
  <c r="R139" i="79"/>
  <c r="R136" i="79"/>
  <c r="R135" i="79"/>
  <c r="R134" i="79"/>
  <c r="R132" i="79"/>
  <c r="R131" i="79"/>
  <c r="R130" i="79"/>
  <c r="R129" i="79"/>
  <c r="R128" i="79"/>
  <c r="R127" i="79"/>
  <c r="R126" i="79"/>
  <c r="R125" i="79"/>
  <c r="R124" i="79"/>
  <c r="R123" i="79"/>
  <c r="R122" i="79"/>
  <c r="R121" i="79"/>
  <c r="R120" i="79"/>
  <c r="R119" i="79"/>
  <c r="R118" i="79"/>
  <c r="R117" i="79"/>
  <c r="R115" i="79"/>
  <c r="R114" i="79"/>
  <c r="R113" i="79"/>
  <c r="R112" i="79"/>
  <c r="R111" i="79"/>
  <c r="R109" i="79"/>
  <c r="R106" i="79"/>
  <c r="R105" i="79"/>
  <c r="R104" i="79"/>
  <c r="R103" i="79"/>
  <c r="R102" i="79"/>
  <c r="R101" i="79"/>
  <c r="R100" i="79"/>
  <c r="R99" i="79"/>
  <c r="R98" i="79"/>
  <c r="R97" i="79"/>
  <c r="R96" i="79"/>
  <c r="R95" i="79"/>
  <c r="R94" i="79"/>
  <c r="R92" i="79"/>
  <c r="R91" i="79"/>
  <c r="R90" i="79"/>
  <c r="R89" i="79"/>
  <c r="R88" i="79"/>
  <c r="R87" i="79"/>
  <c r="R86" i="79"/>
  <c r="R85" i="79"/>
  <c r="R84" i="79"/>
  <c r="R80" i="79"/>
  <c r="R79" i="79"/>
  <c r="R78" i="79"/>
  <c r="R77" i="79"/>
  <c r="R76" i="79"/>
  <c r="R75" i="79"/>
  <c r="R74" i="79"/>
  <c r="R73" i="79"/>
  <c r="R72" i="79"/>
  <c r="R71" i="79"/>
  <c r="R70" i="79"/>
  <c r="R69" i="79"/>
  <c r="R68" i="79"/>
  <c r="R67" i="79"/>
  <c r="R66" i="79"/>
  <c r="R65" i="79"/>
  <c r="R64" i="79"/>
  <c r="R63" i="79"/>
  <c r="R62" i="79"/>
  <c r="R61" i="79"/>
  <c r="R60" i="79"/>
  <c r="R59" i="79"/>
  <c r="R58" i="79"/>
  <c r="R57" i="79"/>
  <c r="R56" i="79"/>
  <c r="R55" i="79"/>
  <c r="R54" i="79"/>
  <c r="R53" i="79"/>
  <c r="R52" i="79"/>
  <c r="R51" i="79"/>
  <c r="R50" i="79"/>
  <c r="R49" i="79"/>
  <c r="R47" i="79"/>
  <c r="R46" i="79"/>
  <c r="R45" i="79"/>
  <c r="R44" i="79"/>
  <c r="R43" i="79"/>
  <c r="R42" i="79"/>
  <c r="R41" i="79"/>
  <c r="R40" i="79"/>
  <c r="R39" i="79"/>
  <c r="R38" i="79"/>
  <c r="R37" i="79"/>
  <c r="R35" i="79"/>
  <c r="R34" i="79"/>
  <c r="R33" i="79"/>
  <c r="R31" i="79"/>
  <c r="R30" i="79"/>
  <c r="R29" i="79"/>
  <c r="R28" i="79"/>
  <c r="R27" i="79"/>
  <c r="R25" i="79"/>
  <c r="R24" i="79"/>
  <c r="R23" i="79"/>
  <c r="R22" i="79"/>
  <c r="R21" i="79"/>
  <c r="R20" i="79"/>
  <c r="R19" i="79"/>
  <c r="R18" i="79"/>
  <c r="R17" i="79"/>
  <c r="R16" i="79"/>
  <c r="R15" i="79"/>
  <c r="R14" i="79"/>
  <c r="R13" i="79"/>
  <c r="R11" i="79"/>
  <c r="R10" i="79"/>
  <c r="O12" i="79"/>
  <c r="N12" i="79" s="1"/>
  <c r="Q12" i="79" s="1"/>
  <c r="P12" i="79" s="1"/>
  <c r="O23" i="79"/>
  <c r="N23" i="79" s="1"/>
  <c r="O24" i="79"/>
  <c r="Q24" i="79" s="1"/>
  <c r="P24" i="79" s="1"/>
  <c r="O25" i="79"/>
  <c r="N25" i="79" s="1"/>
  <c r="O26" i="79"/>
  <c r="N26" i="79" s="1"/>
  <c r="Q26" i="79" s="1"/>
  <c r="P26" i="79" s="1"/>
  <c r="O31" i="79"/>
  <c r="N31" i="79" s="1"/>
  <c r="O34" i="79"/>
  <c r="O38" i="79"/>
  <c r="N38" i="79" s="1"/>
  <c r="Q38" i="79" s="1"/>
  <c r="P38" i="79" s="1"/>
  <c r="O47" i="79"/>
  <c r="N47" i="79" s="1"/>
  <c r="O64" i="79"/>
  <c r="O78" i="79"/>
  <c r="O82" i="79"/>
  <c r="N82" i="79" s="1"/>
  <c r="Q82" i="79" s="1"/>
  <c r="P82" i="79" s="1"/>
  <c r="O106" i="79"/>
  <c r="N106" i="79" s="1"/>
  <c r="O109" i="79"/>
  <c r="O110" i="79"/>
  <c r="N110" i="79" s="1"/>
  <c r="Q110" i="79" s="1"/>
  <c r="P110" i="79" s="1"/>
  <c r="O112" i="79"/>
  <c r="O114" i="79"/>
  <c r="N114" i="79" s="1"/>
  <c r="O116" i="79"/>
  <c r="N116" i="79" s="1"/>
  <c r="Q116" i="79" s="1"/>
  <c r="P116" i="79" s="1"/>
  <c r="O129" i="79"/>
  <c r="N129" i="79" s="1"/>
  <c r="O133" i="79"/>
  <c r="N133" i="79" s="1"/>
  <c r="Q133" i="79" s="1"/>
  <c r="P133" i="79" s="1"/>
  <c r="O135" i="79"/>
  <c r="N135" i="79" s="1"/>
  <c r="O137" i="79"/>
  <c r="N137" i="79" s="1"/>
  <c r="Q137" i="79" s="1"/>
  <c r="P137" i="79" s="1"/>
  <c r="O138" i="79"/>
  <c r="O141" i="79"/>
  <c r="N141" i="79" s="1"/>
  <c r="O143" i="79"/>
  <c r="N143" i="79" s="1"/>
  <c r="O148" i="79"/>
  <c r="N148" i="79" s="1"/>
  <c r="O150" i="79"/>
  <c r="O158" i="79"/>
  <c r="N158" i="79" s="1"/>
  <c r="Q158" i="79" s="1"/>
  <c r="P158" i="79" s="1"/>
  <c r="O161" i="79"/>
  <c r="O162" i="79"/>
  <c r="N162" i="79" s="1"/>
  <c r="Q162" i="79" s="1"/>
  <c r="P162" i="79" s="1"/>
  <c r="O163" i="79"/>
  <c r="N163" i="79" s="1"/>
  <c r="Q163" i="79" s="1"/>
  <c r="P163" i="79" s="1"/>
  <c r="O164" i="79"/>
  <c r="O169" i="79"/>
  <c r="N169" i="79" s="1"/>
  <c r="O170" i="79"/>
  <c r="O188" i="79"/>
  <c r="N188" i="79" s="1"/>
  <c r="O189" i="79"/>
  <c r="N189" i="79" s="1"/>
  <c r="O198" i="79"/>
  <c r="O199" i="79"/>
  <c r="N199" i="79" s="1"/>
  <c r="O200" i="79"/>
  <c r="O201" i="79"/>
  <c r="N201" i="79" s="1"/>
  <c r="O208" i="79"/>
  <c r="N208" i="79" s="1"/>
  <c r="Q208" i="79" s="1"/>
  <c r="P208" i="79" s="1"/>
  <c r="O212" i="79"/>
  <c r="O214" i="79"/>
  <c r="N214" i="79" s="1"/>
  <c r="O219" i="79"/>
  <c r="N219" i="79" s="1"/>
  <c r="O220" i="79"/>
  <c r="O221" i="79"/>
  <c r="O222" i="79"/>
  <c r="N222" i="79" s="1"/>
  <c r="Q222" i="79" s="1"/>
  <c r="P222" i="79" s="1"/>
  <c r="O224" i="79"/>
  <c r="O234" i="79"/>
  <c r="O251" i="79"/>
  <c r="N251" i="79" s="1"/>
  <c r="Q251" i="79" s="1"/>
  <c r="P251" i="79" s="1"/>
  <c r="O252" i="79"/>
  <c r="O261" i="79"/>
  <c r="N261" i="79" s="1"/>
  <c r="Q261" i="79" s="1"/>
  <c r="P261" i="79" s="1"/>
  <c r="O263" i="79"/>
  <c r="N263" i="79" s="1"/>
  <c r="O265" i="79"/>
  <c r="M264" i="79"/>
  <c r="O264" i="79" s="1"/>
  <c r="M262" i="79"/>
  <c r="M260" i="79"/>
  <c r="O260" i="79" s="1"/>
  <c r="M259" i="79"/>
  <c r="O259" i="79" s="1"/>
  <c r="M258" i="79"/>
  <c r="O258" i="79" s="1"/>
  <c r="N258" i="79" s="1"/>
  <c r="M257" i="79"/>
  <c r="O257" i="79" s="1"/>
  <c r="M256" i="79"/>
  <c r="O256" i="79" s="1"/>
  <c r="M255" i="79"/>
  <c r="O255" i="79" s="1"/>
  <c r="M254" i="79"/>
  <c r="O254" i="79" s="1"/>
  <c r="M253" i="79"/>
  <c r="O253" i="79" s="1"/>
  <c r="M250" i="79"/>
  <c r="O250" i="79" s="1"/>
  <c r="M249" i="79"/>
  <c r="O249" i="79" s="1"/>
  <c r="M248" i="79"/>
  <c r="O248" i="79" s="1"/>
  <c r="M247" i="79"/>
  <c r="O247" i="79" s="1"/>
  <c r="N247" i="79" s="1"/>
  <c r="M246" i="79"/>
  <c r="O246" i="79" s="1"/>
  <c r="M245" i="79"/>
  <c r="O245" i="79" s="1"/>
  <c r="N245" i="79" s="1"/>
  <c r="M244" i="79"/>
  <c r="O244" i="79" s="1"/>
  <c r="M243" i="79"/>
  <c r="O243" i="79" s="1"/>
  <c r="M242" i="79"/>
  <c r="O242" i="79" s="1"/>
  <c r="N242" i="79" s="1"/>
  <c r="M241" i="79"/>
  <c r="O241" i="79" s="1"/>
  <c r="M240" i="79"/>
  <c r="M239" i="79"/>
  <c r="O239" i="79" s="1"/>
  <c r="M238" i="79"/>
  <c r="O238" i="79" s="1"/>
  <c r="M237" i="79"/>
  <c r="O237" i="79" s="1"/>
  <c r="N237" i="79" s="1"/>
  <c r="M236" i="79"/>
  <c r="O236" i="79" s="1"/>
  <c r="M235" i="79"/>
  <c r="O235" i="79" s="1"/>
  <c r="M233" i="79"/>
  <c r="O233" i="79" s="1"/>
  <c r="M232" i="79"/>
  <c r="O232" i="79" s="1"/>
  <c r="M231" i="79"/>
  <c r="O231" i="79" s="1"/>
  <c r="N231" i="79" s="1"/>
  <c r="M230" i="79"/>
  <c r="O230" i="79" s="1"/>
  <c r="M229" i="79"/>
  <c r="O229" i="79" s="1"/>
  <c r="N229" i="79" s="1"/>
  <c r="M228" i="79"/>
  <c r="O228" i="79" s="1"/>
  <c r="M227" i="79"/>
  <c r="O227" i="79" s="1"/>
  <c r="N227" i="79" s="1"/>
  <c r="M226" i="79"/>
  <c r="O226" i="79" s="1"/>
  <c r="M225" i="79"/>
  <c r="O225" i="79" s="1"/>
  <c r="N225" i="79" s="1"/>
  <c r="M223" i="79"/>
  <c r="O223" i="79" s="1"/>
  <c r="N223" i="79" s="1"/>
  <c r="M218" i="79"/>
  <c r="O218" i="79" s="1"/>
  <c r="O217" i="79"/>
  <c r="N217" i="79" s="1"/>
  <c r="Q217" i="79" s="1"/>
  <c r="P217" i="79" s="1"/>
  <c r="O216" i="79"/>
  <c r="N216" i="79" s="1"/>
  <c r="M215" i="79"/>
  <c r="O215" i="79" s="1"/>
  <c r="M213" i="79"/>
  <c r="O213" i="79" s="1"/>
  <c r="M211" i="79"/>
  <c r="O211" i="79" s="1"/>
  <c r="N211" i="79" s="1"/>
  <c r="M210" i="79"/>
  <c r="O210" i="79" s="1"/>
  <c r="N210" i="79" s="1"/>
  <c r="M209" i="79"/>
  <c r="O209" i="79" s="1"/>
  <c r="M207" i="79"/>
  <c r="O207" i="79" s="1"/>
  <c r="M206" i="79"/>
  <c r="O206" i="79" s="1"/>
  <c r="N206" i="79" s="1"/>
  <c r="M205" i="79"/>
  <c r="O205" i="79" s="1"/>
  <c r="N205" i="79" s="1"/>
  <c r="M204" i="79"/>
  <c r="O204" i="79" s="1"/>
  <c r="N204" i="79" s="1"/>
  <c r="O203" i="79"/>
  <c r="N203" i="79" s="1"/>
  <c r="M202" i="79"/>
  <c r="O202" i="79" s="1"/>
  <c r="M197" i="79"/>
  <c r="O197" i="79" s="1"/>
  <c r="M196" i="79"/>
  <c r="O196" i="79" s="1"/>
  <c r="M195" i="79"/>
  <c r="O195" i="79" s="1"/>
  <c r="M194" i="79"/>
  <c r="O194" i="79" s="1"/>
  <c r="N194" i="79" s="1"/>
  <c r="M193" i="79"/>
  <c r="O193" i="79" s="1"/>
  <c r="N193" i="79" s="1"/>
  <c r="M192" i="79"/>
  <c r="O192" i="79" s="1"/>
  <c r="M191" i="79"/>
  <c r="O191" i="79" s="1"/>
  <c r="M190" i="79"/>
  <c r="O190" i="79" s="1"/>
  <c r="N190" i="79" s="1"/>
  <c r="M187" i="79"/>
  <c r="O187" i="79" s="1"/>
  <c r="M186" i="79"/>
  <c r="O186" i="79" s="1"/>
  <c r="O185" i="79"/>
  <c r="N185" i="79" s="1"/>
  <c r="O184" i="79"/>
  <c r="M183" i="79"/>
  <c r="O182" i="79"/>
  <c r="M181" i="79"/>
  <c r="O181" i="79" s="1"/>
  <c r="M180" i="79"/>
  <c r="O180" i="79" s="1"/>
  <c r="N180" i="79" s="1"/>
  <c r="M179" i="79"/>
  <c r="O179" i="79" s="1"/>
  <c r="N179" i="79" s="1"/>
  <c r="M178" i="79"/>
  <c r="O178" i="79" s="1"/>
  <c r="N178" i="79" s="1"/>
  <c r="M177" i="79"/>
  <c r="O177" i="79" s="1"/>
  <c r="M176" i="79"/>
  <c r="O176" i="79" s="1"/>
  <c r="M175" i="79"/>
  <c r="O175" i="79" s="1"/>
  <c r="N175" i="79" s="1"/>
  <c r="M174" i="79"/>
  <c r="M173" i="79"/>
  <c r="O173" i="79" s="1"/>
  <c r="N173" i="79" s="1"/>
  <c r="M172" i="79"/>
  <c r="O172" i="79" s="1"/>
  <c r="M171" i="79"/>
  <c r="O171" i="79" s="1"/>
  <c r="N171" i="79" s="1"/>
  <c r="M168" i="79"/>
  <c r="O168" i="79" s="1"/>
  <c r="N168" i="79" s="1"/>
  <c r="M167" i="79"/>
  <c r="O167" i="79" s="1"/>
  <c r="N167" i="79" s="1"/>
  <c r="M166" i="79"/>
  <c r="O166" i="79" s="1"/>
  <c r="M165" i="79"/>
  <c r="O165" i="79" s="1"/>
  <c r="M159" i="79"/>
  <c r="O159" i="79" s="1"/>
  <c r="N159" i="79" s="1"/>
  <c r="M157" i="79"/>
  <c r="O157" i="79" s="1"/>
  <c r="M156" i="79"/>
  <c r="O156" i="79" s="1"/>
  <c r="N156" i="79" s="1"/>
  <c r="M155" i="79"/>
  <c r="O155" i="79" s="1"/>
  <c r="M154" i="79"/>
  <c r="O154" i="79" s="1"/>
  <c r="N154" i="79" s="1"/>
  <c r="M153" i="79"/>
  <c r="O153" i="79" s="1"/>
  <c r="O152" i="79"/>
  <c r="M151" i="79"/>
  <c r="O151" i="79" s="1"/>
  <c r="M149" i="79"/>
  <c r="O149" i="79" s="1"/>
  <c r="M147" i="79"/>
  <c r="O147" i="79" s="1"/>
  <c r="N147" i="79" s="1"/>
  <c r="M146" i="79"/>
  <c r="O146" i="79" s="1"/>
  <c r="M145" i="79"/>
  <c r="O145" i="79" s="1"/>
  <c r="N145" i="79" s="1"/>
  <c r="M144" i="79"/>
  <c r="O144" i="79" s="1"/>
  <c r="M142" i="79"/>
  <c r="O142" i="79" s="1"/>
  <c r="M140" i="79"/>
  <c r="O140" i="79" s="1"/>
  <c r="M139" i="79"/>
  <c r="O139" i="79" s="1"/>
  <c r="M136" i="79"/>
  <c r="O136" i="79" s="1"/>
  <c r="M134" i="79"/>
  <c r="O134" i="79" s="1"/>
  <c r="M132" i="79"/>
  <c r="O132" i="79" s="1"/>
  <c r="N132" i="79" s="1"/>
  <c r="M131" i="79"/>
  <c r="O131" i="79" s="1"/>
  <c r="N131" i="79" s="1"/>
  <c r="M130" i="79"/>
  <c r="O130" i="79" s="1"/>
  <c r="N130" i="79" s="1"/>
  <c r="M128" i="79"/>
  <c r="O128" i="79" s="1"/>
  <c r="N128" i="79" s="1"/>
  <c r="M127" i="79"/>
  <c r="O127" i="79" s="1"/>
  <c r="M126" i="79"/>
  <c r="O126" i="79" s="1"/>
  <c r="N126" i="79" s="1"/>
  <c r="M125" i="79"/>
  <c r="O125" i="79" s="1"/>
  <c r="M124" i="79"/>
  <c r="O124" i="79" s="1"/>
  <c r="N124" i="79" s="1"/>
  <c r="M123" i="79"/>
  <c r="O123" i="79" s="1"/>
  <c r="O122" i="79"/>
  <c r="N122" i="79" s="1"/>
  <c r="M120" i="79"/>
  <c r="O120" i="79" s="1"/>
  <c r="M119" i="79"/>
  <c r="O119" i="79" s="1"/>
  <c r="M118" i="79"/>
  <c r="O118" i="79" s="1"/>
  <c r="O117" i="79"/>
  <c r="M115" i="79"/>
  <c r="O115" i="79" s="1"/>
  <c r="N115" i="79" s="1"/>
  <c r="M113" i="79"/>
  <c r="O113" i="79" s="1"/>
  <c r="N113" i="79" s="1"/>
  <c r="M111" i="79"/>
  <c r="O111" i="79" s="1"/>
  <c r="N111" i="79" s="1"/>
  <c r="M108" i="79"/>
  <c r="O108" i="79" s="1"/>
  <c r="N108" i="79" s="1"/>
  <c r="Q108" i="79" s="1"/>
  <c r="P108" i="79" s="1"/>
  <c r="M105" i="79"/>
  <c r="O105" i="79" s="1"/>
  <c r="M104" i="79"/>
  <c r="O104" i="79" s="1"/>
  <c r="M103" i="79"/>
  <c r="O103" i="79" s="1"/>
  <c r="N103" i="79" s="1"/>
  <c r="M102" i="79"/>
  <c r="O102" i="79" s="1"/>
  <c r="M101" i="79"/>
  <c r="O101" i="79" s="1"/>
  <c r="N101" i="79" s="1"/>
  <c r="M100" i="79"/>
  <c r="O100" i="79" s="1"/>
  <c r="M99" i="79"/>
  <c r="O99" i="79" s="1"/>
  <c r="N99" i="79" s="1"/>
  <c r="M98" i="79"/>
  <c r="M97" i="79"/>
  <c r="O97" i="79" s="1"/>
  <c r="N97" i="79" s="1"/>
  <c r="M96" i="79"/>
  <c r="O96" i="79" s="1"/>
  <c r="M95" i="79"/>
  <c r="O95" i="79" s="1"/>
  <c r="M94" i="79"/>
  <c r="O94" i="79" s="1"/>
  <c r="M93" i="79"/>
  <c r="O93" i="79" s="1"/>
  <c r="N93" i="79" s="1"/>
  <c r="Q93" i="79" s="1"/>
  <c r="P93" i="79" s="1"/>
  <c r="M92" i="79"/>
  <c r="O92" i="79" s="1"/>
  <c r="M91" i="79"/>
  <c r="O91" i="79" s="1"/>
  <c r="N91" i="79" s="1"/>
  <c r="M90" i="79"/>
  <c r="O90" i="79" s="1"/>
  <c r="N90" i="79" s="1"/>
  <c r="M89" i="79"/>
  <c r="O89" i="79" s="1"/>
  <c r="M88" i="79"/>
  <c r="O88" i="79" s="1"/>
  <c r="N88" i="79" s="1"/>
  <c r="M87" i="79"/>
  <c r="O87" i="79" s="1"/>
  <c r="M86" i="79"/>
  <c r="O86" i="79" s="1"/>
  <c r="M85" i="79"/>
  <c r="O85" i="79" s="1"/>
  <c r="M84" i="79"/>
  <c r="O84" i="79" s="1"/>
  <c r="N84" i="79" s="1"/>
  <c r="O83" i="79"/>
  <c r="M81" i="79"/>
  <c r="O81" i="79" s="1"/>
  <c r="N81" i="79" s="1"/>
  <c r="Q81" i="79" s="1"/>
  <c r="P81" i="79" s="1"/>
  <c r="M80" i="79"/>
  <c r="O80" i="79" s="1"/>
  <c r="M79" i="79"/>
  <c r="O79" i="79" s="1"/>
  <c r="M77" i="79"/>
  <c r="O77" i="79" s="1"/>
  <c r="N77" i="79" s="1"/>
  <c r="M76" i="79"/>
  <c r="O76" i="79" s="1"/>
  <c r="M75" i="79"/>
  <c r="O75" i="79" s="1"/>
  <c r="M74" i="79"/>
  <c r="O74" i="79" s="1"/>
  <c r="N74" i="79" s="1"/>
  <c r="M73" i="79"/>
  <c r="O73" i="79" s="1"/>
  <c r="M72" i="79"/>
  <c r="O72" i="79" s="1"/>
  <c r="M71" i="79"/>
  <c r="O71" i="79" s="1"/>
  <c r="M70" i="79"/>
  <c r="O70" i="79" s="1"/>
  <c r="N70" i="79" s="1"/>
  <c r="M69" i="79"/>
  <c r="O69" i="79" s="1"/>
  <c r="N69" i="79" s="1"/>
  <c r="M68" i="79"/>
  <c r="O68" i="79" s="1"/>
  <c r="M67" i="79"/>
  <c r="O67" i="79" s="1"/>
  <c r="M66" i="79"/>
  <c r="O66" i="79" s="1"/>
  <c r="M65" i="79"/>
  <c r="O65" i="79" s="1"/>
  <c r="M63" i="79"/>
  <c r="O63" i="79" s="1"/>
  <c r="M62" i="79"/>
  <c r="O62" i="79" s="1"/>
  <c r="M61" i="79"/>
  <c r="O61" i="79" s="1"/>
  <c r="N61" i="79" s="1"/>
  <c r="M60" i="79"/>
  <c r="O60" i="79" s="1"/>
  <c r="N60" i="79" s="1"/>
  <c r="M59" i="79"/>
  <c r="O59" i="79" s="1"/>
  <c r="M58" i="79"/>
  <c r="O58" i="79" s="1"/>
  <c r="M57" i="79"/>
  <c r="O57" i="79" s="1"/>
  <c r="N57" i="79" s="1"/>
  <c r="M56" i="79"/>
  <c r="O56" i="79" s="1"/>
  <c r="N56" i="79" s="1"/>
  <c r="M55" i="79"/>
  <c r="M54" i="79"/>
  <c r="O54" i="79" s="1"/>
  <c r="M53" i="79"/>
  <c r="O53" i="79" s="1"/>
  <c r="N53" i="79" s="1"/>
  <c r="M52" i="79"/>
  <c r="O52" i="79" s="1"/>
  <c r="M51" i="79"/>
  <c r="O51" i="79" s="1"/>
  <c r="M50" i="79"/>
  <c r="O50" i="79" s="1"/>
  <c r="M49" i="79"/>
  <c r="O49" i="79" s="1"/>
  <c r="M48" i="79"/>
  <c r="O48" i="79" s="1"/>
  <c r="M46" i="79"/>
  <c r="O46" i="79" s="1"/>
  <c r="O45" i="79"/>
  <c r="N45" i="79" s="1"/>
  <c r="M44" i="79"/>
  <c r="O44" i="79" s="1"/>
  <c r="M43" i="79"/>
  <c r="O43" i="79" s="1"/>
  <c r="M42" i="79"/>
  <c r="O42" i="79" s="1"/>
  <c r="M41" i="79"/>
  <c r="O41" i="79" s="1"/>
  <c r="N41" i="79" s="1"/>
  <c r="M40" i="79"/>
  <c r="O40" i="79" s="1"/>
  <c r="N40" i="79" s="1"/>
  <c r="M39" i="79"/>
  <c r="O39" i="79" s="1"/>
  <c r="N39" i="79" s="1"/>
  <c r="M37" i="79"/>
  <c r="O37" i="79" s="1"/>
  <c r="N37" i="79" s="1"/>
  <c r="M36" i="79"/>
  <c r="O36" i="79" s="1"/>
  <c r="N36" i="79" s="1"/>
  <c r="Q36" i="79" s="1"/>
  <c r="P36" i="79" s="1"/>
  <c r="M35" i="79"/>
  <c r="O35" i="79" s="1"/>
  <c r="M33" i="79"/>
  <c r="O33" i="79" s="1"/>
  <c r="M32" i="79"/>
  <c r="O32" i="79" s="1"/>
  <c r="O30" i="79"/>
  <c r="N30" i="79" s="1"/>
  <c r="M29" i="79"/>
  <c r="O29" i="79" s="1"/>
  <c r="M28" i="79"/>
  <c r="O28" i="79" s="1"/>
  <c r="N28" i="79" s="1"/>
  <c r="M27" i="79"/>
  <c r="O27" i="79" s="1"/>
  <c r="M22" i="79"/>
  <c r="O22" i="79" s="1"/>
  <c r="N22" i="79" s="1"/>
  <c r="M21" i="79"/>
  <c r="O21" i="79" s="1"/>
  <c r="M20" i="79"/>
  <c r="O20" i="79" s="1"/>
  <c r="N20" i="79" s="1"/>
  <c r="M19" i="79"/>
  <c r="O19" i="79" s="1"/>
  <c r="M18" i="79"/>
  <c r="O18" i="79" s="1"/>
  <c r="N18" i="79" s="1"/>
  <c r="M17" i="79"/>
  <c r="O17" i="79" s="1"/>
  <c r="M16" i="79"/>
  <c r="O16" i="79" s="1"/>
  <c r="N16" i="79" s="1"/>
  <c r="O15" i="79"/>
  <c r="M14" i="79"/>
  <c r="O14" i="79" s="1"/>
  <c r="N14" i="79" s="1"/>
  <c r="M13" i="79"/>
  <c r="O13" i="79" s="1"/>
  <c r="M11" i="79"/>
  <c r="O11" i="79" s="1"/>
  <c r="M10" i="79"/>
  <c r="O10" i="79" s="1"/>
  <c r="N10" i="79" s="1"/>
  <c r="Q231" i="79" l="1"/>
  <c r="P231" i="79" s="1"/>
  <c r="R9" i="79"/>
  <c r="Q39" i="79"/>
  <c r="P39" i="79" s="1"/>
  <c r="Q56" i="79"/>
  <c r="P56" i="79" s="1"/>
  <c r="Q99" i="79"/>
  <c r="P99" i="79" s="1"/>
  <c r="Q47" i="79"/>
  <c r="P47" i="79" s="1"/>
  <c r="Q194" i="79"/>
  <c r="P194" i="79" s="1"/>
  <c r="T140" i="80"/>
  <c r="Q120" i="80"/>
  <c r="T120" i="80" s="1"/>
  <c r="Q144" i="80"/>
  <c r="T144" i="80" s="1"/>
  <c r="Q159" i="80"/>
  <c r="T159" i="80" s="1"/>
  <c r="T47" i="80"/>
  <c r="Q193" i="79"/>
  <c r="P193" i="79" s="1"/>
  <c r="Q16" i="79"/>
  <c r="P16" i="79" s="1"/>
  <c r="Q159" i="79"/>
  <c r="P159" i="79" s="1"/>
  <c r="Q77" i="79"/>
  <c r="P77" i="79" s="1"/>
  <c r="Q74" i="79"/>
  <c r="P74" i="79" s="1"/>
  <c r="Q84" i="79"/>
  <c r="P84" i="79" s="1"/>
  <c r="Q156" i="79"/>
  <c r="P156" i="79" s="1"/>
  <c r="Q179" i="79"/>
  <c r="P179" i="79" s="1"/>
  <c r="Q223" i="79"/>
  <c r="P223" i="79" s="1"/>
  <c r="Q61" i="79"/>
  <c r="P61" i="79" s="1"/>
  <c r="Q254" i="80"/>
  <c r="T254" i="80" s="1"/>
  <c r="T167" i="80"/>
  <c r="P84" i="80"/>
  <c r="Q84" i="80" s="1"/>
  <c r="P126" i="80"/>
  <c r="Q126" i="80" s="1"/>
  <c r="P90" i="80"/>
  <c r="Q90" i="80" s="1"/>
  <c r="P257" i="80"/>
  <c r="T21" i="80"/>
  <c r="P11" i="80"/>
  <c r="Q11" i="80" s="1"/>
  <c r="P187" i="80"/>
  <c r="Q187" i="80" s="1"/>
  <c r="P218" i="80"/>
  <c r="Q218" i="80" s="1"/>
  <c r="P181" i="80"/>
  <c r="P49" i="80"/>
  <c r="Q165" i="80"/>
  <c r="T165" i="80" s="1"/>
  <c r="P105" i="80"/>
  <c r="R26" i="80"/>
  <c r="V26" i="80"/>
  <c r="U26" i="80" s="1"/>
  <c r="P231" i="80"/>
  <c r="Q231" i="80" s="1"/>
  <c r="P136" i="80"/>
  <c r="Q136" i="80" s="1"/>
  <c r="P215" i="80"/>
  <c r="Q215" i="80" s="1"/>
  <c r="P250" i="80"/>
  <c r="Q250" i="80" s="1"/>
  <c r="P132" i="80"/>
  <c r="Q132" i="80" s="1"/>
  <c r="T61" i="80"/>
  <c r="P178" i="80"/>
  <c r="P242" i="80"/>
  <c r="Q242" i="80" s="1"/>
  <c r="P225" i="80"/>
  <c r="Q225" i="80" s="1"/>
  <c r="P80" i="80"/>
  <c r="Q80" i="80" s="1"/>
  <c r="P266" i="80"/>
  <c r="P153" i="80"/>
  <c r="Q153" i="80" s="1"/>
  <c r="P70" i="80"/>
  <c r="P196" i="80"/>
  <c r="Q196" i="80" s="1"/>
  <c r="T237" i="80"/>
  <c r="P171" i="80"/>
  <c r="Q171" i="80" s="1"/>
  <c r="P262" i="80"/>
  <c r="P305" i="80"/>
  <c r="P209" i="80"/>
  <c r="P188" i="80"/>
  <c r="Q188" i="80" s="1"/>
  <c r="Q115" i="80"/>
  <c r="T115" i="80" s="1"/>
  <c r="P16" i="80"/>
  <c r="P42" i="80"/>
  <c r="P149" i="80"/>
  <c r="Q149" i="80" s="1"/>
  <c r="Q148" i="79"/>
  <c r="P148" i="79" s="1"/>
  <c r="Q106" i="79"/>
  <c r="P106" i="79" s="1"/>
  <c r="Q206" i="79"/>
  <c r="P206" i="79" s="1"/>
  <c r="Q216" i="79"/>
  <c r="P216" i="79" s="1"/>
  <c r="Q143" i="79"/>
  <c r="P143" i="79" s="1"/>
  <c r="Q28" i="79"/>
  <c r="P28" i="79" s="1"/>
  <c r="Q37" i="79"/>
  <c r="P37" i="79" s="1"/>
  <c r="Q90" i="79"/>
  <c r="P90" i="79" s="1"/>
  <c r="Q154" i="79"/>
  <c r="P154" i="79" s="1"/>
  <c r="Q185" i="79"/>
  <c r="P185" i="79" s="1"/>
  <c r="Q201" i="79"/>
  <c r="P201" i="79" s="1"/>
  <c r="Q10" i="79"/>
  <c r="P10" i="79" s="1"/>
  <c r="Q115" i="79"/>
  <c r="P115" i="79" s="1"/>
  <c r="Q20" i="79"/>
  <c r="P20" i="79" s="1"/>
  <c r="Q128" i="79"/>
  <c r="P128" i="79" s="1"/>
  <c r="Q18" i="79"/>
  <c r="P18" i="79" s="1"/>
  <c r="Q168" i="79"/>
  <c r="P168" i="79" s="1"/>
  <c r="Q135" i="79"/>
  <c r="P135" i="79" s="1"/>
  <c r="Q23" i="79"/>
  <c r="P23" i="79" s="1"/>
  <c r="Q173" i="79"/>
  <c r="P173" i="79" s="1"/>
  <c r="Q190" i="79"/>
  <c r="P190" i="79" s="1"/>
  <c r="Q210" i="79"/>
  <c r="P210" i="79" s="1"/>
  <c r="Q225" i="79"/>
  <c r="P225" i="79" s="1"/>
  <c r="Q31" i="79"/>
  <c r="P31" i="79" s="1"/>
  <c r="Q69" i="79"/>
  <c r="P69" i="79" s="1"/>
  <c r="Q126" i="79"/>
  <c r="P126" i="79" s="1"/>
  <c r="Q211" i="79"/>
  <c r="P211" i="79" s="1"/>
  <c r="Q129" i="79"/>
  <c r="P129" i="79" s="1"/>
  <c r="Q53" i="79"/>
  <c r="P53" i="79" s="1"/>
  <c r="Q141" i="79"/>
  <c r="P141" i="79" s="1"/>
  <c r="Q145" i="79"/>
  <c r="P145" i="79" s="1"/>
  <c r="Q45" i="79"/>
  <c r="P45" i="79" s="1"/>
  <c r="Q97" i="79"/>
  <c r="P97" i="79" s="1"/>
  <c r="Q219" i="79"/>
  <c r="P219" i="79" s="1"/>
  <c r="Q242" i="79"/>
  <c r="P242" i="79" s="1"/>
  <c r="Q30" i="79"/>
  <c r="P30" i="79" s="1"/>
  <c r="Q205" i="79"/>
  <c r="P205" i="79" s="1"/>
  <c r="Q227" i="79"/>
  <c r="P227" i="79" s="1"/>
  <c r="Q25" i="79"/>
  <c r="P25" i="79" s="1"/>
  <c r="Q14" i="79"/>
  <c r="P14" i="79" s="1"/>
  <c r="Q22" i="79"/>
  <c r="P22" i="79" s="1"/>
  <c r="Q40" i="79"/>
  <c r="P40" i="79" s="1"/>
  <c r="Q247" i="79"/>
  <c r="P247" i="79" s="1"/>
  <c r="Q189" i="79"/>
  <c r="P189" i="79" s="1"/>
  <c r="Q70" i="79"/>
  <c r="P70" i="79" s="1"/>
  <c r="Q109" i="79"/>
  <c r="P109" i="79" s="1"/>
  <c r="Q124" i="79"/>
  <c r="P124" i="79" s="1"/>
  <c r="Q167" i="79"/>
  <c r="P167" i="79" s="1"/>
  <c r="Q245" i="79"/>
  <c r="P245" i="79" s="1"/>
  <c r="O55" i="79"/>
  <c r="N55" i="79" s="1"/>
  <c r="O107" i="79"/>
  <c r="N107" i="79" s="1"/>
  <c r="Q147" i="79"/>
  <c r="P147" i="79" s="1"/>
  <c r="Q214" i="79"/>
  <c r="P214" i="79" s="1"/>
  <c r="O98" i="79"/>
  <c r="N98" i="79" s="1"/>
  <c r="Q131" i="79"/>
  <c r="P131" i="79" s="1"/>
  <c r="O240" i="79"/>
  <c r="N240" i="79" s="1"/>
  <c r="Q240" i="79" s="1"/>
  <c r="P240" i="79" s="1"/>
  <c r="Q113" i="79"/>
  <c r="P113" i="79" s="1"/>
  <c r="Q57" i="79"/>
  <c r="P57" i="79" s="1"/>
  <c r="Q229" i="79"/>
  <c r="P229" i="79" s="1"/>
  <c r="Q103" i="79"/>
  <c r="P103" i="79" s="1"/>
  <c r="N121" i="79"/>
  <c r="Q121" i="79" s="1"/>
  <c r="P121" i="79" s="1"/>
  <c r="O160" i="79"/>
  <c r="N160" i="79" s="1"/>
  <c r="Q160" i="79" s="1"/>
  <c r="P160" i="79" s="1"/>
  <c r="O262" i="79"/>
  <c r="N262" i="79" s="1"/>
  <c r="Q41" i="79"/>
  <c r="P41" i="79" s="1"/>
  <c r="Q101" i="79"/>
  <c r="P101" i="79" s="1"/>
  <c r="Q130" i="79"/>
  <c r="P130" i="79" s="1"/>
  <c r="Q180" i="79"/>
  <c r="P180" i="79" s="1"/>
  <c r="O174" i="79"/>
  <c r="N174" i="79" s="1"/>
  <c r="Q203" i="79"/>
  <c r="P203" i="79" s="1"/>
  <c r="Q169" i="79"/>
  <c r="P169" i="79" s="1"/>
  <c r="N19" i="79"/>
  <c r="Q19" i="79" s="1"/>
  <c r="P19" i="79" s="1"/>
  <c r="N153" i="79"/>
  <c r="Q153" i="79" s="1"/>
  <c r="P153" i="79" s="1"/>
  <c r="O183" i="79"/>
  <c r="N183" i="79" s="1"/>
  <c r="U183" i="79" s="1"/>
  <c r="T183" i="79" s="1"/>
  <c r="Q204" i="79"/>
  <c r="P204" i="79" s="1"/>
  <c r="N49" i="79"/>
  <c r="U49" i="79" s="1"/>
  <c r="T49" i="79" s="1"/>
  <c r="N221" i="79"/>
  <c r="Q221" i="79" s="1"/>
  <c r="P221" i="79" s="1"/>
  <c r="Q114" i="79"/>
  <c r="P114" i="79" s="1"/>
  <c r="Q132" i="79"/>
  <c r="P132" i="79" s="1"/>
  <c r="Q188" i="79"/>
  <c r="P188" i="79" s="1"/>
  <c r="Q258" i="79"/>
  <c r="P258" i="79" s="1"/>
  <c r="Q263" i="79"/>
  <c r="P263" i="79" s="1"/>
  <c r="N75" i="79"/>
  <c r="Q75" i="79" s="1"/>
  <c r="P75" i="79" s="1"/>
  <c r="N100" i="79"/>
  <c r="Q100" i="79" s="1"/>
  <c r="P100" i="79" s="1"/>
  <c r="Q91" i="79"/>
  <c r="P91" i="79" s="1"/>
  <c r="Q111" i="79"/>
  <c r="P111" i="79" s="1"/>
  <c r="Q178" i="79"/>
  <c r="P178" i="79" s="1"/>
  <c r="N51" i="79"/>
  <c r="Q51" i="79" s="1"/>
  <c r="P51" i="79" s="1"/>
  <c r="N213" i="79"/>
  <c r="Q213" i="79" s="1"/>
  <c r="P213" i="79" s="1"/>
  <c r="Q60" i="79"/>
  <c r="P60" i="79" s="1"/>
  <c r="Q88" i="79"/>
  <c r="P88" i="79" s="1"/>
  <c r="Q122" i="79"/>
  <c r="P122" i="79" s="1"/>
  <c r="Q171" i="79"/>
  <c r="P171" i="79" s="1"/>
  <c r="Q175" i="79"/>
  <c r="P175" i="79" s="1"/>
  <c r="Q199" i="79"/>
  <c r="P199" i="79" s="1"/>
  <c r="Q237" i="79"/>
  <c r="P237" i="79" s="1"/>
  <c r="U110" i="79"/>
  <c r="T110" i="79" s="1"/>
  <c r="S110" i="79" s="1"/>
  <c r="U245" i="79"/>
  <c r="T245" i="79" s="1"/>
  <c r="U205" i="79"/>
  <c r="T205" i="79" s="1"/>
  <c r="N195" i="79"/>
  <c r="Q195" i="79" s="1"/>
  <c r="P195" i="79" s="1"/>
  <c r="N92" i="79"/>
  <c r="Q92" i="79" s="1"/>
  <c r="P92" i="79" s="1"/>
  <c r="N86" i="79"/>
  <c r="Q86" i="79" s="1"/>
  <c r="P86" i="79" s="1"/>
  <c r="N253" i="79"/>
  <c r="Q253" i="79" s="1"/>
  <c r="P253" i="79" s="1"/>
  <c r="N139" i="79"/>
  <c r="Q139" i="79" s="1"/>
  <c r="P139" i="79" s="1"/>
  <c r="N172" i="79"/>
  <c r="Q172" i="79" s="1"/>
  <c r="P172" i="79" s="1"/>
  <c r="N187" i="79"/>
  <c r="Q187" i="79" s="1"/>
  <c r="P187" i="79" s="1"/>
  <c r="N11" i="79"/>
  <c r="Q11" i="79" s="1"/>
  <c r="P11" i="79" s="1"/>
  <c r="N134" i="79"/>
  <c r="Q134" i="79" s="1"/>
  <c r="P134" i="79" s="1"/>
  <c r="N50" i="79"/>
  <c r="Q50" i="79" s="1"/>
  <c r="P50" i="79" s="1"/>
  <c r="N71" i="79"/>
  <c r="Q71" i="79" s="1"/>
  <c r="P71" i="79" s="1"/>
  <c r="N104" i="79"/>
  <c r="Q104" i="79" s="1"/>
  <c r="P104" i="79" s="1"/>
  <c r="N58" i="79"/>
  <c r="Q58" i="79" s="1"/>
  <c r="P58" i="79" s="1"/>
  <c r="N32" i="79"/>
  <c r="Q32" i="79" s="1"/>
  <c r="P32" i="79" s="1"/>
  <c r="N259" i="79"/>
  <c r="N87" i="79"/>
  <c r="Q87" i="79" s="1"/>
  <c r="P87" i="79" s="1"/>
  <c r="N184" i="79"/>
  <c r="Q184" i="79" s="1"/>
  <c r="P184" i="79" s="1"/>
  <c r="N120" i="79"/>
  <c r="Q120" i="79" s="1"/>
  <c r="P120" i="79" s="1"/>
  <c r="N181" i="79"/>
  <c r="Q181" i="79" s="1"/>
  <c r="P181" i="79" s="1"/>
  <c r="N85" i="79"/>
  <c r="Q85" i="79" s="1"/>
  <c r="P85" i="79" s="1"/>
  <c r="N207" i="79"/>
  <c r="Q207" i="79" s="1"/>
  <c r="P207" i="79" s="1"/>
  <c r="N123" i="79"/>
  <c r="Q123" i="79" s="1"/>
  <c r="P123" i="79" s="1"/>
  <c r="N151" i="79"/>
  <c r="N249" i="79"/>
  <c r="Q249" i="79" s="1"/>
  <c r="P249" i="79" s="1"/>
  <c r="N257" i="79"/>
  <c r="Q257" i="79" s="1"/>
  <c r="P257" i="79" s="1"/>
  <c r="N34" i="79"/>
  <c r="Q34" i="79" s="1"/>
  <c r="P34" i="79" s="1"/>
  <c r="N192" i="79"/>
  <c r="Q192" i="79" s="1"/>
  <c r="P192" i="79" s="1"/>
  <c r="N197" i="79"/>
  <c r="Q197" i="79" s="1"/>
  <c r="P197" i="79" s="1"/>
  <c r="N224" i="79"/>
  <c r="Q224" i="79" s="1"/>
  <c r="P224" i="79" s="1"/>
  <c r="N254" i="79"/>
  <c r="Q254" i="79" s="1"/>
  <c r="P254" i="79" s="1"/>
  <c r="N265" i="79"/>
  <c r="Q265" i="79" s="1"/>
  <c r="P265" i="79" s="1"/>
  <c r="N264" i="79"/>
  <c r="N44" i="79"/>
  <c r="Q44" i="79" s="1"/>
  <c r="P44" i="79" s="1"/>
  <c r="N220" i="79"/>
  <c r="Q220" i="79" s="1"/>
  <c r="P220" i="79" s="1"/>
  <c r="N21" i="79"/>
  <c r="N52" i="79"/>
  <c r="Q52" i="79" s="1"/>
  <c r="P52" i="79" s="1"/>
  <c r="N68" i="79"/>
  <c r="Q68" i="79" s="1"/>
  <c r="P68" i="79" s="1"/>
  <c r="N89" i="79"/>
  <c r="Q89" i="79" s="1"/>
  <c r="P89" i="79" s="1"/>
  <c r="N177" i="79"/>
  <c r="Q177" i="79" s="1"/>
  <c r="P177" i="79" s="1"/>
  <c r="N212" i="79"/>
  <c r="Q212" i="79" s="1"/>
  <c r="P212" i="79" s="1"/>
  <c r="N215" i="79"/>
  <c r="Q215" i="79" s="1"/>
  <c r="P215" i="79" s="1"/>
  <c r="N17" i="79"/>
  <c r="Q17" i="79" s="1"/>
  <c r="P17" i="79" s="1"/>
  <c r="N252" i="79"/>
  <c r="N260" i="79"/>
  <c r="Q260" i="79" s="1"/>
  <c r="P260" i="79" s="1"/>
  <c r="N66" i="79"/>
  <c r="Q66" i="79" s="1"/>
  <c r="P66" i="79" s="1"/>
  <c r="N48" i="79"/>
  <c r="Q48" i="79" s="1"/>
  <c r="P48" i="79" s="1"/>
  <c r="N64" i="79"/>
  <c r="Q64" i="79" s="1"/>
  <c r="P64" i="79" s="1"/>
  <c r="N118" i="79"/>
  <c r="Q118" i="79" s="1"/>
  <c r="P118" i="79" s="1"/>
  <c r="N127" i="79"/>
  <c r="Q127" i="79" s="1"/>
  <c r="P127" i="79" s="1"/>
  <c r="N238" i="79"/>
  <c r="Q238" i="79" s="1"/>
  <c r="P238" i="79" s="1"/>
  <c r="N243" i="79"/>
  <c r="Q243" i="79" s="1"/>
  <c r="P243" i="79" s="1"/>
  <c r="N226" i="79"/>
  <c r="N33" i="79"/>
  <c r="Q33" i="79" s="1"/>
  <c r="P33" i="79" s="1"/>
  <c r="N54" i="79"/>
  <c r="Q54" i="79" s="1"/>
  <c r="P54" i="79" s="1"/>
  <c r="N79" i="79"/>
  <c r="Q79" i="79" s="1"/>
  <c r="P79" i="79" s="1"/>
  <c r="N196" i="79"/>
  <c r="Q196" i="79" s="1"/>
  <c r="P196" i="79" s="1"/>
  <c r="N241" i="79"/>
  <c r="Q241" i="79" s="1"/>
  <c r="P241" i="79" s="1"/>
  <c r="N230" i="79"/>
  <c r="Q230" i="79" s="1"/>
  <c r="P230" i="79" s="1"/>
  <c r="N239" i="79"/>
  <c r="Q239" i="79" s="1"/>
  <c r="P239" i="79" s="1"/>
  <c r="N164" i="79"/>
  <c r="Q164" i="79" s="1"/>
  <c r="P164" i="79" s="1"/>
  <c r="N152" i="79"/>
  <c r="Q152" i="79" s="1"/>
  <c r="P152" i="79" s="1"/>
  <c r="N62" i="79"/>
  <c r="Q62" i="79" s="1"/>
  <c r="P62" i="79" s="1"/>
  <c r="U216" i="79"/>
  <c r="T216" i="79" s="1"/>
  <c r="N43" i="79"/>
  <c r="Q43" i="79" s="1"/>
  <c r="P43" i="79" s="1"/>
  <c r="N149" i="79"/>
  <c r="Q149" i="79" s="1"/>
  <c r="P149" i="79" s="1"/>
  <c r="N186" i="79"/>
  <c r="N35" i="79"/>
  <c r="Q35" i="79" s="1"/>
  <c r="P35" i="79" s="1"/>
  <c r="N198" i="79"/>
  <c r="Q198" i="79" s="1"/>
  <c r="P198" i="79" s="1"/>
  <c r="N15" i="79"/>
  <c r="N165" i="79"/>
  <c r="N182" i="79"/>
  <c r="Q182" i="79" s="1"/>
  <c r="P182" i="79" s="1"/>
  <c r="N170" i="79"/>
  <c r="Q170" i="79" s="1"/>
  <c r="P170" i="79" s="1"/>
  <c r="N235" i="79"/>
  <c r="Q235" i="79" s="1"/>
  <c r="P235" i="79" s="1"/>
  <c r="N255" i="79"/>
  <c r="Q255" i="79" s="1"/>
  <c r="P255" i="79" s="1"/>
  <c r="N155" i="79"/>
  <c r="Q155" i="79" s="1"/>
  <c r="P155" i="79" s="1"/>
  <c r="N140" i="79"/>
  <c r="Q140" i="79" s="1"/>
  <c r="P140" i="79" s="1"/>
  <c r="N102" i="79"/>
  <c r="Q102" i="79" s="1"/>
  <c r="P102" i="79" s="1"/>
  <c r="N200" i="79"/>
  <c r="Q200" i="79" s="1"/>
  <c r="P200" i="79" s="1"/>
  <c r="N248" i="79"/>
  <c r="Q248" i="79" s="1"/>
  <c r="P248" i="79" s="1"/>
  <c r="N150" i="79"/>
  <c r="Q150" i="79" s="1"/>
  <c r="P150" i="79" s="1"/>
  <c r="N105" i="79"/>
  <c r="Q105" i="79" s="1"/>
  <c r="P105" i="79" s="1"/>
  <c r="N78" i="79"/>
  <c r="Q78" i="79" s="1"/>
  <c r="P78" i="79" s="1"/>
  <c r="N42" i="79"/>
  <c r="Q42" i="79" s="1"/>
  <c r="P42" i="79" s="1"/>
  <c r="N146" i="79"/>
  <c r="Q146" i="79" s="1"/>
  <c r="P146" i="79" s="1"/>
  <c r="N144" i="79"/>
  <c r="Q144" i="79" s="1"/>
  <c r="P144" i="79" s="1"/>
  <c r="N94" i="79"/>
  <c r="N176" i="79"/>
  <c r="Q176" i="79" s="1"/>
  <c r="P176" i="79" s="1"/>
  <c r="N191" i="79"/>
  <c r="U191" i="79" s="1"/>
  <c r="T191" i="79" s="1"/>
  <c r="N232" i="79"/>
  <c r="Q232" i="79" s="1"/>
  <c r="P232" i="79" s="1"/>
  <c r="N244" i="79"/>
  <c r="Q244" i="79" s="1"/>
  <c r="P244" i="79" s="1"/>
  <c r="N250" i="79"/>
  <c r="Q250" i="79" s="1"/>
  <c r="P250" i="79" s="1"/>
  <c r="N112" i="79"/>
  <c r="Q112" i="79" s="1"/>
  <c r="P112" i="79" s="1"/>
  <c r="N72" i="79"/>
  <c r="Q72" i="79" s="1"/>
  <c r="P72" i="79" s="1"/>
  <c r="N27" i="79"/>
  <c r="Q27" i="79" s="1"/>
  <c r="P27" i="79" s="1"/>
  <c r="N65" i="79"/>
  <c r="Q65" i="79" s="1"/>
  <c r="P65" i="79" s="1"/>
  <c r="N80" i="79"/>
  <c r="U80" i="79" s="1"/>
  <c r="T80" i="79" s="1"/>
  <c r="N136" i="79"/>
  <c r="U136" i="79" s="1"/>
  <c r="T136" i="79" s="1"/>
  <c r="N157" i="79"/>
  <c r="Q157" i="79" s="1"/>
  <c r="P157" i="79" s="1"/>
  <c r="N202" i="79"/>
  <c r="Q202" i="79" s="1"/>
  <c r="P202" i="79" s="1"/>
  <c r="N209" i="79"/>
  <c r="U209" i="79" s="1"/>
  <c r="T209" i="79" s="1"/>
  <c r="N218" i="79"/>
  <c r="Q218" i="79" s="1"/>
  <c r="P218" i="79" s="1"/>
  <c r="N228" i="79"/>
  <c r="Q228" i="79" s="1"/>
  <c r="P228" i="79" s="1"/>
  <c r="N233" i="79"/>
  <c r="Q233" i="79" s="1"/>
  <c r="P233" i="79" s="1"/>
  <c r="N46" i="79"/>
  <c r="Q46" i="79" s="1"/>
  <c r="P46" i="79" s="1"/>
  <c r="N73" i="79"/>
  <c r="Q73" i="79" s="1"/>
  <c r="P73" i="79" s="1"/>
  <c r="N96" i="79"/>
  <c r="Q96" i="79" s="1"/>
  <c r="P96" i="79" s="1"/>
  <c r="N246" i="79"/>
  <c r="Q246" i="79" s="1"/>
  <c r="P246" i="79" s="1"/>
  <c r="N59" i="79"/>
  <c r="Q59" i="79" s="1"/>
  <c r="P59" i="79" s="1"/>
  <c r="N67" i="79"/>
  <c r="N119" i="79"/>
  <c r="Q119" i="79" s="1"/>
  <c r="P119" i="79" s="1"/>
  <c r="N125" i="79"/>
  <c r="Q125" i="79" s="1"/>
  <c r="P125" i="79" s="1"/>
  <c r="N236" i="79"/>
  <c r="Q236" i="79" s="1"/>
  <c r="P236" i="79" s="1"/>
  <c r="N234" i="79"/>
  <c r="Q234" i="79" s="1"/>
  <c r="P234" i="79" s="1"/>
  <c r="N142" i="79"/>
  <c r="Q142" i="79" s="1"/>
  <c r="P142" i="79" s="1"/>
  <c r="N138" i="79"/>
  <c r="Q138" i="79" s="1"/>
  <c r="P138" i="79" s="1"/>
  <c r="U82" i="79"/>
  <c r="T82" i="79" s="1"/>
  <c r="S82" i="79" s="1"/>
  <c r="N29" i="79"/>
  <c r="Q29" i="79" s="1"/>
  <c r="P29" i="79" s="1"/>
  <c r="N161" i="79"/>
  <c r="Q161" i="79" s="1"/>
  <c r="P161" i="79" s="1"/>
  <c r="U113" i="79"/>
  <c r="T113" i="79" s="1"/>
  <c r="S113" i="79" s="1"/>
  <c r="N13" i="79"/>
  <c r="Q13" i="79" s="1"/>
  <c r="P13" i="79" s="1"/>
  <c r="N166" i="79"/>
  <c r="Q166" i="79" s="1"/>
  <c r="P166" i="79" s="1"/>
  <c r="N256" i="79"/>
  <c r="Q256" i="79" s="1"/>
  <c r="P256" i="79" s="1"/>
  <c r="U229" i="79"/>
  <c r="T229" i="79" s="1"/>
  <c r="U237" i="79"/>
  <c r="T237" i="79" s="1"/>
  <c r="N76" i="79"/>
  <c r="U76" i="79" s="1"/>
  <c r="T76" i="79" s="1"/>
  <c r="U10" i="79"/>
  <c r="T10" i="79" s="1"/>
  <c r="N63" i="79"/>
  <c r="Q63" i="79" s="1"/>
  <c r="P63" i="79" s="1"/>
  <c r="N117" i="79"/>
  <c r="Q117" i="79" s="1"/>
  <c r="P117" i="79" s="1"/>
  <c r="U137" i="79"/>
  <c r="T137" i="79" s="1"/>
  <c r="S137" i="79" s="1"/>
  <c r="U194" i="79"/>
  <c r="T194" i="79" s="1"/>
  <c r="U31" i="79"/>
  <c r="T31" i="79" s="1"/>
  <c r="U193" i="79"/>
  <c r="T193" i="79" s="1"/>
  <c r="U185" i="79"/>
  <c r="T185" i="79" s="1"/>
  <c r="U162" i="79"/>
  <c r="T162" i="79" s="1"/>
  <c r="S162" i="79" s="1"/>
  <c r="N83" i="79"/>
  <c r="Q83" i="79" s="1"/>
  <c r="P83" i="79" s="1"/>
  <c r="N95" i="79"/>
  <c r="Q95" i="79" s="1"/>
  <c r="P95" i="79" s="1"/>
  <c r="U204" i="79"/>
  <c r="T204" i="79" s="1"/>
  <c r="U77" i="79"/>
  <c r="T77" i="79" s="1"/>
  <c r="U141" i="79"/>
  <c r="T141" i="79" s="1"/>
  <c r="U47" i="79"/>
  <c r="T47" i="79" s="1"/>
  <c r="U145" i="79"/>
  <c r="T145" i="79" s="1"/>
  <c r="U93" i="79"/>
  <c r="T93" i="79" s="1"/>
  <c r="S93" i="79" s="1"/>
  <c r="U126" i="79"/>
  <c r="T126" i="79" s="1"/>
  <c r="U81" i="79"/>
  <c r="T81" i="79" s="1"/>
  <c r="S81" i="79" s="1"/>
  <c r="U133" i="79"/>
  <c r="T133" i="79" s="1"/>
  <c r="S133" i="79" s="1"/>
  <c r="U57" i="79"/>
  <c r="T57" i="79" s="1"/>
  <c r="U24" i="79"/>
  <c r="T24" i="79" s="1"/>
  <c r="S24" i="79" s="1"/>
  <c r="U214" i="79"/>
  <c r="T214" i="79" s="1"/>
  <c r="U135" i="79"/>
  <c r="T135" i="79" s="1"/>
  <c r="U225" i="79"/>
  <c r="T225" i="79" s="1"/>
  <c r="U258" i="79"/>
  <c r="T258" i="79" s="1"/>
  <c r="U208" i="79"/>
  <c r="T208" i="79" s="1"/>
  <c r="S208" i="79" s="1"/>
  <c r="U173" i="79"/>
  <c r="T173" i="79" s="1"/>
  <c r="V266" i="79"/>
  <c r="M266" i="79"/>
  <c r="U189" i="79"/>
  <c r="T189" i="79" s="1"/>
  <c r="U222" i="79"/>
  <c r="T222" i="79" s="1"/>
  <c r="S222" i="79" s="1"/>
  <c r="U130" i="79"/>
  <c r="T130" i="79" s="1"/>
  <c r="U124" i="79"/>
  <c r="T124" i="79" s="1"/>
  <c r="U180" i="79"/>
  <c r="T180" i="79" s="1"/>
  <c r="U178" i="79"/>
  <c r="T178" i="79" s="1"/>
  <c r="U116" i="79"/>
  <c r="T116" i="79" s="1"/>
  <c r="S116" i="79" s="1"/>
  <c r="U251" i="79"/>
  <c r="T251" i="79" s="1"/>
  <c r="S251" i="79" s="1"/>
  <c r="U231" i="79"/>
  <c r="T231" i="79" s="1"/>
  <c r="U132" i="79"/>
  <c r="T132" i="79" s="1"/>
  <c r="U167" i="79"/>
  <c r="T167" i="79" s="1"/>
  <c r="S167" i="79" s="1"/>
  <c r="U154" i="79"/>
  <c r="T154" i="79" s="1"/>
  <c r="U40" i="79"/>
  <c r="T40" i="79" s="1"/>
  <c r="U26" i="79"/>
  <c r="T26" i="79" s="1"/>
  <c r="S26" i="79" s="1"/>
  <c r="U14" i="79"/>
  <c r="T14" i="79" s="1"/>
  <c r="U217" i="79"/>
  <c r="T217" i="79" s="1"/>
  <c r="S217" i="79" s="1"/>
  <c r="U223" i="79"/>
  <c r="T223" i="79" s="1"/>
  <c r="U211" i="79"/>
  <c r="T211" i="79" s="1"/>
  <c r="U168" i="79"/>
  <c r="T168" i="79" s="1"/>
  <c r="U159" i="79"/>
  <c r="T159" i="79" s="1"/>
  <c r="S159" i="79" s="1"/>
  <c r="U106" i="79"/>
  <c r="T106" i="79" s="1"/>
  <c r="U99" i="79"/>
  <c r="T99" i="79" s="1"/>
  <c r="U247" i="79"/>
  <c r="T247" i="79" s="1"/>
  <c r="U108" i="79"/>
  <c r="T108" i="79" s="1"/>
  <c r="S108" i="79" s="1"/>
  <c r="U60" i="79"/>
  <c r="T60" i="79" s="1"/>
  <c r="U242" i="79"/>
  <c r="T242" i="79" s="1"/>
  <c r="U219" i="79"/>
  <c r="T219" i="79" s="1"/>
  <c r="U169" i="79"/>
  <c r="T169" i="79" s="1"/>
  <c r="U158" i="79"/>
  <c r="T158" i="79" s="1"/>
  <c r="S158" i="79" s="1"/>
  <c r="U261" i="79"/>
  <c r="T261" i="79" s="1"/>
  <c r="S261" i="79" s="1"/>
  <c r="U201" i="79"/>
  <c r="T201" i="79" s="1"/>
  <c r="U163" i="79"/>
  <c r="T163" i="79" s="1"/>
  <c r="S163" i="79" s="1"/>
  <c r="U148" i="79"/>
  <c r="T148" i="79" s="1"/>
  <c r="U41" i="79"/>
  <c r="T41" i="79" s="1"/>
  <c r="U263" i="79"/>
  <c r="T263" i="79" s="1"/>
  <c r="U90" i="79"/>
  <c r="T90" i="79" s="1"/>
  <c r="U74" i="79"/>
  <c r="T74" i="79" s="1"/>
  <c r="U210" i="79"/>
  <c r="T210" i="79" s="1"/>
  <c r="U199" i="79"/>
  <c r="T199" i="79" s="1"/>
  <c r="U190" i="79"/>
  <c r="T190" i="79" s="1"/>
  <c r="U22" i="79"/>
  <c r="T22" i="79" s="1"/>
  <c r="U206" i="79"/>
  <c r="T206" i="79" s="1"/>
  <c r="U188" i="79"/>
  <c r="T188" i="79" s="1"/>
  <c r="U179" i="79"/>
  <c r="T179" i="79" s="1"/>
  <c r="U131" i="79"/>
  <c r="T131" i="79" s="1"/>
  <c r="U122" i="79"/>
  <c r="T122" i="79" s="1"/>
  <c r="U115" i="79"/>
  <c r="T115" i="79" s="1"/>
  <c r="U109" i="79"/>
  <c r="U91" i="79"/>
  <c r="T91" i="79" s="1"/>
  <c r="U30" i="79"/>
  <c r="T30" i="79" s="1"/>
  <c r="U53" i="79"/>
  <c r="T53" i="79" s="1"/>
  <c r="U203" i="79"/>
  <c r="T203" i="79" s="1"/>
  <c r="U143" i="79"/>
  <c r="T143" i="79" s="1"/>
  <c r="U128" i="79"/>
  <c r="T128" i="79" s="1"/>
  <c r="U97" i="79"/>
  <c r="T97" i="79" s="1"/>
  <c r="U45" i="79"/>
  <c r="T45" i="79" s="1"/>
  <c r="U175" i="79"/>
  <c r="T175" i="79" s="1"/>
  <c r="U156" i="79"/>
  <c r="T156" i="79" s="1"/>
  <c r="U147" i="79"/>
  <c r="T147" i="79" s="1"/>
  <c r="U101" i="79"/>
  <c r="T101" i="79" s="1"/>
  <c r="U36" i="79"/>
  <c r="T36" i="79" s="1"/>
  <c r="S36" i="79" s="1"/>
  <c r="U227" i="79"/>
  <c r="T227" i="79" s="1"/>
  <c r="U171" i="79"/>
  <c r="T171" i="79" s="1"/>
  <c r="U61" i="79"/>
  <c r="T61" i="79" s="1"/>
  <c r="U20" i="79"/>
  <c r="T20" i="79" s="1"/>
  <c r="U39" i="79"/>
  <c r="T39" i="79" s="1"/>
  <c r="U129" i="79"/>
  <c r="T129" i="79" s="1"/>
  <c r="U114" i="79"/>
  <c r="T114" i="79" s="1"/>
  <c r="U37" i="79"/>
  <c r="T37" i="79" s="1"/>
  <c r="U18" i="79"/>
  <c r="T18" i="79" s="1"/>
  <c r="U111" i="79"/>
  <c r="T111" i="79" s="1"/>
  <c r="U25" i="79"/>
  <c r="T25" i="79" s="1"/>
  <c r="U103" i="79"/>
  <c r="T103" i="79" s="1"/>
  <c r="U88" i="79"/>
  <c r="T88" i="79" s="1"/>
  <c r="U16" i="79"/>
  <c r="T16" i="79" s="1"/>
  <c r="S16" i="79" s="1"/>
  <c r="U56" i="79"/>
  <c r="T56" i="79" s="1"/>
  <c r="U38" i="79"/>
  <c r="T38" i="79" s="1"/>
  <c r="S38" i="79" s="1"/>
  <c r="U84" i="79"/>
  <c r="T84" i="79" s="1"/>
  <c r="U70" i="79"/>
  <c r="T70" i="79" s="1"/>
  <c r="U69" i="79"/>
  <c r="T69" i="79" s="1"/>
  <c r="U28" i="79"/>
  <c r="T28" i="79" s="1"/>
  <c r="U12" i="79"/>
  <c r="T12" i="79" s="1"/>
  <c r="S12" i="79" s="1"/>
  <c r="U23" i="79"/>
  <c r="T23" i="79" s="1"/>
  <c r="S231" i="79" l="1"/>
  <c r="S37" i="79"/>
  <c r="O9" i="79"/>
  <c r="Q15" i="79"/>
  <c r="N9" i="79"/>
  <c r="S115" i="79"/>
  <c r="S39" i="79"/>
  <c r="S194" i="79"/>
  <c r="S128" i="79"/>
  <c r="S99" i="79"/>
  <c r="S47" i="79"/>
  <c r="S193" i="79"/>
  <c r="S74" i="79"/>
  <c r="S216" i="79"/>
  <c r="S84" i="79"/>
  <c r="S10" i="79"/>
  <c r="S210" i="79"/>
  <c r="S56" i="79"/>
  <c r="S179" i="79"/>
  <c r="S77" i="79"/>
  <c r="S206" i="79"/>
  <c r="S156" i="79"/>
  <c r="S263" i="79"/>
  <c r="S126" i="79"/>
  <c r="S148" i="79"/>
  <c r="S61" i="79"/>
  <c r="S223" i="79"/>
  <c r="S201" i="79"/>
  <c r="S185" i="79"/>
  <c r="S106" i="79"/>
  <c r="U51" i="79"/>
  <c r="T51" i="79" s="1"/>
  <c r="S51" i="79" s="1"/>
  <c r="S204" i="79"/>
  <c r="T84" i="80"/>
  <c r="Q42" i="80"/>
  <c r="T42" i="80" s="1"/>
  <c r="Q16" i="80"/>
  <c r="T16" i="80" s="1"/>
  <c r="Q266" i="80"/>
  <c r="T266" i="80" s="1"/>
  <c r="T250" i="80"/>
  <c r="Q105" i="80"/>
  <c r="T105" i="80" s="1"/>
  <c r="T11" i="80"/>
  <c r="Q262" i="80"/>
  <c r="T262" i="80" s="1"/>
  <c r="T171" i="80"/>
  <c r="T225" i="80"/>
  <c r="Q70" i="80"/>
  <c r="T70" i="80" s="1"/>
  <c r="T187" i="80"/>
  <c r="Q209" i="80"/>
  <c r="T209" i="80" s="1"/>
  <c r="T149" i="80"/>
  <c r="Q305" i="80"/>
  <c r="T305" i="80" s="1"/>
  <c r="Q178" i="80"/>
  <c r="T178" i="80" s="1"/>
  <c r="Q26" i="80"/>
  <c r="Q181" i="80"/>
  <c r="T181" i="80" s="1"/>
  <c r="T196" i="80"/>
  <c r="T80" i="80"/>
  <c r="T218" i="80"/>
  <c r="T90" i="80"/>
  <c r="T215" i="80"/>
  <c r="T126" i="80"/>
  <c r="T153" i="80"/>
  <c r="T242" i="80"/>
  <c r="T136" i="80"/>
  <c r="Q257" i="80"/>
  <c r="T257" i="80" s="1"/>
  <c r="T188" i="80"/>
  <c r="T132" i="80"/>
  <c r="T231" i="80"/>
  <c r="Q49" i="80"/>
  <c r="T49" i="80" s="1"/>
  <c r="Q49" i="79"/>
  <c r="P49" i="79" s="1"/>
  <c r="S49" i="79" s="1"/>
  <c r="U73" i="79"/>
  <c r="T73" i="79" s="1"/>
  <c r="S73" i="79" s="1"/>
  <c r="S143" i="79"/>
  <c r="U75" i="79"/>
  <c r="T75" i="79" s="1"/>
  <c r="S75" i="79" s="1"/>
  <c r="S205" i="79"/>
  <c r="S53" i="79"/>
  <c r="S190" i="79"/>
  <c r="S173" i="79"/>
  <c r="S57" i="79"/>
  <c r="S31" i="79"/>
  <c r="S131" i="79"/>
  <c r="U255" i="79"/>
  <c r="T255" i="79" s="1"/>
  <c r="S255" i="79" s="1"/>
  <c r="S28" i="79"/>
  <c r="S20" i="79"/>
  <c r="S168" i="79"/>
  <c r="S124" i="79"/>
  <c r="S90" i="79"/>
  <c r="S69" i="79"/>
  <c r="S22" i="79"/>
  <c r="S154" i="79"/>
  <c r="S171" i="79"/>
  <c r="S18" i="79"/>
  <c r="S97" i="79"/>
  <c r="U157" i="79"/>
  <c r="T157" i="79" s="1"/>
  <c r="S157" i="79" s="1"/>
  <c r="S135" i="79"/>
  <c r="U202" i="79"/>
  <c r="T202" i="79" s="1"/>
  <c r="S202" i="79" s="1"/>
  <c r="S45" i="79"/>
  <c r="S109" i="79"/>
  <c r="S211" i="79"/>
  <c r="U192" i="79"/>
  <c r="T192" i="79" s="1"/>
  <c r="S192" i="79" s="1"/>
  <c r="U78" i="79"/>
  <c r="T78" i="79" s="1"/>
  <c r="S78" i="79" s="1"/>
  <c r="U86" i="79"/>
  <c r="T86" i="79" s="1"/>
  <c r="S86" i="79" s="1"/>
  <c r="S14" i="79"/>
  <c r="U42" i="79"/>
  <c r="T42" i="79" s="1"/>
  <c r="S42" i="79" s="1"/>
  <c r="S199" i="79"/>
  <c r="S245" i="79"/>
  <c r="S203" i="79"/>
  <c r="U155" i="79"/>
  <c r="T155" i="79" s="1"/>
  <c r="S155" i="79" s="1"/>
  <c r="S23" i="79"/>
  <c r="S122" i="79"/>
  <c r="S247" i="79"/>
  <c r="S103" i="79"/>
  <c r="S219" i="79"/>
  <c r="S101" i="79"/>
  <c r="S129" i="79"/>
  <c r="U139" i="79"/>
  <c r="T139" i="79" s="1"/>
  <c r="S139" i="79" s="1"/>
  <c r="S132" i="79"/>
  <c r="U146" i="79"/>
  <c r="T146" i="79" s="1"/>
  <c r="S146" i="79" s="1"/>
  <c r="U112" i="79"/>
  <c r="T112" i="79" s="1"/>
  <c r="S112" i="79" s="1"/>
  <c r="Q209" i="79"/>
  <c r="P209" i="79" s="1"/>
  <c r="S209" i="79" s="1"/>
  <c r="S25" i="79"/>
  <c r="S30" i="79"/>
  <c r="S41" i="79"/>
  <c r="S242" i="79"/>
  <c r="U253" i="79"/>
  <c r="T253" i="79" s="1"/>
  <c r="S253" i="79" s="1"/>
  <c r="S225" i="79"/>
  <c r="S141" i="79"/>
  <c r="S188" i="79"/>
  <c r="S111" i="79"/>
  <c r="U43" i="79"/>
  <c r="T43" i="79" s="1"/>
  <c r="S43" i="79" s="1"/>
  <c r="S178" i="79"/>
  <c r="U176" i="79"/>
  <c r="T176" i="79" s="1"/>
  <c r="S176" i="79" s="1"/>
  <c r="S145" i="79"/>
  <c r="S169" i="79"/>
  <c r="U118" i="79"/>
  <c r="T118" i="79" s="1"/>
  <c r="S118" i="79" s="1"/>
  <c r="U164" i="79"/>
  <c r="T164" i="79" s="1"/>
  <c r="S164" i="79" s="1"/>
  <c r="S237" i="79"/>
  <c r="S180" i="79"/>
  <c r="Q262" i="79"/>
  <c r="P262" i="79" s="1"/>
  <c r="U262" i="79"/>
  <c r="T262" i="79" s="1"/>
  <c r="S91" i="79"/>
  <c r="S60" i="79"/>
  <c r="U198" i="79"/>
  <c r="T198" i="79" s="1"/>
  <c r="S198" i="79" s="1"/>
  <c r="S130" i="79"/>
  <c r="S214" i="79"/>
  <c r="U257" i="79"/>
  <c r="T257" i="79" s="1"/>
  <c r="S257" i="79" s="1"/>
  <c r="U212" i="79"/>
  <c r="T212" i="79" s="1"/>
  <c r="S212" i="79" s="1"/>
  <c r="S70" i="79"/>
  <c r="U127" i="79"/>
  <c r="T127" i="79" s="1"/>
  <c r="S127" i="79" s="1"/>
  <c r="U228" i="79"/>
  <c r="T228" i="79" s="1"/>
  <c r="S228" i="79" s="1"/>
  <c r="U68" i="79"/>
  <c r="T68" i="79" s="1"/>
  <c r="S68" i="79" s="1"/>
  <c r="Q264" i="79"/>
  <c r="P264" i="79" s="1"/>
  <c r="S147" i="79"/>
  <c r="S227" i="79"/>
  <c r="U182" i="79"/>
  <c r="T182" i="79" s="1"/>
  <c r="S182" i="79" s="1"/>
  <c r="U19" i="79"/>
  <c r="T19" i="79" s="1"/>
  <c r="S19" i="79" s="1"/>
  <c r="U140" i="79"/>
  <c r="T140" i="79" s="1"/>
  <c r="S140" i="79" s="1"/>
  <c r="S40" i="79"/>
  <c r="S189" i="79"/>
  <c r="U87" i="79"/>
  <c r="T87" i="79" s="1"/>
  <c r="S87" i="79" s="1"/>
  <c r="U184" i="79"/>
  <c r="T184" i="79" s="1"/>
  <c r="S184" i="79" s="1"/>
  <c r="S175" i="79"/>
  <c r="U264" i="79"/>
  <c r="T264" i="79" s="1"/>
  <c r="U224" i="79"/>
  <c r="T224" i="79" s="1"/>
  <c r="S224" i="79" s="1"/>
  <c r="U66" i="79"/>
  <c r="T66" i="79" s="1"/>
  <c r="S66" i="79" s="1"/>
  <c r="U221" i="79"/>
  <c r="T221" i="79" s="1"/>
  <c r="S221" i="79" s="1"/>
  <c r="Q107" i="79"/>
  <c r="P107" i="79" s="1"/>
  <c r="U107" i="79"/>
  <c r="T107" i="79" s="1"/>
  <c r="Q55" i="79"/>
  <c r="P55" i="79" s="1"/>
  <c r="U55" i="79"/>
  <c r="T55" i="79" s="1"/>
  <c r="Q174" i="79"/>
  <c r="P174" i="79" s="1"/>
  <c r="U174" i="79"/>
  <c r="T174" i="79" s="1"/>
  <c r="Q98" i="79"/>
  <c r="P98" i="79" s="1"/>
  <c r="U98" i="79"/>
  <c r="T98" i="79" s="1"/>
  <c r="O266" i="79"/>
  <c r="N266" i="79" s="1"/>
  <c r="U32" i="79"/>
  <c r="T32" i="79" s="1"/>
  <c r="S32" i="79" s="1"/>
  <c r="U238" i="79"/>
  <c r="T238" i="79" s="1"/>
  <c r="S238" i="79" s="1"/>
  <c r="U215" i="79"/>
  <c r="T215" i="79" s="1"/>
  <c r="S215" i="79" s="1"/>
  <c r="U105" i="79"/>
  <c r="T105" i="79" s="1"/>
  <c r="S105" i="79" s="1"/>
  <c r="U241" i="79"/>
  <c r="T241" i="79" s="1"/>
  <c r="S241" i="79" s="1"/>
  <c r="U153" i="79"/>
  <c r="T153" i="79" s="1"/>
  <c r="S153" i="79" s="1"/>
  <c r="U100" i="79"/>
  <c r="T100" i="79" s="1"/>
  <c r="S100" i="79" s="1"/>
  <c r="U240" i="79"/>
  <c r="T240" i="79" s="1"/>
  <c r="S240" i="79" s="1"/>
  <c r="S258" i="79"/>
  <c r="U213" i="79"/>
  <c r="T213" i="79" s="1"/>
  <c r="S213" i="79" s="1"/>
  <c r="U94" i="79"/>
  <c r="T94" i="79" s="1"/>
  <c r="Q94" i="79"/>
  <c r="P94" i="79" s="1"/>
  <c r="U165" i="79"/>
  <c r="T165" i="79" s="1"/>
  <c r="Q165" i="79"/>
  <c r="P165" i="79" s="1"/>
  <c r="U151" i="79"/>
  <c r="T151" i="79" s="1"/>
  <c r="Q151" i="79"/>
  <c r="P151" i="79" s="1"/>
  <c r="U149" i="79"/>
  <c r="T149" i="79" s="1"/>
  <c r="S149" i="79" s="1"/>
  <c r="Q80" i="79"/>
  <c r="P80" i="79" s="1"/>
  <c r="S80" i="79" s="1"/>
  <c r="Q183" i="79"/>
  <c r="P183" i="79" s="1"/>
  <c r="S183" i="79" s="1"/>
  <c r="U230" i="79"/>
  <c r="T230" i="79" s="1"/>
  <c r="S230" i="79" s="1"/>
  <c r="U144" i="79"/>
  <c r="T144" i="79" s="1"/>
  <c r="S144" i="79" s="1"/>
  <c r="U120" i="79"/>
  <c r="T120" i="79" s="1"/>
  <c r="S120" i="79" s="1"/>
  <c r="U134" i="79"/>
  <c r="T134" i="79" s="1"/>
  <c r="S134" i="79" s="1"/>
  <c r="S229" i="79"/>
  <c r="Q76" i="79"/>
  <c r="P76" i="79" s="1"/>
  <c r="S76" i="79" s="1"/>
  <c r="Q191" i="79"/>
  <c r="P191" i="79" s="1"/>
  <c r="S191" i="79" s="1"/>
  <c r="U67" i="79"/>
  <c r="T67" i="79" s="1"/>
  <c r="Q67" i="79"/>
  <c r="P67" i="79" s="1"/>
  <c r="U259" i="79"/>
  <c r="T259" i="79" s="1"/>
  <c r="Q259" i="79"/>
  <c r="P259" i="79" s="1"/>
  <c r="U92" i="79"/>
  <c r="T92" i="79" s="1"/>
  <c r="S92" i="79" s="1"/>
  <c r="S88" i="79"/>
  <c r="U232" i="79"/>
  <c r="T232" i="79" s="1"/>
  <c r="S232" i="79" s="1"/>
  <c r="U220" i="79"/>
  <c r="T220" i="79" s="1"/>
  <c r="S220" i="79" s="1"/>
  <c r="U226" i="79"/>
  <c r="T226" i="79" s="1"/>
  <c r="Q226" i="79"/>
  <c r="P226" i="79" s="1"/>
  <c r="Q136" i="79"/>
  <c r="P136" i="79" s="1"/>
  <c r="S136" i="79" s="1"/>
  <c r="S114" i="79"/>
  <c r="U160" i="79"/>
  <c r="T160" i="79" s="1"/>
  <c r="S160" i="79" s="1"/>
  <c r="U17" i="79"/>
  <c r="T17" i="79" s="1"/>
  <c r="S17" i="79" s="1"/>
  <c r="U187" i="79"/>
  <c r="T187" i="79" s="1"/>
  <c r="S187" i="79" s="1"/>
  <c r="U121" i="79"/>
  <c r="T121" i="79" s="1"/>
  <c r="S121" i="79" s="1"/>
  <c r="U59" i="79"/>
  <c r="T59" i="79" s="1"/>
  <c r="S59" i="79" s="1"/>
  <c r="U235" i="79"/>
  <c r="T235" i="79" s="1"/>
  <c r="S235" i="79" s="1"/>
  <c r="U170" i="79"/>
  <c r="T170" i="79" s="1"/>
  <c r="S170" i="79" s="1"/>
  <c r="U186" i="79"/>
  <c r="T186" i="79" s="1"/>
  <c r="Q186" i="79"/>
  <c r="P186" i="79" s="1"/>
  <c r="U252" i="79"/>
  <c r="T252" i="79" s="1"/>
  <c r="Q252" i="79"/>
  <c r="P252" i="79" s="1"/>
  <c r="U21" i="79"/>
  <c r="T21" i="79" s="1"/>
  <c r="Q21" i="79"/>
  <c r="P21" i="79" s="1"/>
  <c r="U265" i="79"/>
  <c r="T265" i="79" s="1"/>
  <c r="S265" i="79" s="1"/>
  <c r="U62" i="79"/>
  <c r="T62" i="79" s="1"/>
  <c r="S62" i="79" s="1"/>
  <c r="U123" i="79"/>
  <c r="T123" i="79" s="1"/>
  <c r="S123" i="79" s="1"/>
  <c r="U89" i="79"/>
  <c r="T89" i="79" s="1"/>
  <c r="S89" i="79" s="1"/>
  <c r="U54" i="79"/>
  <c r="T54" i="79" s="1"/>
  <c r="S54" i="79" s="1"/>
  <c r="U200" i="79"/>
  <c r="T200" i="79" s="1"/>
  <c r="S200" i="79" s="1"/>
  <c r="U246" i="79"/>
  <c r="T246" i="79" s="1"/>
  <c r="S246" i="79" s="1"/>
  <c r="U152" i="79"/>
  <c r="T152" i="79" s="1"/>
  <c r="S152" i="79" s="1"/>
  <c r="U33" i="79"/>
  <c r="T33" i="79" s="1"/>
  <c r="S33" i="79" s="1"/>
  <c r="U207" i="79"/>
  <c r="T207" i="79" s="1"/>
  <c r="S207" i="79" s="1"/>
  <c r="U58" i="79"/>
  <c r="T58" i="79" s="1"/>
  <c r="S58" i="79" s="1"/>
  <c r="U72" i="79"/>
  <c r="T72" i="79" s="1"/>
  <c r="S72" i="79" s="1"/>
  <c r="U177" i="79"/>
  <c r="T177" i="79" s="1"/>
  <c r="S177" i="79" s="1"/>
  <c r="U142" i="79"/>
  <c r="T142" i="79" s="1"/>
  <c r="S142" i="79" s="1"/>
  <c r="U250" i="79"/>
  <c r="T250" i="79" s="1"/>
  <c r="S250" i="79" s="1"/>
  <c r="U197" i="79"/>
  <c r="T197" i="79" s="1"/>
  <c r="S197" i="79" s="1"/>
  <c r="U29" i="79"/>
  <c r="T29" i="79" s="1"/>
  <c r="S29" i="79" s="1"/>
  <c r="U79" i="79"/>
  <c r="T79" i="79" s="1"/>
  <c r="S79" i="79" s="1"/>
  <c r="U102" i="79"/>
  <c r="T102" i="79" s="1"/>
  <c r="S102" i="79" s="1"/>
  <c r="U234" i="79"/>
  <c r="T234" i="79" s="1"/>
  <c r="S234" i="79" s="1"/>
  <c r="U181" i="79"/>
  <c r="T181" i="79" s="1"/>
  <c r="S181" i="79" s="1"/>
  <c r="U15" i="79"/>
  <c r="T15" i="79" s="1"/>
  <c r="U13" i="79"/>
  <c r="T13" i="79" s="1"/>
  <c r="S13" i="79" s="1"/>
  <c r="U236" i="79"/>
  <c r="T236" i="79" s="1"/>
  <c r="S236" i="79" s="1"/>
  <c r="U46" i="79"/>
  <c r="T46" i="79" s="1"/>
  <c r="S46" i="79" s="1"/>
  <c r="U34" i="79"/>
  <c r="T34" i="79" s="1"/>
  <c r="S34" i="79" s="1"/>
  <c r="U50" i="79"/>
  <c r="T50" i="79" s="1"/>
  <c r="S50" i="79" s="1"/>
  <c r="U218" i="79"/>
  <c r="T218" i="79" s="1"/>
  <c r="S218" i="79" s="1"/>
  <c r="U96" i="79"/>
  <c r="T96" i="79" s="1"/>
  <c r="S96" i="79" s="1"/>
  <c r="U85" i="79"/>
  <c r="T85" i="79" s="1"/>
  <c r="S85" i="79" s="1"/>
  <c r="U260" i="79"/>
  <c r="T260" i="79" s="1"/>
  <c r="S260" i="79" s="1"/>
  <c r="U166" i="79"/>
  <c r="T166" i="79" s="1"/>
  <c r="S166" i="79" s="1"/>
  <c r="U244" i="79"/>
  <c r="T244" i="79" s="1"/>
  <c r="S244" i="79" s="1"/>
  <c r="U48" i="79"/>
  <c r="T48" i="79" s="1"/>
  <c r="S48" i="79" s="1"/>
  <c r="U239" i="79"/>
  <c r="T239" i="79" s="1"/>
  <c r="S239" i="79" s="1"/>
  <c r="U254" i="79"/>
  <c r="T254" i="79" s="1"/>
  <c r="S254" i="79" s="1"/>
  <c r="U172" i="79"/>
  <c r="T172" i="79" s="1"/>
  <c r="S172" i="79" s="1"/>
  <c r="U63" i="79"/>
  <c r="T63" i="79" s="1"/>
  <c r="S63" i="79" s="1"/>
  <c r="U125" i="79"/>
  <c r="T125" i="79" s="1"/>
  <c r="S125" i="79" s="1"/>
  <c r="U233" i="79"/>
  <c r="T233" i="79" s="1"/>
  <c r="S233" i="79" s="1"/>
  <c r="U65" i="79"/>
  <c r="T65" i="79" s="1"/>
  <c r="S65" i="79" s="1"/>
  <c r="U150" i="79"/>
  <c r="T150" i="79" s="1"/>
  <c r="S150" i="79" s="1"/>
  <c r="U44" i="79"/>
  <c r="T44" i="79" s="1"/>
  <c r="S44" i="79" s="1"/>
  <c r="U256" i="79"/>
  <c r="T256" i="79" s="1"/>
  <c r="S256" i="79" s="1"/>
  <c r="U35" i="79"/>
  <c r="T35" i="79" s="1"/>
  <c r="S35" i="79" s="1"/>
  <c r="U52" i="79"/>
  <c r="T52" i="79" s="1"/>
  <c r="S52" i="79" s="1"/>
  <c r="U104" i="79"/>
  <c r="T104" i="79" s="1"/>
  <c r="S104" i="79" s="1"/>
  <c r="U83" i="79"/>
  <c r="T83" i="79" s="1"/>
  <c r="S83" i="79" s="1"/>
  <c r="U95" i="79"/>
  <c r="T95" i="79" s="1"/>
  <c r="S95" i="79" s="1"/>
  <c r="U71" i="79"/>
  <c r="T71" i="79" s="1"/>
  <c r="S71" i="79" s="1"/>
  <c r="U64" i="79"/>
  <c r="T64" i="79" s="1"/>
  <c r="S64" i="79" s="1"/>
  <c r="U243" i="79"/>
  <c r="T243" i="79" s="1"/>
  <c r="S243" i="79" s="1"/>
  <c r="U195" i="79"/>
  <c r="T195" i="79" s="1"/>
  <c r="S195" i="79" s="1"/>
  <c r="U161" i="79"/>
  <c r="T161" i="79" s="1"/>
  <c r="S161" i="79" s="1"/>
  <c r="U119" i="79"/>
  <c r="T119" i="79" s="1"/>
  <c r="S119" i="79" s="1"/>
  <c r="U27" i="79"/>
  <c r="T27" i="79" s="1"/>
  <c r="S27" i="79" s="1"/>
  <c r="U248" i="79"/>
  <c r="T248" i="79" s="1"/>
  <c r="S248" i="79" s="1"/>
  <c r="U196" i="79"/>
  <c r="T196" i="79" s="1"/>
  <c r="S196" i="79" s="1"/>
  <c r="U249" i="79"/>
  <c r="T249" i="79" s="1"/>
  <c r="S249" i="79" s="1"/>
  <c r="U11" i="79"/>
  <c r="T11" i="79" s="1"/>
  <c r="S11" i="79" s="1"/>
  <c r="U117" i="79"/>
  <c r="T117" i="79" s="1"/>
  <c r="S117" i="79" s="1"/>
  <c r="U138" i="79"/>
  <c r="T138" i="79" s="1"/>
  <c r="S138" i="79" s="1"/>
  <c r="T9" i="79" l="1"/>
  <c r="P15" i="79"/>
  <c r="P9" i="79" s="1"/>
  <c r="Q9" i="79"/>
  <c r="S21" i="79"/>
  <c r="T26" i="80"/>
  <c r="S259" i="79"/>
  <c r="S55" i="79"/>
  <c r="S226" i="79"/>
  <c r="S264" i="79"/>
  <c r="S107" i="79"/>
  <c r="S186" i="79"/>
  <c r="S165" i="79"/>
  <c r="S98" i="79"/>
  <c r="S262" i="79"/>
  <c r="Q266" i="79"/>
  <c r="P266" i="79" s="1"/>
  <c r="U266" i="79"/>
  <c r="T266" i="79" s="1"/>
  <c r="S151" i="79"/>
  <c r="S94" i="79"/>
  <c r="S252" i="79"/>
  <c r="S67" i="79"/>
  <c r="S174" i="79"/>
  <c r="S15" i="79" l="1"/>
  <c r="S9" i="79" s="1"/>
  <c r="S207" i="80"/>
  <c r="S266" i="79"/>
  <c r="W147" i="80" l="1"/>
  <c r="M147" i="80"/>
  <c r="O147" i="80" s="1"/>
  <c r="N147" i="80" s="1"/>
  <c r="S147" i="80"/>
  <c r="M299" i="80"/>
  <c r="O299" i="80" s="1"/>
  <c r="N299" i="80" s="1"/>
  <c r="S299" i="80"/>
  <c r="W299" i="80"/>
  <c r="O138" i="80"/>
  <c r="N138" i="80" s="1"/>
  <c r="V138" i="80" s="1"/>
  <c r="U138" i="80" s="1"/>
  <c r="O121" i="80"/>
  <c r="N121" i="80" s="1"/>
  <c r="S201" i="80"/>
  <c r="M292" i="80"/>
  <c r="O292" i="80" s="1"/>
  <c r="N292" i="80" s="1"/>
  <c r="S292" i="80"/>
  <c r="W292" i="80"/>
  <c r="S38" i="80"/>
  <c r="M294" i="80"/>
  <c r="O294" i="80" s="1"/>
  <c r="N294" i="80" s="1"/>
  <c r="W294" i="80"/>
  <c r="S294" i="80"/>
  <c r="M92" i="80"/>
  <c r="O92" i="80" s="1"/>
  <c r="N92" i="80" s="1"/>
  <c r="S92" i="80"/>
  <c r="W92" i="80"/>
  <c r="M82" i="80"/>
  <c r="O82" i="80" s="1"/>
  <c r="N82" i="80" s="1"/>
  <c r="S82" i="80"/>
  <c r="W82" i="80"/>
  <c r="W258" i="80"/>
  <c r="M258" i="80"/>
  <c r="O258" i="80" s="1"/>
  <c r="N258" i="80" s="1"/>
  <c r="S258" i="80"/>
  <c r="S93" i="80"/>
  <c r="W93" i="80"/>
  <c r="M93" i="80"/>
  <c r="O93" i="80" s="1"/>
  <c r="N93" i="80" s="1"/>
  <c r="S267" i="80"/>
  <c r="W267" i="80"/>
  <c r="M267" i="80"/>
  <c r="O267" i="80" s="1"/>
  <c r="N267" i="80" s="1"/>
  <c r="S104" i="80"/>
  <c r="M104" i="80"/>
  <c r="O104" i="80" s="1"/>
  <c r="N104" i="80" s="1"/>
  <c r="W104" i="80"/>
  <c r="W286" i="80"/>
  <c r="M286" i="80"/>
  <c r="O286" i="80" s="1"/>
  <c r="N286" i="80" s="1"/>
  <c r="S286" i="80"/>
  <c r="O198" i="80"/>
  <c r="N198" i="80" s="1"/>
  <c r="V198" i="80" s="1"/>
  <c r="U198" i="80" s="1"/>
  <c r="S160" i="80"/>
  <c r="W160" i="80"/>
  <c r="M160" i="80"/>
  <c r="O160" i="80" s="1"/>
  <c r="N160" i="80" s="1"/>
  <c r="W64" i="80"/>
  <c r="S58" i="80"/>
  <c r="W58" i="80"/>
  <c r="M58" i="80"/>
  <c r="O58" i="80" s="1"/>
  <c r="N58" i="80" s="1"/>
  <c r="M182" i="80"/>
  <c r="O182" i="80" s="1"/>
  <c r="N182" i="80" s="1"/>
  <c r="S296" i="80"/>
  <c r="M296" i="80"/>
  <c r="O296" i="80" s="1"/>
  <c r="N296" i="80" s="1"/>
  <c r="W296" i="80"/>
  <c r="W224" i="80"/>
  <c r="M52" i="80"/>
  <c r="O52" i="80" s="1"/>
  <c r="N52" i="80" s="1"/>
  <c r="S52" i="80"/>
  <c r="W52" i="80"/>
  <c r="W76" i="80"/>
  <c r="M76" i="80"/>
  <c r="O76" i="80" s="1"/>
  <c r="N76" i="80" s="1"/>
  <c r="S76" i="80"/>
  <c r="W228" i="80"/>
  <c r="M228" i="80"/>
  <c r="O228" i="80" s="1"/>
  <c r="N228" i="80" s="1"/>
  <c r="S228" i="80"/>
  <c r="S131" i="80"/>
  <c r="W131" i="80"/>
  <c r="M131" i="80"/>
  <c r="O131" i="80" s="1"/>
  <c r="N131" i="80" s="1"/>
  <c r="W113" i="80"/>
  <c r="W246" i="80"/>
  <c r="M246" i="80"/>
  <c r="O246" i="80" s="1"/>
  <c r="N246" i="80" s="1"/>
  <c r="S246" i="80"/>
  <c r="M288" i="80"/>
  <c r="O288" i="80" s="1"/>
  <c r="N288" i="80" s="1"/>
  <c r="S288" i="80"/>
  <c r="W288" i="80"/>
  <c r="W210" i="80"/>
  <c r="M210" i="80"/>
  <c r="O210" i="80" s="1"/>
  <c r="N210" i="80" s="1"/>
  <c r="S210" i="80"/>
  <c r="W245" i="80"/>
  <c r="S245" i="80"/>
  <c r="M245" i="80"/>
  <c r="O245" i="80" s="1"/>
  <c r="N245" i="80" s="1"/>
  <c r="M191" i="80"/>
  <c r="O191" i="80" s="1"/>
  <c r="N191" i="80" s="1"/>
  <c r="S114" i="80"/>
  <c r="S279" i="80"/>
  <c r="W279" i="80"/>
  <c r="M279" i="80"/>
  <c r="O279" i="80" s="1"/>
  <c r="N279" i="80" s="1"/>
  <c r="M97" i="80"/>
  <c r="O97" i="80" s="1"/>
  <c r="N97" i="80" s="1"/>
  <c r="S97" i="80"/>
  <c r="W97" i="80"/>
  <c r="W51" i="80"/>
  <c r="M51" i="80"/>
  <c r="O51" i="80" s="1"/>
  <c r="N51" i="80" s="1"/>
  <c r="S51" i="80"/>
  <c r="S253" i="80"/>
  <c r="W253" i="80"/>
  <c r="M253" i="80"/>
  <c r="O253" i="80" s="1"/>
  <c r="N253" i="80" s="1"/>
  <c r="S118" i="80"/>
  <c r="O158" i="80"/>
  <c r="N158" i="80" s="1"/>
  <c r="V158" i="80" s="1"/>
  <c r="U158" i="80" s="1"/>
  <c r="S83" i="80"/>
  <c r="M83" i="80"/>
  <c r="O83" i="80" s="1"/>
  <c r="N83" i="80" s="1"/>
  <c r="W83" i="80"/>
  <c r="W241" i="80"/>
  <c r="S241" i="80"/>
  <c r="M241" i="80"/>
  <c r="O241" i="80" s="1"/>
  <c r="N241" i="80" s="1"/>
  <c r="M211" i="80"/>
  <c r="O211" i="80" s="1"/>
  <c r="N211" i="80" s="1"/>
  <c r="S211" i="80"/>
  <c r="W211" i="80"/>
  <c r="M68" i="80"/>
  <c r="O68" i="80" s="1"/>
  <c r="N68" i="80" s="1"/>
  <c r="M23" i="80"/>
  <c r="O23" i="80" s="1"/>
  <c r="N23" i="80" s="1"/>
  <c r="S106" i="80"/>
  <c r="S244" i="80"/>
  <c r="M244" i="80"/>
  <c r="O244" i="80" s="1"/>
  <c r="N244" i="80" s="1"/>
  <c r="W244" i="80"/>
  <c r="W107" i="80"/>
  <c r="W19" i="80"/>
  <c r="S19" i="80"/>
  <c r="M19" i="80"/>
  <c r="O19" i="80" s="1"/>
  <c r="N19" i="80" s="1"/>
  <c r="M236" i="80"/>
  <c r="O236" i="80" s="1"/>
  <c r="N236" i="80" s="1"/>
  <c r="W236" i="80"/>
  <c r="S236" i="80"/>
  <c r="S281" i="80"/>
  <c r="M281" i="80"/>
  <c r="O281" i="80" s="1"/>
  <c r="N281" i="80" s="1"/>
  <c r="W281" i="80"/>
  <c r="M57" i="80"/>
  <c r="O57" i="80" s="1"/>
  <c r="N57" i="80" s="1"/>
  <c r="W57" i="80"/>
  <c r="S57" i="80"/>
  <c r="W213" i="80"/>
  <c r="M213" i="80"/>
  <c r="O213" i="80" s="1"/>
  <c r="N213" i="80" s="1"/>
  <c r="S213" i="80"/>
  <c r="M59" i="80"/>
  <c r="O59" i="80" s="1"/>
  <c r="N59" i="80" s="1"/>
  <c r="W59" i="80"/>
  <c r="S59" i="80"/>
  <c r="M152" i="80"/>
  <c r="O152" i="80" s="1"/>
  <c r="N152" i="80" s="1"/>
  <c r="S152" i="80"/>
  <c r="W152" i="80"/>
  <c r="M67" i="80"/>
  <c r="O67" i="80" s="1"/>
  <c r="N67" i="80" s="1"/>
  <c r="R67" i="80" s="1"/>
  <c r="S293" i="80"/>
  <c r="M293" i="80"/>
  <c r="O293" i="80" s="1"/>
  <c r="N293" i="80" s="1"/>
  <c r="W293" i="80"/>
  <c r="O12" i="80"/>
  <c r="M261" i="80"/>
  <c r="O261" i="80" s="1"/>
  <c r="N261" i="80" s="1"/>
  <c r="W261" i="80"/>
  <c r="S261" i="80"/>
  <c r="W79" i="80"/>
  <c r="S79" i="80"/>
  <c r="M79" i="80"/>
  <c r="O79" i="80" s="1"/>
  <c r="N79" i="80" s="1"/>
  <c r="S99" i="80"/>
  <c r="M99" i="80"/>
  <c r="O99" i="80" s="1"/>
  <c r="N99" i="80" s="1"/>
  <c r="W99" i="80"/>
  <c r="M141" i="80"/>
  <c r="O141" i="80" s="1"/>
  <c r="N141" i="80" s="1"/>
  <c r="S55" i="80"/>
  <c r="W127" i="80"/>
  <c r="M127" i="80"/>
  <c r="O127" i="80" s="1"/>
  <c r="N127" i="80" s="1"/>
  <c r="S127" i="80"/>
  <c r="S240" i="80"/>
  <c r="W240" i="80"/>
  <c r="M240" i="80"/>
  <c r="O240" i="80" s="1"/>
  <c r="N240" i="80" s="1"/>
  <c r="M33" i="80"/>
  <c r="O33" i="80" s="1"/>
  <c r="N33" i="80" s="1"/>
  <c r="M111" i="80"/>
  <c r="O111" i="80" s="1"/>
  <c r="N111" i="80" s="1"/>
  <c r="W91" i="80"/>
  <c r="M91" i="80"/>
  <c r="O91" i="80" s="1"/>
  <c r="N91" i="80" s="1"/>
  <c r="S91" i="80"/>
  <c r="S66" i="80"/>
  <c r="O66" i="80"/>
  <c r="N66" i="80" s="1"/>
  <c r="W119" i="80"/>
  <c r="S25" i="80"/>
  <c r="S189" i="80"/>
  <c r="W189" i="80"/>
  <c r="M189" i="80"/>
  <c r="O189" i="80" s="1"/>
  <c r="N189" i="80" s="1"/>
  <c r="S265" i="80"/>
  <c r="S202" i="80"/>
  <c r="W151" i="80"/>
  <c r="S175" i="80"/>
  <c r="M175" i="80"/>
  <c r="O175" i="80" s="1"/>
  <c r="N175" i="80" s="1"/>
  <c r="W175" i="80"/>
  <c r="W180" i="80"/>
  <c r="M180" i="80"/>
  <c r="O180" i="80" s="1"/>
  <c r="N180" i="80" s="1"/>
  <c r="S180" i="80"/>
  <c r="W239" i="80"/>
  <c r="S129" i="80"/>
  <c r="W129" i="80"/>
  <c r="M129" i="80"/>
  <c r="O129" i="80" s="1"/>
  <c r="N129" i="80" s="1"/>
  <c r="W269" i="80"/>
  <c r="M269" i="80"/>
  <c r="O269" i="80" s="1"/>
  <c r="N269" i="80" s="1"/>
  <c r="S269" i="80"/>
  <c r="S264" i="80"/>
  <c r="M45" i="80"/>
  <c r="O45" i="80" s="1"/>
  <c r="N45" i="80" s="1"/>
  <c r="W45" i="80"/>
  <c r="S45" i="80"/>
  <c r="O219" i="80"/>
  <c r="N219" i="80" s="1"/>
  <c r="V219" i="80" s="1"/>
  <c r="U219" i="80" s="1"/>
  <c r="W243" i="80"/>
  <c r="M243" i="80"/>
  <c r="O243" i="80" s="1"/>
  <c r="N243" i="80" s="1"/>
  <c r="S243" i="80"/>
  <c r="M234" i="80"/>
  <c r="O234" i="80" s="1"/>
  <c r="N234" i="80" s="1"/>
  <c r="W234" i="80"/>
  <c r="S234" i="80"/>
  <c r="W53" i="80"/>
  <c r="W72" i="80"/>
  <c r="S72" i="80"/>
  <c r="M72" i="80"/>
  <c r="O72" i="80" s="1"/>
  <c r="N72" i="80" s="1"/>
  <c r="W156" i="80"/>
  <c r="M110" i="80"/>
  <c r="O110" i="80" s="1"/>
  <c r="N110" i="80" s="1"/>
  <c r="V110" i="80" s="1"/>
  <c r="U110" i="80" s="1"/>
  <c r="W69" i="80"/>
  <c r="S69" i="80"/>
  <c r="M69" i="80"/>
  <c r="O69" i="80" s="1"/>
  <c r="N69" i="80" s="1"/>
  <c r="W302" i="80"/>
  <c r="S302" i="80"/>
  <c r="M302" i="80"/>
  <c r="O302" i="80" s="1"/>
  <c r="N302" i="80" s="1"/>
  <c r="M78" i="80"/>
  <c r="O78" i="80" s="1"/>
  <c r="N78" i="80" s="1"/>
  <c r="W78" i="80"/>
  <c r="S78" i="80"/>
  <c r="S150" i="80"/>
  <c r="W73" i="80"/>
  <c r="S73" i="80"/>
  <c r="M73" i="80"/>
  <c r="O73" i="80" s="1"/>
  <c r="N73" i="80" s="1"/>
  <c r="S197" i="80"/>
  <c r="W297" i="80"/>
  <c r="M297" i="80"/>
  <c r="O297" i="80" s="1"/>
  <c r="N297" i="80" s="1"/>
  <c r="S297" i="80"/>
  <c r="M13" i="80"/>
  <c r="O13" i="80" s="1"/>
  <c r="N13" i="80" s="1"/>
  <c r="W13" i="80"/>
  <c r="S13" i="80"/>
  <c r="W124" i="80"/>
  <c r="M300" i="80"/>
  <c r="O300" i="80" s="1"/>
  <c r="N300" i="80" s="1"/>
  <c r="W300" i="80"/>
  <c r="S300" i="80"/>
  <c r="S103" i="80"/>
  <c r="W103" i="80"/>
  <c r="M103" i="80"/>
  <c r="O103" i="80" s="1"/>
  <c r="N103" i="80" s="1"/>
  <c r="W24" i="80"/>
  <c r="W194" i="80"/>
  <c r="S200" i="80"/>
  <c r="S22" i="80"/>
  <c r="M285" i="80"/>
  <c r="O285" i="80" s="1"/>
  <c r="N285" i="80" s="1"/>
  <c r="W285" i="80"/>
  <c r="S285" i="80"/>
  <c r="S28" i="80"/>
  <c r="W28" i="80"/>
  <c r="M28" i="80"/>
  <c r="O28" i="80" s="1"/>
  <c r="N28" i="80" s="1"/>
  <c r="S271" i="80"/>
  <c r="W271" i="80"/>
  <c r="M271" i="80"/>
  <c r="O271" i="80" s="1"/>
  <c r="N271" i="80" s="1"/>
  <c r="W41" i="80"/>
  <c r="W229" i="80"/>
  <c r="M229" i="80"/>
  <c r="O229" i="80" s="1"/>
  <c r="N229" i="80" s="1"/>
  <c r="S229" i="80"/>
  <c r="S62" i="80"/>
  <c r="W62" i="80"/>
  <c r="M62" i="80"/>
  <c r="O62" i="80" s="1"/>
  <c r="N62" i="80" s="1"/>
  <c r="M145" i="80"/>
  <c r="O145" i="80" s="1"/>
  <c r="N145" i="80" s="1"/>
  <c r="W145" i="80"/>
  <c r="S145" i="80"/>
  <c r="W128" i="80"/>
  <c r="M128" i="80"/>
  <c r="O128" i="80" s="1"/>
  <c r="N128" i="80" s="1"/>
  <c r="S128" i="80"/>
  <c r="W284" i="80"/>
  <c r="S284" i="80"/>
  <c r="M284" i="80"/>
  <c r="O284" i="80" s="1"/>
  <c r="N284" i="80" s="1"/>
  <c r="W173" i="80"/>
  <c r="S173" i="80"/>
  <c r="M173" i="80"/>
  <c r="O173" i="80" s="1"/>
  <c r="N173" i="80" s="1"/>
  <c r="M75" i="80"/>
  <c r="O75" i="80" s="1"/>
  <c r="N75" i="80" s="1"/>
  <c r="W75" i="80"/>
  <c r="S75" i="80"/>
  <c r="W63" i="80"/>
  <c r="M63" i="80"/>
  <c r="O63" i="80" s="1"/>
  <c r="N63" i="80" s="1"/>
  <c r="S63" i="80"/>
  <c r="S235" i="80"/>
  <c r="M235" i="80"/>
  <c r="O235" i="80" s="1"/>
  <c r="N235" i="80" s="1"/>
  <c r="W235" i="80"/>
  <c r="W50" i="80"/>
  <c r="M50" i="80"/>
  <c r="O50" i="80" s="1"/>
  <c r="N50" i="80" s="1"/>
  <c r="S50" i="80"/>
  <c r="O32" i="80"/>
  <c r="N32" i="80" s="1"/>
  <c r="S206" i="80"/>
  <c r="M74" i="80"/>
  <c r="O74" i="80" s="1"/>
  <c r="N74" i="80" s="1"/>
  <c r="W74" i="80"/>
  <c r="S74" i="80"/>
  <c r="S192" i="80"/>
  <c r="M192" i="80"/>
  <c r="O192" i="80" s="1"/>
  <c r="N192" i="80" s="1"/>
  <c r="W192" i="80"/>
  <c r="O199" i="80"/>
  <c r="N199" i="80" s="1"/>
  <c r="S270" i="80"/>
  <c r="M270" i="80"/>
  <c r="O270" i="80" s="1"/>
  <c r="N270" i="80" s="1"/>
  <c r="W270" i="80"/>
  <c r="M174" i="80"/>
  <c r="O174" i="80" s="1"/>
  <c r="N174" i="80" s="1"/>
  <c r="S174" i="80"/>
  <c r="W174" i="80"/>
  <c r="W94" i="80"/>
  <c r="M94" i="80"/>
  <c r="O94" i="80" s="1"/>
  <c r="N94" i="80" s="1"/>
  <c r="S94" i="80"/>
  <c r="W238" i="80"/>
  <c r="M282" i="80"/>
  <c r="O282" i="80" s="1"/>
  <c r="N282" i="80" s="1"/>
  <c r="W282" i="80"/>
  <c r="S282" i="80"/>
  <c r="W256" i="80"/>
  <c r="M256" i="80"/>
  <c r="O256" i="80" s="1"/>
  <c r="N256" i="80" s="1"/>
  <c r="S256" i="80"/>
  <c r="S291" i="80"/>
  <c r="W291" i="80"/>
  <c r="M291" i="80"/>
  <c r="O291" i="80" s="1"/>
  <c r="N291" i="80" s="1"/>
  <c r="S248" i="80"/>
  <c r="W248" i="80"/>
  <c r="M248" i="80"/>
  <c r="O248" i="80" s="1"/>
  <c r="N248" i="80" s="1"/>
  <c r="M102" i="80"/>
  <c r="O102" i="80" s="1"/>
  <c r="N102" i="80" s="1"/>
  <c r="S102" i="80"/>
  <c r="W102" i="80"/>
  <c r="S157" i="80"/>
  <c r="M298" i="80"/>
  <c r="O298" i="80" s="1"/>
  <c r="N298" i="80" s="1"/>
  <c r="W298" i="80"/>
  <c r="S298" i="80"/>
  <c r="S146" i="80"/>
  <c r="M146" i="80"/>
  <c r="O146" i="80" s="1"/>
  <c r="N146" i="80" s="1"/>
  <c r="W146" i="80"/>
  <c r="S96" i="80"/>
  <c r="W96" i="80"/>
  <c r="M96" i="80"/>
  <c r="O96" i="80" s="1"/>
  <c r="N96" i="80" s="1"/>
  <c r="M36" i="80"/>
  <c r="O36" i="80" s="1"/>
  <c r="N36" i="80" s="1"/>
  <c r="W304" i="80"/>
  <c r="S304" i="80"/>
  <c r="M304" i="80"/>
  <c r="O304" i="80" s="1"/>
  <c r="N304" i="80" s="1"/>
  <c r="W301" i="80"/>
  <c r="M301" i="80"/>
  <c r="O301" i="80" s="1"/>
  <c r="N301" i="80" s="1"/>
  <c r="S301" i="80"/>
  <c r="S233" i="80"/>
  <c r="M233" i="80"/>
  <c r="O233" i="80" s="1"/>
  <c r="N233" i="80" s="1"/>
  <c r="W233" i="80"/>
  <c r="M56" i="80"/>
  <c r="O56" i="80" s="1"/>
  <c r="N56" i="80" s="1"/>
  <c r="S56" i="80"/>
  <c r="W56" i="80"/>
  <c r="W259" i="80"/>
  <c r="M259" i="80"/>
  <c r="O259" i="80" s="1"/>
  <c r="N259" i="80" s="1"/>
  <c r="S259" i="80"/>
  <c r="S134" i="80"/>
  <c r="M134" i="80"/>
  <c r="O134" i="80" s="1"/>
  <c r="N134" i="80" s="1"/>
  <c r="W134" i="80"/>
  <c r="W143" i="80"/>
  <c r="W220" i="80"/>
  <c r="S220" i="80"/>
  <c r="M220" i="80"/>
  <c r="O220" i="80" s="1"/>
  <c r="N220" i="80" s="1"/>
  <c r="S161" i="80"/>
  <c r="M283" i="80"/>
  <c r="O283" i="80" s="1"/>
  <c r="N283" i="80" s="1"/>
  <c r="W283" i="80"/>
  <c r="S283" i="80"/>
  <c r="S162" i="80"/>
  <c r="W116" i="80"/>
  <c r="W277" i="80"/>
  <c r="S277" i="80"/>
  <c r="M277" i="80"/>
  <c r="O277" i="80" s="1"/>
  <c r="N277" i="80" s="1"/>
  <c r="S137" i="80"/>
  <c r="S272" i="80"/>
  <c r="W272" i="80"/>
  <c r="M272" i="80"/>
  <c r="O272" i="80" s="1"/>
  <c r="N272" i="80" s="1"/>
  <c r="W204" i="80"/>
  <c r="M280" i="80"/>
  <c r="O280" i="80" s="1"/>
  <c r="N280" i="80" s="1"/>
  <c r="S280" i="80"/>
  <c r="W280" i="80"/>
  <c r="S287" i="80"/>
  <c r="M287" i="80"/>
  <c r="O287" i="80" s="1"/>
  <c r="N287" i="80" s="1"/>
  <c r="W287" i="80"/>
  <c r="W89" i="80"/>
  <c r="W154" i="80"/>
  <c r="W60" i="80"/>
  <c r="S60" i="80"/>
  <c r="M60" i="80"/>
  <c r="O60" i="80" s="1"/>
  <c r="N60" i="80" s="1"/>
  <c r="M290" i="80"/>
  <c r="O290" i="80" s="1"/>
  <c r="N290" i="80" s="1"/>
  <c r="S290" i="80"/>
  <c r="W290" i="80"/>
  <c r="M100" i="80"/>
  <c r="O100" i="80" s="1"/>
  <c r="N100" i="80" s="1"/>
  <c r="W100" i="80"/>
  <c r="S100" i="80"/>
  <c r="S295" i="80"/>
  <c r="M295" i="80"/>
  <c r="O295" i="80" s="1"/>
  <c r="N295" i="80" s="1"/>
  <c r="W295" i="80"/>
  <c r="M18" i="80"/>
  <c r="O18" i="80" s="1"/>
  <c r="N18" i="80" s="1"/>
  <c r="W18" i="80"/>
  <c r="S18" i="80"/>
  <c r="W247" i="80"/>
  <c r="S247" i="80"/>
  <c r="M247" i="80"/>
  <c r="O247" i="80" s="1"/>
  <c r="N247" i="80" s="1"/>
  <c r="W135" i="80"/>
  <c r="M135" i="80"/>
  <c r="O135" i="80" s="1"/>
  <c r="N135" i="80" s="1"/>
  <c r="S135" i="80"/>
  <c r="M17" i="80"/>
  <c r="O17" i="80" s="1"/>
  <c r="N17" i="80" s="1"/>
  <c r="W17" i="80"/>
  <c r="S17" i="80"/>
  <c r="M263" i="80"/>
  <c r="O263" i="80" s="1"/>
  <c r="N263" i="80" s="1"/>
  <c r="W139" i="80"/>
  <c r="S172" i="80"/>
  <c r="W81" i="80"/>
  <c r="M81" i="80"/>
  <c r="O81" i="80" s="1"/>
  <c r="N81" i="80" s="1"/>
  <c r="S81" i="80"/>
  <c r="O29" i="80"/>
  <c r="N29" i="80" s="1"/>
  <c r="S46" i="80"/>
  <c r="M214" i="80"/>
  <c r="O214" i="80" s="1"/>
  <c r="N214" i="80" s="1"/>
  <c r="S214" i="80"/>
  <c r="W214" i="80"/>
  <c r="S95" i="80"/>
  <c r="M95" i="80"/>
  <c r="O95" i="80" s="1"/>
  <c r="N95" i="80" s="1"/>
  <c r="W95" i="80"/>
  <c r="M216" i="80"/>
  <c r="O216" i="80" s="1"/>
  <c r="N216" i="80" s="1"/>
  <c r="W216" i="80"/>
  <c r="S216" i="80"/>
  <c r="W176" i="80"/>
  <c r="S176" i="80"/>
  <c r="M176" i="80"/>
  <c r="O176" i="80" s="1"/>
  <c r="N176" i="80" s="1"/>
  <c r="M31" i="80"/>
  <c r="O31" i="80" s="1"/>
  <c r="N31" i="80" s="1"/>
  <c r="W87" i="80"/>
  <c r="S166" i="80"/>
  <c r="M166" i="80"/>
  <c r="O166" i="80" s="1"/>
  <c r="N166" i="80" s="1"/>
  <c r="W166" i="80"/>
  <c r="M274" i="80"/>
  <c r="O274" i="80" s="1"/>
  <c r="N274" i="80" s="1"/>
  <c r="S274" i="80"/>
  <c r="W274" i="80"/>
  <c r="W130" i="80"/>
  <c r="S130" i="80"/>
  <c r="M130" i="80"/>
  <c r="O130" i="80" s="1"/>
  <c r="N130" i="80" s="1"/>
  <c r="W44" i="80"/>
  <c r="M44" i="80"/>
  <c r="O44" i="80" s="1"/>
  <c r="N44" i="80" s="1"/>
  <c r="S44" i="80"/>
  <c r="W275" i="80"/>
  <c r="M275" i="80"/>
  <c r="O275" i="80" s="1"/>
  <c r="N275" i="80" s="1"/>
  <c r="S275" i="80"/>
  <c r="M251" i="80"/>
  <c r="O251" i="80" s="1"/>
  <c r="N251" i="80" s="1"/>
  <c r="S251" i="80"/>
  <c r="W251" i="80"/>
  <c r="M227" i="80"/>
  <c r="O227" i="80" s="1"/>
  <c r="N227" i="80" s="1"/>
  <c r="W227" i="80"/>
  <c r="S227" i="80"/>
  <c r="W98" i="80"/>
  <c r="M98" i="80"/>
  <c r="O98" i="80" s="1"/>
  <c r="N98" i="80" s="1"/>
  <c r="S98" i="80"/>
  <c r="S37" i="80"/>
  <c r="O37" i="80"/>
  <c r="N37" i="80" s="1"/>
  <c r="W276" i="80"/>
  <c r="S276" i="80"/>
  <c r="M276" i="80"/>
  <c r="O276" i="80" s="1"/>
  <c r="N276" i="80" s="1"/>
  <c r="S164" i="80"/>
  <c r="M252" i="80"/>
  <c r="O252" i="80" s="1"/>
  <c r="N252" i="80" s="1"/>
  <c r="S252" i="80"/>
  <c r="W252" i="80"/>
  <c r="S185" i="80"/>
  <c r="M185" i="80"/>
  <c r="O185" i="80" s="1"/>
  <c r="N185" i="80" s="1"/>
  <c r="W185" i="80"/>
  <c r="O35" i="80"/>
  <c r="N35" i="80" s="1"/>
  <c r="W35" i="80"/>
  <c r="S133" i="80"/>
  <c r="W133" i="80"/>
  <c r="M133" i="80"/>
  <c r="O133" i="80" s="1"/>
  <c r="N133" i="80" s="1"/>
  <c r="W54" i="80"/>
  <c r="M54" i="80"/>
  <c r="O54" i="80" s="1"/>
  <c r="N54" i="80" s="1"/>
  <c r="S54" i="80"/>
  <c r="M184" i="80"/>
  <c r="O184" i="80" s="1"/>
  <c r="N184" i="80" s="1"/>
  <c r="W184" i="80"/>
  <c r="S184" i="80"/>
  <c r="W40" i="80"/>
  <c r="O40" i="80"/>
  <c r="N40" i="80" s="1"/>
  <c r="W163" i="80"/>
  <c r="S249" i="80"/>
  <c r="M249" i="80"/>
  <c r="O249" i="80" s="1"/>
  <c r="N249" i="80" s="1"/>
  <c r="W249" i="80"/>
  <c r="O223" i="80"/>
  <c r="N223" i="80" s="1"/>
  <c r="M268" i="80"/>
  <c r="O268" i="80" s="1"/>
  <c r="N268" i="80" s="1"/>
  <c r="S268" i="80"/>
  <c r="W268" i="80"/>
  <c r="S303" i="80"/>
  <c r="M303" i="80"/>
  <c r="O303" i="80" s="1"/>
  <c r="N303" i="80" s="1"/>
  <c r="W303" i="80"/>
  <c r="M193" i="80"/>
  <c r="O193" i="80" s="1"/>
  <c r="N193" i="80" s="1"/>
  <c r="M212" i="80"/>
  <c r="O212" i="80" s="1"/>
  <c r="N212" i="80" s="1"/>
  <c r="S212" i="80"/>
  <c r="W212" i="80"/>
  <c r="S273" i="80"/>
  <c r="M273" i="80"/>
  <c r="O273" i="80" s="1"/>
  <c r="N273" i="80" s="1"/>
  <c r="W273" i="80"/>
  <c r="S177" i="80"/>
  <c r="W177" i="80"/>
  <c r="M177" i="80"/>
  <c r="O177" i="80" s="1"/>
  <c r="N177" i="80" s="1"/>
  <c r="S108" i="80"/>
  <c r="S34" i="80"/>
  <c r="M179" i="80"/>
  <c r="O179" i="80" s="1"/>
  <c r="N179" i="80" s="1"/>
  <c r="W179" i="80"/>
  <c r="S179" i="80"/>
  <c r="S101" i="80"/>
  <c r="W101" i="80"/>
  <c r="M101" i="80"/>
  <c r="O101" i="80" s="1"/>
  <c r="N101" i="80" s="1"/>
  <c r="S170" i="80"/>
  <c r="W109" i="80"/>
  <c r="W260" i="80"/>
  <c r="S260" i="80"/>
  <c r="M260" i="80"/>
  <c r="O260" i="80" s="1"/>
  <c r="N260" i="80" s="1"/>
  <c r="S226" i="80"/>
  <c r="W226" i="80"/>
  <c r="M226" i="80"/>
  <c r="O226" i="80" s="1"/>
  <c r="N226" i="80" s="1"/>
  <c r="S195" i="80"/>
  <c r="W195" i="80"/>
  <c r="M195" i="80"/>
  <c r="O195" i="80" s="1"/>
  <c r="N195" i="80" s="1"/>
  <c r="S122" i="80"/>
  <c r="W117" i="80"/>
  <c r="S117" i="80"/>
  <c r="M117" i="80"/>
  <c r="O117" i="80" s="1"/>
  <c r="N117" i="80" s="1"/>
  <c r="M77" i="80"/>
  <c r="O77" i="80" s="1"/>
  <c r="N77" i="80" s="1"/>
  <c r="S77" i="80"/>
  <c r="W77" i="80"/>
  <c r="W20" i="80"/>
  <c r="S20" i="80"/>
  <c r="M20" i="80"/>
  <c r="O20" i="80" s="1"/>
  <c r="N20" i="80" s="1"/>
  <c r="S278" i="80"/>
  <c r="M278" i="80"/>
  <c r="O278" i="80" s="1"/>
  <c r="N278" i="80" s="1"/>
  <c r="W278" i="80"/>
  <c r="W232" i="80"/>
  <c r="S232" i="80"/>
  <c r="M232" i="80"/>
  <c r="O232" i="80" s="1"/>
  <c r="N232" i="80" s="1"/>
  <c r="S10" i="80"/>
  <c r="M10" i="80"/>
  <c r="O10" i="80" s="1"/>
  <c r="N10" i="80" s="1"/>
  <c r="W10" i="80"/>
  <c r="O221" i="80"/>
  <c r="N221" i="80" s="1"/>
  <c r="O224" i="80"/>
  <c r="N224" i="80" s="1"/>
  <c r="O106" i="80"/>
  <c r="N106" i="80" s="1"/>
  <c r="O137" i="80"/>
  <c r="N137" i="80" s="1"/>
  <c r="V137" i="80" s="1"/>
  <c r="U137" i="80" s="1"/>
  <c r="O164" i="80"/>
  <c r="N164" i="80" s="1"/>
  <c r="O222" i="80"/>
  <c r="N222" i="80" s="1"/>
  <c r="O112" i="80"/>
  <c r="N112" i="80" s="1"/>
  <c r="O203" i="80"/>
  <c r="N203" i="80" s="1"/>
  <c r="O113" i="80"/>
  <c r="N113" i="80" s="1"/>
  <c r="O205" i="80"/>
  <c r="N205" i="80" s="1"/>
  <c r="O65" i="80"/>
  <c r="N65" i="80" s="1"/>
  <c r="O204" i="80"/>
  <c r="N204" i="80" s="1"/>
  <c r="O161" i="80"/>
  <c r="N161" i="80" s="1"/>
  <c r="O119" i="80"/>
  <c r="N119" i="80" s="1"/>
  <c r="O118" i="80"/>
  <c r="N118" i="80" s="1"/>
  <c r="O200" i="80"/>
  <c r="N200" i="80" s="1"/>
  <c r="O207" i="80"/>
  <c r="N207" i="80" s="1"/>
  <c r="R207" i="80" s="1"/>
  <c r="W207" i="80"/>
  <c r="O107" i="80"/>
  <c r="N107" i="80" s="1"/>
  <c r="O108" i="80"/>
  <c r="N108" i="80" s="1"/>
  <c r="O30" i="80"/>
  <c r="N30" i="80" s="1"/>
  <c r="O162" i="80"/>
  <c r="N162" i="80" s="1"/>
  <c r="AA9" i="46"/>
  <c r="AA308" i="46"/>
  <c r="AA302" i="46"/>
  <c r="AA298" i="46"/>
  <c r="AA294" i="46"/>
  <c r="AA288" i="46"/>
  <c r="AA284" i="46"/>
  <c r="AA283" i="46"/>
  <c r="AA282" i="46"/>
  <c r="AA281" i="46"/>
  <c r="AA276" i="46"/>
  <c r="AA275" i="46"/>
  <c r="AA271" i="46"/>
  <c r="AA269" i="46"/>
  <c r="AA267" i="46"/>
  <c r="AA265" i="46"/>
  <c r="AA256" i="46"/>
  <c r="AA249" i="46"/>
  <c r="AA246" i="46"/>
  <c r="AA245" i="46"/>
  <c r="AA244" i="46"/>
  <c r="AA243" i="46"/>
  <c r="AA238" i="46"/>
  <c r="AA236" i="46"/>
  <c r="AA235" i="46"/>
  <c r="AA234" i="46"/>
  <c r="AA230" i="46"/>
  <c r="AA229" i="46"/>
  <c r="AA228" i="46"/>
  <c r="AA227" i="46"/>
  <c r="AA226" i="46"/>
  <c r="AA224" i="46"/>
  <c r="AA219" i="46"/>
  <c r="AA214" i="46"/>
  <c r="AA213" i="46"/>
  <c r="AA212" i="46"/>
  <c r="AA211" i="46"/>
  <c r="AA210" i="46"/>
  <c r="AA207" i="46"/>
  <c r="AA202" i="46"/>
  <c r="AA199" i="46"/>
  <c r="AA198" i="46"/>
  <c r="AA193" i="46"/>
  <c r="AA190" i="46"/>
  <c r="AA186" i="46"/>
  <c r="AA185" i="46"/>
  <c r="AA184" i="46"/>
  <c r="AA183" i="46"/>
  <c r="AA182" i="46"/>
  <c r="AA176" i="46"/>
  <c r="AA175" i="46"/>
  <c r="AA174" i="46"/>
  <c r="AA173" i="46"/>
  <c r="AA163" i="46"/>
  <c r="AA162" i="46"/>
  <c r="AA158" i="46"/>
  <c r="AA157" i="46"/>
  <c r="AA156" i="46"/>
  <c r="AA147" i="46"/>
  <c r="AA145" i="46"/>
  <c r="AA143" i="46"/>
  <c r="AA142" i="46"/>
  <c r="AA141" i="46"/>
  <c r="AA139" i="46"/>
  <c r="AA138" i="46"/>
  <c r="AA137" i="46"/>
  <c r="AA135" i="46"/>
  <c r="AA133" i="46"/>
  <c r="AA130" i="46"/>
  <c r="AA129" i="46"/>
  <c r="AA128" i="46"/>
  <c r="AA127" i="46"/>
  <c r="AA125" i="46"/>
  <c r="AA124" i="46"/>
  <c r="AA123" i="46"/>
  <c r="AA122" i="46"/>
  <c r="AA119" i="46"/>
  <c r="AA118" i="46"/>
  <c r="AA116" i="46"/>
  <c r="AA110" i="46"/>
  <c r="AA107" i="46"/>
  <c r="AA103" i="46"/>
  <c r="AA102" i="46"/>
  <c r="AA101" i="46"/>
  <c r="AA100" i="46"/>
  <c r="AA99" i="46"/>
  <c r="AA98" i="46"/>
  <c r="AA97" i="46"/>
  <c r="AA96" i="46"/>
  <c r="AA95" i="46"/>
  <c r="AA94" i="46"/>
  <c r="AA93" i="46"/>
  <c r="AA92" i="46"/>
  <c r="AA91" i="46"/>
  <c r="AA89" i="46"/>
  <c r="AA88" i="46"/>
  <c r="AA87" i="46"/>
  <c r="AA86" i="46"/>
  <c r="AA85" i="46"/>
  <c r="AA82" i="46"/>
  <c r="AA81" i="46"/>
  <c r="AA79" i="46"/>
  <c r="AA78" i="46"/>
  <c r="AA77" i="46"/>
  <c r="AA74" i="46"/>
  <c r="AA73" i="46"/>
  <c r="AA69" i="46"/>
  <c r="AA68" i="46"/>
  <c r="AA67" i="46"/>
  <c r="AA66" i="46"/>
  <c r="AA65" i="46"/>
  <c r="AA64" i="46"/>
  <c r="AA63" i="46"/>
  <c r="AA60" i="46"/>
  <c r="AA57" i="46"/>
  <c r="AA56" i="46"/>
  <c r="AA55" i="46"/>
  <c r="AA54" i="46"/>
  <c r="AA53" i="46"/>
  <c r="AA52" i="46"/>
  <c r="AA51" i="46"/>
  <c r="AA50" i="46"/>
  <c r="AA48" i="46"/>
  <c r="AA47" i="46"/>
  <c r="AA45" i="46"/>
  <c r="AA44" i="46"/>
  <c r="AA38" i="46"/>
  <c r="AA33" i="46"/>
  <c r="AA30" i="46"/>
  <c r="AA29" i="46"/>
  <c r="AA26" i="46"/>
  <c r="AA15" i="46"/>
  <c r="AA13" i="46"/>
  <c r="AA12" i="46"/>
  <c r="AA11" i="46"/>
  <c r="R14" i="58"/>
  <c r="R18" i="58"/>
  <c r="K11" i="58"/>
  <c r="K10" i="58"/>
  <c r="K14" i="58"/>
  <c r="K15" i="58"/>
  <c r="K17" i="58"/>
  <c r="K18" i="58"/>
  <c r="K19" i="58"/>
  <c r="K9" i="58"/>
  <c r="N12" i="80" l="1"/>
  <c r="R145" i="80"/>
  <c r="P145" i="80" s="1"/>
  <c r="R213" i="80"/>
  <c r="P213" i="80" s="1"/>
  <c r="V180" i="80"/>
  <c r="U180" i="80" s="1"/>
  <c r="W263" i="80"/>
  <c r="V263" i="80" s="1"/>
  <c r="U263" i="80" s="1"/>
  <c r="V117" i="80"/>
  <c r="U117" i="80" s="1"/>
  <c r="V302" i="80"/>
  <c r="U302" i="80" s="1"/>
  <c r="V20" i="80"/>
  <c r="U20" i="80" s="1"/>
  <c r="R177" i="80"/>
  <c r="P177" i="80" s="1"/>
  <c r="V276" i="80"/>
  <c r="U276" i="80" s="1"/>
  <c r="R103" i="80"/>
  <c r="P103" i="80" s="1"/>
  <c r="Q103" i="80" s="1"/>
  <c r="R273" i="80"/>
  <c r="P273" i="80" s="1"/>
  <c r="Q273" i="80" s="1"/>
  <c r="V301" i="80"/>
  <c r="U301" i="80" s="1"/>
  <c r="V258" i="80"/>
  <c r="U258" i="80" s="1"/>
  <c r="S191" i="80"/>
  <c r="R191" i="80" s="1"/>
  <c r="P191" i="80" s="1"/>
  <c r="Q191" i="80" s="1"/>
  <c r="M55" i="80"/>
  <c r="O55" i="80" s="1"/>
  <c r="N55" i="80" s="1"/>
  <c r="R55" i="80" s="1"/>
  <c r="P55" i="80" s="1"/>
  <c r="R261" i="80"/>
  <c r="P261" i="80" s="1"/>
  <c r="Q261" i="80" s="1"/>
  <c r="V113" i="80"/>
  <c r="U113" i="80" s="1"/>
  <c r="S154" i="80"/>
  <c r="W172" i="80"/>
  <c r="W31" i="80"/>
  <c r="V31" i="80" s="1"/>
  <c r="U31" i="80" s="1"/>
  <c r="W55" i="80"/>
  <c r="V248" i="80"/>
  <c r="U248" i="80" s="1"/>
  <c r="M89" i="80"/>
  <c r="O89" i="80" s="1"/>
  <c r="N89" i="80" s="1"/>
  <c r="V89" i="80" s="1"/>
  <c r="U89" i="80" s="1"/>
  <c r="S138" i="80"/>
  <c r="R138" i="80" s="1"/>
  <c r="R276" i="80"/>
  <c r="P276" i="80" s="1"/>
  <c r="V294" i="80"/>
  <c r="U294" i="80" s="1"/>
  <c r="V303" i="80"/>
  <c r="U303" i="80" s="1"/>
  <c r="R73" i="80"/>
  <c r="P73" i="80" s="1"/>
  <c r="Q73" i="80" s="1"/>
  <c r="R175" i="80"/>
  <c r="P175" i="80" s="1"/>
  <c r="Q175" i="80" s="1"/>
  <c r="R244" i="80"/>
  <c r="P244" i="80" s="1"/>
  <c r="Q244" i="80" s="1"/>
  <c r="V160" i="80"/>
  <c r="U160" i="80" s="1"/>
  <c r="S68" i="80"/>
  <c r="R68" i="80" s="1"/>
  <c r="P68" i="80" s="1"/>
  <c r="Q68" i="80" s="1"/>
  <c r="S199" i="80"/>
  <c r="R199" i="80" s="1"/>
  <c r="Q199" i="80" s="1"/>
  <c r="W170" i="80"/>
  <c r="W264" i="80"/>
  <c r="V224" i="80"/>
  <c r="U224" i="80" s="1"/>
  <c r="W141" i="80"/>
  <c r="V141" i="80" s="1"/>
  <c r="U141" i="80" s="1"/>
  <c r="W36" i="80"/>
  <c r="V36" i="80" s="1"/>
  <c r="U36" i="80" s="1"/>
  <c r="S89" i="80"/>
  <c r="S141" i="80"/>
  <c r="R141" i="80" s="1"/>
  <c r="P141" i="80" s="1"/>
  <c r="V195" i="80"/>
  <c r="U195" i="80" s="1"/>
  <c r="V133" i="80"/>
  <c r="U133" i="80" s="1"/>
  <c r="R220" i="80"/>
  <c r="P220" i="80" s="1"/>
  <c r="Q220" i="80" s="1"/>
  <c r="V291" i="80"/>
  <c r="U291" i="80" s="1"/>
  <c r="V50" i="80"/>
  <c r="U50" i="80" s="1"/>
  <c r="R173" i="80"/>
  <c r="P173" i="80" s="1"/>
  <c r="V285" i="80"/>
  <c r="U285" i="80" s="1"/>
  <c r="V129" i="80"/>
  <c r="U129" i="80" s="1"/>
  <c r="R97" i="80"/>
  <c r="P97" i="80" s="1"/>
  <c r="R245" i="80"/>
  <c r="P245" i="80" s="1"/>
  <c r="V131" i="80"/>
  <c r="U131" i="80" s="1"/>
  <c r="V228" i="80"/>
  <c r="U228" i="80" s="1"/>
  <c r="M238" i="80"/>
  <c r="O238" i="80" s="1"/>
  <c r="N238" i="80" s="1"/>
  <c r="V238" i="80" s="1"/>
  <c r="U238" i="80" s="1"/>
  <c r="S224" i="80"/>
  <c r="R224" i="80" s="1"/>
  <c r="Q224" i="80" s="1"/>
  <c r="S40" i="80"/>
  <c r="R40" i="80" s="1"/>
  <c r="Q40" i="80" s="1"/>
  <c r="S36" i="80"/>
  <c r="R36" i="80" s="1"/>
  <c r="P36" i="80" s="1"/>
  <c r="W68" i="80"/>
  <c r="V68" i="80" s="1"/>
  <c r="U68" i="80" s="1"/>
  <c r="V103" i="80"/>
  <c r="U103" i="80" s="1"/>
  <c r="S193" i="80"/>
  <c r="R193" i="80" s="1"/>
  <c r="P193" i="80" s="1"/>
  <c r="Q193" i="80" s="1"/>
  <c r="R93" i="80"/>
  <c r="P93" i="80" s="1"/>
  <c r="S223" i="80"/>
  <c r="R223" i="80" s="1"/>
  <c r="P223" i="80" s="1"/>
  <c r="Q223" i="80" s="1"/>
  <c r="W223" i="80"/>
  <c r="V223" i="80" s="1"/>
  <c r="U223" i="80" s="1"/>
  <c r="S109" i="80"/>
  <c r="V40" i="80"/>
  <c r="U40" i="80" s="1"/>
  <c r="R50" i="80"/>
  <c r="P50" i="80" s="1"/>
  <c r="Q50" i="80" s="1"/>
  <c r="V244" i="80"/>
  <c r="U244" i="80" s="1"/>
  <c r="R228" i="80"/>
  <c r="P228" i="80" s="1"/>
  <c r="Q228" i="80" s="1"/>
  <c r="V135" i="80"/>
  <c r="U135" i="80" s="1"/>
  <c r="V94" i="80"/>
  <c r="U94" i="80" s="1"/>
  <c r="M264" i="80"/>
  <c r="O264" i="80" s="1"/>
  <c r="N264" i="80" s="1"/>
  <c r="R264" i="80" s="1"/>
  <c r="P264" i="80" s="1"/>
  <c r="Q264" i="80" s="1"/>
  <c r="M139" i="80"/>
  <c r="O139" i="80" s="1"/>
  <c r="N139" i="80" s="1"/>
  <c r="V139" i="80" s="1"/>
  <c r="U139" i="80" s="1"/>
  <c r="S194" i="80"/>
  <c r="S238" i="80"/>
  <c r="S139" i="80"/>
  <c r="M170" i="80"/>
  <c r="O170" i="80" s="1"/>
  <c r="N170" i="80" s="1"/>
  <c r="R170" i="80" s="1"/>
  <c r="P170" i="80" s="1"/>
  <c r="Q170" i="80" s="1"/>
  <c r="R226" i="80"/>
  <c r="P226" i="80" s="1"/>
  <c r="V69" i="80"/>
  <c r="U69" i="80" s="1"/>
  <c r="V241" i="80"/>
  <c r="U241" i="80" s="1"/>
  <c r="R12" i="80"/>
  <c r="M194" i="80"/>
  <c r="O194" i="80" s="1"/>
  <c r="N194" i="80" s="1"/>
  <c r="V194" i="80" s="1"/>
  <c r="U194" i="80" s="1"/>
  <c r="W199" i="80"/>
  <c r="V199" i="80" s="1"/>
  <c r="U199" i="80" s="1"/>
  <c r="R20" i="80"/>
  <c r="P20" i="80" s="1"/>
  <c r="Q20" i="80" s="1"/>
  <c r="V177" i="80"/>
  <c r="U177" i="80" s="1"/>
  <c r="V259" i="80"/>
  <c r="U259" i="80" s="1"/>
  <c r="V297" i="80"/>
  <c r="U297" i="80" s="1"/>
  <c r="W202" i="80"/>
  <c r="M154" i="80"/>
  <c r="O154" i="80" s="1"/>
  <c r="N154" i="80" s="1"/>
  <c r="S263" i="80"/>
  <c r="R263" i="80" s="1"/>
  <c r="P263" i="80" s="1"/>
  <c r="Q263" i="80" s="1"/>
  <c r="S113" i="80"/>
  <c r="R113" i="80" s="1"/>
  <c r="V213" i="80"/>
  <c r="U213" i="80" s="1"/>
  <c r="R296" i="80"/>
  <c r="P296" i="80" s="1"/>
  <c r="V58" i="80"/>
  <c r="U58" i="80" s="1"/>
  <c r="V175" i="80"/>
  <c r="U175" i="80" s="1"/>
  <c r="V216" i="80"/>
  <c r="U216" i="80" s="1"/>
  <c r="S31" i="80"/>
  <c r="R31" i="80" s="1"/>
  <c r="P31" i="80" s="1"/>
  <c r="M124" i="80"/>
  <c r="O124" i="80" s="1"/>
  <c r="N124" i="80" s="1"/>
  <c r="V124" i="80" s="1"/>
  <c r="U124" i="80" s="1"/>
  <c r="R10" i="80"/>
  <c r="P10" i="80" s="1"/>
  <c r="V101" i="80"/>
  <c r="U101" i="80" s="1"/>
  <c r="V54" i="80"/>
  <c r="U54" i="80" s="1"/>
  <c r="V35" i="80"/>
  <c r="U35" i="80" s="1"/>
  <c r="R295" i="80"/>
  <c r="P295" i="80" s="1"/>
  <c r="R277" i="80"/>
  <c r="P277" i="80" s="1"/>
  <c r="Q277" i="80" s="1"/>
  <c r="R134" i="80"/>
  <c r="P134" i="80" s="1"/>
  <c r="Q134" i="80" s="1"/>
  <c r="R233" i="80"/>
  <c r="P233" i="80" s="1"/>
  <c r="Q233" i="80" s="1"/>
  <c r="R270" i="80"/>
  <c r="P270" i="80" s="1"/>
  <c r="R52" i="80"/>
  <c r="P52" i="80" s="1"/>
  <c r="Q52" i="80" s="1"/>
  <c r="S124" i="80"/>
  <c r="W193" i="80"/>
  <c r="V193" i="80" s="1"/>
  <c r="U193" i="80" s="1"/>
  <c r="M172" i="80"/>
  <c r="O172" i="80" s="1"/>
  <c r="N172" i="80" s="1"/>
  <c r="R172" i="80" s="1"/>
  <c r="P172" i="80" s="1"/>
  <c r="M109" i="80"/>
  <c r="O109" i="80" s="1"/>
  <c r="N109" i="80" s="1"/>
  <c r="V109" i="80" s="1"/>
  <c r="U109" i="80" s="1"/>
  <c r="V78" i="80"/>
  <c r="U78" i="80" s="1"/>
  <c r="V75" i="80"/>
  <c r="U75" i="80" s="1"/>
  <c r="R294" i="80"/>
  <c r="P294" i="80" s="1"/>
  <c r="Q294" i="80" s="1"/>
  <c r="M202" i="80"/>
  <c r="O202" i="80" s="1"/>
  <c r="N202" i="80" s="1"/>
  <c r="R202" i="80" s="1"/>
  <c r="Q202" i="80" s="1"/>
  <c r="W191" i="80"/>
  <c r="V191" i="80" s="1"/>
  <c r="U191" i="80" s="1"/>
  <c r="V130" i="80"/>
  <c r="U130" i="80" s="1"/>
  <c r="V284" i="80"/>
  <c r="U284" i="80" s="1"/>
  <c r="V252" i="80"/>
  <c r="U252" i="80" s="1"/>
  <c r="R227" i="80"/>
  <c r="P227" i="80" s="1"/>
  <c r="Q227" i="80" s="1"/>
  <c r="R60" i="80"/>
  <c r="P60" i="80" s="1"/>
  <c r="V211" i="80"/>
  <c r="U211" i="80" s="1"/>
  <c r="V288" i="80"/>
  <c r="U288" i="80" s="1"/>
  <c r="R82" i="80"/>
  <c r="P82" i="80" s="1"/>
  <c r="Q82" i="80" s="1"/>
  <c r="V152" i="80"/>
  <c r="U152" i="80" s="1"/>
  <c r="V98" i="80"/>
  <c r="U98" i="80" s="1"/>
  <c r="V236" i="80"/>
  <c r="U236" i="80" s="1"/>
  <c r="R100" i="80"/>
  <c r="P100" i="80" s="1"/>
  <c r="R298" i="80"/>
  <c r="P298" i="80" s="1"/>
  <c r="V245" i="80"/>
  <c r="U245" i="80" s="1"/>
  <c r="V234" i="80"/>
  <c r="U234" i="80" s="1"/>
  <c r="V275" i="80"/>
  <c r="U275" i="80" s="1"/>
  <c r="V10" i="80"/>
  <c r="U10" i="80" s="1"/>
  <c r="R252" i="80"/>
  <c r="P252" i="80" s="1"/>
  <c r="Q252" i="80" s="1"/>
  <c r="R275" i="80"/>
  <c r="P275" i="80" s="1"/>
  <c r="Q275" i="80" s="1"/>
  <c r="V274" i="80"/>
  <c r="U274" i="80" s="1"/>
  <c r="V270" i="80"/>
  <c r="U270" i="80" s="1"/>
  <c r="R234" i="80"/>
  <c r="P234" i="80" s="1"/>
  <c r="Q234" i="80" s="1"/>
  <c r="R288" i="80"/>
  <c r="P288" i="80" s="1"/>
  <c r="Q288" i="80" s="1"/>
  <c r="V52" i="80"/>
  <c r="U52" i="80" s="1"/>
  <c r="V296" i="80"/>
  <c r="U296" i="80" s="1"/>
  <c r="V282" i="80"/>
  <c r="U282" i="80" s="1"/>
  <c r="R94" i="80"/>
  <c r="P94" i="80" s="1"/>
  <c r="Q94" i="80" s="1"/>
  <c r="R297" i="80"/>
  <c r="P297" i="80" s="1"/>
  <c r="R78" i="80"/>
  <c r="P78" i="80" s="1"/>
  <c r="Q78" i="80" s="1"/>
  <c r="V67" i="80"/>
  <c r="U67" i="80" s="1"/>
  <c r="R161" i="80"/>
  <c r="P161" i="80" s="1"/>
  <c r="Q161" i="80" s="1"/>
  <c r="R195" i="80"/>
  <c r="P195" i="80" s="1"/>
  <c r="Q195" i="80" s="1"/>
  <c r="R133" i="80"/>
  <c r="P133" i="80" s="1"/>
  <c r="Q133" i="80" s="1"/>
  <c r="R37" i="80"/>
  <c r="Q37" i="80" s="1"/>
  <c r="V220" i="80"/>
  <c r="U220" i="80" s="1"/>
  <c r="V146" i="80"/>
  <c r="U146" i="80" s="1"/>
  <c r="R291" i="80"/>
  <c r="P291" i="80" s="1"/>
  <c r="Q291" i="80" s="1"/>
  <c r="R192" i="80"/>
  <c r="P192" i="80" s="1"/>
  <c r="Q192" i="80" s="1"/>
  <c r="R235" i="80"/>
  <c r="P235" i="80" s="1"/>
  <c r="R63" i="80"/>
  <c r="P63" i="80" s="1"/>
  <c r="Q63" i="80" s="1"/>
  <c r="V173" i="80"/>
  <c r="U173" i="80" s="1"/>
  <c r="V73" i="80"/>
  <c r="U73" i="80" s="1"/>
  <c r="R129" i="80"/>
  <c r="P129" i="80" s="1"/>
  <c r="R66" i="80"/>
  <c r="P66" i="80" s="1"/>
  <c r="Q66" i="80" s="1"/>
  <c r="V127" i="80"/>
  <c r="U127" i="80" s="1"/>
  <c r="R99" i="80"/>
  <c r="P99" i="80" s="1"/>
  <c r="Q99" i="80" s="1"/>
  <c r="R19" i="80"/>
  <c r="P19" i="80" s="1"/>
  <c r="Q19" i="80" s="1"/>
  <c r="V253" i="80"/>
  <c r="U253" i="80" s="1"/>
  <c r="V51" i="80"/>
  <c r="U51" i="80" s="1"/>
  <c r="R131" i="80"/>
  <c r="P131" i="80" s="1"/>
  <c r="Q131" i="80" s="1"/>
  <c r="R160" i="80"/>
  <c r="P160" i="80" s="1"/>
  <c r="Q160" i="80" s="1"/>
  <c r="R286" i="80"/>
  <c r="P286" i="80" s="1"/>
  <c r="Q286" i="80" s="1"/>
  <c r="V246" i="80"/>
  <c r="U246" i="80" s="1"/>
  <c r="W200" i="80"/>
  <c r="V200" i="80" s="1"/>
  <c r="U200" i="80" s="1"/>
  <c r="M87" i="80"/>
  <c r="O87" i="80" s="1"/>
  <c r="N87" i="80" s="1"/>
  <c r="V87" i="80" s="1"/>
  <c r="U87" i="80" s="1"/>
  <c r="R214" i="80"/>
  <c r="P214" i="80" s="1"/>
  <c r="R102" i="80"/>
  <c r="P102" i="80" s="1"/>
  <c r="Q102" i="80" s="1"/>
  <c r="S87" i="80"/>
  <c r="W22" i="80"/>
  <c r="S121" i="80"/>
  <c r="R121" i="80" s="1"/>
  <c r="Q121" i="80" s="1"/>
  <c r="R241" i="80"/>
  <c r="P241" i="80" s="1"/>
  <c r="Q241" i="80" s="1"/>
  <c r="M114" i="80"/>
  <c r="O114" i="80" s="1"/>
  <c r="N114" i="80" s="1"/>
  <c r="R114" i="80" s="1"/>
  <c r="P114" i="80" s="1"/>
  <c r="W114" i="80"/>
  <c r="W221" i="80"/>
  <c r="V221" i="80" s="1"/>
  <c r="U221" i="80" s="1"/>
  <c r="W206" i="80"/>
  <c r="S204" i="80"/>
  <c r="R204" i="80" s="1"/>
  <c r="Q204" i="80" s="1"/>
  <c r="R98" i="80"/>
  <c r="P98" i="80" s="1"/>
  <c r="V77" i="80"/>
  <c r="U77" i="80" s="1"/>
  <c r="V251" i="80"/>
  <c r="U251" i="80" s="1"/>
  <c r="V214" i="80"/>
  <c r="U214" i="80" s="1"/>
  <c r="R18" i="80"/>
  <c r="P18" i="80" s="1"/>
  <c r="Q18" i="80" s="1"/>
  <c r="R283" i="80"/>
  <c r="P283" i="80" s="1"/>
  <c r="Q283" i="80" s="1"/>
  <c r="V56" i="80"/>
  <c r="U56" i="80" s="1"/>
  <c r="R267" i="80"/>
  <c r="P267" i="80" s="1"/>
  <c r="Q267" i="80" s="1"/>
  <c r="V92" i="80"/>
  <c r="U92" i="80" s="1"/>
  <c r="V292" i="80"/>
  <c r="U292" i="80" s="1"/>
  <c r="R107" i="80"/>
  <c r="P107" i="80" s="1"/>
  <c r="M25" i="80"/>
  <c r="O25" i="80" s="1"/>
  <c r="N25" i="80" s="1"/>
  <c r="V25" i="80" s="1"/>
  <c r="U25" i="80" s="1"/>
  <c r="R58" i="80"/>
  <c r="P58" i="80" s="1"/>
  <c r="Q58" i="80" s="1"/>
  <c r="S219" i="80"/>
  <c r="R219" i="80" s="1"/>
  <c r="Q219" i="80" s="1"/>
  <c r="T219" i="80" s="1"/>
  <c r="M24" i="80"/>
  <c r="O24" i="80" s="1"/>
  <c r="N24" i="80" s="1"/>
  <c r="V24" i="80" s="1"/>
  <c r="U24" i="80" s="1"/>
  <c r="V304" i="80"/>
  <c r="U304" i="80" s="1"/>
  <c r="R146" i="80"/>
  <c r="P146" i="80" s="1"/>
  <c r="Q146" i="80" s="1"/>
  <c r="V147" i="80"/>
  <c r="U147" i="80" s="1"/>
  <c r="R101" i="80"/>
  <c r="P101" i="80" s="1"/>
  <c r="S33" i="80"/>
  <c r="R33" i="80" s="1"/>
  <c r="Q33" i="80" s="1"/>
  <c r="R69" i="80"/>
  <c r="P69" i="80" s="1"/>
  <c r="W121" i="80"/>
  <c r="V121" i="80" s="1"/>
  <c r="U121" i="80" s="1"/>
  <c r="R280" i="80"/>
  <c r="P280" i="80" s="1"/>
  <c r="Q280" i="80" s="1"/>
  <c r="W161" i="80"/>
  <c r="V161" i="80" s="1"/>
  <c r="U161" i="80" s="1"/>
  <c r="V107" i="80"/>
  <c r="U107" i="80" s="1"/>
  <c r="W33" i="80"/>
  <c r="V33" i="80" s="1"/>
  <c r="U33" i="80" s="1"/>
  <c r="R54" i="80"/>
  <c r="P54" i="80" s="1"/>
  <c r="Q54" i="80" s="1"/>
  <c r="S119" i="80"/>
  <c r="R119" i="80" s="1"/>
  <c r="P119" i="80" s="1"/>
  <c r="Q119" i="80" s="1"/>
  <c r="M64" i="80"/>
  <c r="O64" i="80" s="1"/>
  <c r="N64" i="80" s="1"/>
  <c r="R64" i="80" s="1"/>
  <c r="Q64" i="80" s="1"/>
  <c r="R135" i="80"/>
  <c r="P135" i="80" s="1"/>
  <c r="R259" i="80"/>
  <c r="P259" i="80" s="1"/>
  <c r="Q259" i="80" s="1"/>
  <c r="R248" i="80"/>
  <c r="P248" i="80" s="1"/>
  <c r="Q248" i="80" s="1"/>
  <c r="R302" i="80"/>
  <c r="P302" i="80" s="1"/>
  <c r="W66" i="80"/>
  <c r="V66" i="80" s="1"/>
  <c r="U66" i="80" s="1"/>
  <c r="W164" i="80"/>
  <c r="V164" i="80" s="1"/>
  <c r="U164" i="80" s="1"/>
  <c r="V44" i="80"/>
  <c r="U44" i="80" s="1"/>
  <c r="R130" i="80"/>
  <c r="P130" i="80" s="1"/>
  <c r="Q130" i="80" s="1"/>
  <c r="V81" i="80"/>
  <c r="U81" i="80" s="1"/>
  <c r="R290" i="80"/>
  <c r="P290" i="80" s="1"/>
  <c r="Q290" i="80" s="1"/>
  <c r="R282" i="80"/>
  <c r="P282" i="80" s="1"/>
  <c r="Q282" i="80" s="1"/>
  <c r="R75" i="80"/>
  <c r="P75" i="80" s="1"/>
  <c r="Q75" i="80" s="1"/>
  <c r="V45" i="80"/>
  <c r="U45" i="80" s="1"/>
  <c r="R211" i="80"/>
  <c r="P211" i="80" s="1"/>
  <c r="R279" i="80"/>
  <c r="P279" i="80" s="1"/>
  <c r="Q279" i="80" s="1"/>
  <c r="R117" i="80"/>
  <c r="P117" i="80" s="1"/>
  <c r="M150" i="80"/>
  <c r="O150" i="80" s="1"/>
  <c r="N150" i="80" s="1"/>
  <c r="W108" i="80"/>
  <c r="V108" i="80" s="1"/>
  <c r="U108" i="80" s="1"/>
  <c r="R77" i="80"/>
  <c r="P77" i="80" s="1"/>
  <c r="Q77" i="80" s="1"/>
  <c r="V268" i="80"/>
  <c r="U268" i="80" s="1"/>
  <c r="R166" i="80"/>
  <c r="P166" i="80" s="1"/>
  <c r="R176" i="80"/>
  <c r="P176" i="80" s="1"/>
  <c r="Q176" i="80" s="1"/>
  <c r="V60" i="80"/>
  <c r="U60" i="80" s="1"/>
  <c r="V102" i="80"/>
  <c r="U102" i="80" s="1"/>
  <c r="V229" i="80"/>
  <c r="U229" i="80" s="1"/>
  <c r="V28" i="80"/>
  <c r="U28" i="80" s="1"/>
  <c r="R72" i="80"/>
  <c r="P72" i="80" s="1"/>
  <c r="V243" i="80"/>
  <c r="U243" i="80" s="1"/>
  <c r="R236" i="80"/>
  <c r="P236" i="80" s="1"/>
  <c r="V76" i="80"/>
  <c r="U76" i="80" s="1"/>
  <c r="R158" i="80"/>
  <c r="Q158" i="80" s="1"/>
  <c r="T158" i="80" s="1"/>
  <c r="R200" i="80"/>
  <c r="P200" i="80" s="1"/>
  <c r="Q200" i="80" s="1"/>
  <c r="M157" i="80"/>
  <c r="O157" i="80" s="1"/>
  <c r="N157" i="80" s="1"/>
  <c r="R157" i="80" s="1"/>
  <c r="P157" i="80" s="1"/>
  <c r="Q157" i="80" s="1"/>
  <c r="V93" i="80"/>
  <c r="U93" i="80" s="1"/>
  <c r="R180" i="80"/>
  <c r="P180" i="80" s="1"/>
  <c r="Q180" i="80" s="1"/>
  <c r="R274" i="80"/>
  <c r="P274" i="80" s="1"/>
  <c r="Q274" i="80" s="1"/>
  <c r="R216" i="80"/>
  <c r="P216" i="80" s="1"/>
  <c r="Q216" i="80" s="1"/>
  <c r="V261" i="80"/>
  <c r="U261" i="80" s="1"/>
  <c r="M143" i="80"/>
  <c r="O143" i="80" s="1"/>
  <c r="N143" i="80" s="1"/>
  <c r="V143" i="80" s="1"/>
  <c r="U143" i="80" s="1"/>
  <c r="S198" i="80"/>
  <c r="R198" i="80" s="1"/>
  <c r="Q198" i="80" s="1"/>
  <c r="T198" i="80" s="1"/>
  <c r="W111" i="80"/>
  <c r="V111" i="80" s="1"/>
  <c r="U111" i="80" s="1"/>
  <c r="M151" i="80"/>
  <c r="O151" i="80" s="1"/>
  <c r="N151" i="80" s="1"/>
  <c r="V151" i="80" s="1"/>
  <c r="U151" i="80" s="1"/>
  <c r="W157" i="80"/>
  <c r="V280" i="80"/>
  <c r="U280" i="80" s="1"/>
  <c r="W150" i="80"/>
  <c r="R128" i="80"/>
  <c r="P128" i="80" s="1"/>
  <c r="Q128" i="80" s="1"/>
  <c r="R258" i="80"/>
  <c r="P258" i="80" s="1"/>
  <c r="Q258" i="80" s="1"/>
  <c r="R260" i="80"/>
  <c r="P260" i="80" s="1"/>
  <c r="Q260" i="80" s="1"/>
  <c r="V260" i="80"/>
  <c r="U260" i="80" s="1"/>
  <c r="O116" i="80"/>
  <c r="N116" i="80" s="1"/>
  <c r="V116" i="80" s="1"/>
  <c r="U116" i="80" s="1"/>
  <c r="S116" i="80"/>
  <c r="R30" i="80"/>
  <c r="P30" i="80" s="1"/>
  <c r="Q30" i="80" s="1"/>
  <c r="W30" i="80"/>
  <c r="V30" i="80" s="1"/>
  <c r="U30" i="80" s="1"/>
  <c r="W65" i="80"/>
  <c r="V65" i="80" s="1"/>
  <c r="U65" i="80" s="1"/>
  <c r="S65" i="80"/>
  <c r="R65" i="80" s="1"/>
  <c r="P65" i="80" s="1"/>
  <c r="W203" i="80"/>
  <c r="V203" i="80" s="1"/>
  <c r="U203" i="80" s="1"/>
  <c r="S203" i="80"/>
  <c r="R203" i="80" s="1"/>
  <c r="Q203" i="80" s="1"/>
  <c r="V91" i="80"/>
  <c r="U91" i="80" s="1"/>
  <c r="R91" i="80"/>
  <c r="P91" i="80" s="1"/>
  <c r="Q91" i="80" s="1"/>
  <c r="V57" i="80"/>
  <c r="U57" i="80" s="1"/>
  <c r="S23" i="80"/>
  <c r="R23" i="80" s="1"/>
  <c r="P23" i="80" s="1"/>
  <c r="Q23" i="80" s="1"/>
  <c r="W23" i="80"/>
  <c r="V23" i="80" s="1"/>
  <c r="U23" i="80" s="1"/>
  <c r="V210" i="80"/>
  <c r="U210" i="80" s="1"/>
  <c r="R210" i="80"/>
  <c r="P210" i="80" s="1"/>
  <c r="Q210" i="80" s="1"/>
  <c r="R76" i="80"/>
  <c r="P76" i="80" s="1"/>
  <c r="Q76" i="80" s="1"/>
  <c r="R108" i="80"/>
  <c r="P108" i="80" s="1"/>
  <c r="Q108" i="80" s="1"/>
  <c r="M22" i="80"/>
  <c r="O22" i="80" s="1"/>
  <c r="N22" i="80" s="1"/>
  <c r="R22" i="80" s="1"/>
  <c r="P22" i="80" s="1"/>
  <c r="Q22" i="80" s="1"/>
  <c r="R268" i="80"/>
  <c r="P268" i="80" s="1"/>
  <c r="V227" i="80"/>
  <c r="U227" i="80" s="1"/>
  <c r="V134" i="80"/>
  <c r="U134" i="80" s="1"/>
  <c r="V233" i="80"/>
  <c r="U233" i="80" s="1"/>
  <c r="R51" i="80"/>
  <c r="P51" i="80" s="1"/>
  <c r="Q51" i="80" s="1"/>
  <c r="W122" i="80"/>
  <c r="M122" i="80"/>
  <c r="O122" i="80" s="1"/>
  <c r="N122" i="80" s="1"/>
  <c r="M34" i="80"/>
  <c r="O34" i="80" s="1"/>
  <c r="N34" i="80" s="1"/>
  <c r="R34" i="80" s="1"/>
  <c r="Q34" i="80" s="1"/>
  <c r="W34" i="80"/>
  <c r="V272" i="80"/>
  <c r="U272" i="80" s="1"/>
  <c r="R272" i="80"/>
  <c r="P272" i="80" s="1"/>
  <c r="Q272" i="80" s="1"/>
  <c r="S123" i="80"/>
  <c r="M123" i="80"/>
  <c r="O123" i="80" s="1"/>
  <c r="N123" i="80" s="1"/>
  <c r="W289" i="80"/>
  <c r="S289" i="80"/>
  <c r="M289" i="80"/>
  <c r="O289" i="80" s="1"/>
  <c r="N289" i="80" s="1"/>
  <c r="R83" i="80"/>
  <c r="P83" i="80" s="1"/>
  <c r="Q83" i="80" s="1"/>
  <c r="V83" i="80"/>
  <c r="U83" i="80" s="1"/>
  <c r="R299" i="80"/>
  <c r="P299" i="80" s="1"/>
  <c r="Q299" i="80" s="1"/>
  <c r="V279" i="80"/>
  <c r="U279" i="80" s="1"/>
  <c r="R284" i="80"/>
  <c r="P284" i="80" s="1"/>
  <c r="S151" i="80"/>
  <c r="W201" i="80"/>
  <c r="W123" i="80"/>
  <c r="R17" i="80"/>
  <c r="P17" i="80" s="1"/>
  <c r="Q17" i="80" s="1"/>
  <c r="V17" i="80"/>
  <c r="U17" i="80" s="1"/>
  <c r="V13" i="80"/>
  <c r="U13" i="80" s="1"/>
  <c r="V96" i="80"/>
  <c r="U96" i="80" s="1"/>
  <c r="R96" i="80"/>
  <c r="P96" i="80" s="1"/>
  <c r="S71" i="80"/>
  <c r="W71" i="80"/>
  <c r="M71" i="80"/>
  <c r="O71" i="80" s="1"/>
  <c r="N71" i="80" s="1"/>
  <c r="W46" i="80"/>
  <c r="M46" i="80"/>
  <c r="O46" i="80" s="1"/>
  <c r="N46" i="80" s="1"/>
  <c r="R46" i="80" s="1"/>
  <c r="P46" i="80" s="1"/>
  <c r="Q46" i="80" s="1"/>
  <c r="R81" i="80"/>
  <c r="P81" i="80" s="1"/>
  <c r="R62" i="80"/>
  <c r="P62" i="80" s="1"/>
  <c r="Q62" i="80" s="1"/>
  <c r="V62" i="80"/>
  <c r="U62" i="80" s="1"/>
  <c r="M197" i="80"/>
  <c r="O197" i="80" s="1"/>
  <c r="N197" i="80" s="1"/>
  <c r="R197" i="80" s="1"/>
  <c r="P197" i="80" s="1"/>
  <c r="W197" i="80"/>
  <c r="W142" i="80"/>
  <c r="M142" i="80"/>
  <c r="O142" i="80" s="1"/>
  <c r="N142" i="80" s="1"/>
  <c r="S111" i="80"/>
  <c r="R111" i="80" s="1"/>
  <c r="P111" i="80" s="1"/>
  <c r="R28" i="80"/>
  <c r="P28" i="80" s="1"/>
  <c r="Q28" i="80" s="1"/>
  <c r="M201" i="80"/>
  <c r="O201" i="80" s="1"/>
  <c r="N201" i="80" s="1"/>
  <c r="R201" i="80" s="1"/>
  <c r="P201" i="80" s="1"/>
  <c r="Q201" i="80" s="1"/>
  <c r="S221" i="80"/>
  <c r="R221" i="80" s="1"/>
  <c r="P221" i="80" s="1"/>
  <c r="Q221" i="80" s="1"/>
  <c r="V119" i="80"/>
  <c r="U119" i="80" s="1"/>
  <c r="S24" i="80"/>
  <c r="V277" i="80"/>
  <c r="U277" i="80" s="1"/>
  <c r="V204" i="80"/>
  <c r="U204" i="80" s="1"/>
  <c r="V295" i="80"/>
  <c r="U295" i="80" s="1"/>
  <c r="M206" i="80"/>
  <c r="O206" i="80" s="1"/>
  <c r="N206" i="80" s="1"/>
  <c r="R206" i="80" s="1"/>
  <c r="P206" i="80" s="1"/>
  <c r="Q206" i="80" s="1"/>
  <c r="V226" i="80"/>
  <c r="U226" i="80" s="1"/>
  <c r="S35" i="80"/>
  <c r="R35" i="80" s="1"/>
  <c r="P35" i="80" s="1"/>
  <c r="Q35" i="80" s="1"/>
  <c r="R251" i="80"/>
  <c r="P251" i="80" s="1"/>
  <c r="R44" i="80"/>
  <c r="P44" i="80" s="1"/>
  <c r="V166" i="80"/>
  <c r="U166" i="80" s="1"/>
  <c r="V176" i="80"/>
  <c r="U176" i="80" s="1"/>
  <c r="V18" i="80"/>
  <c r="U18" i="80" s="1"/>
  <c r="V290" i="80"/>
  <c r="U290" i="80" s="1"/>
  <c r="V283" i="80"/>
  <c r="U283" i="80" s="1"/>
  <c r="R56" i="80"/>
  <c r="P56" i="80" s="1"/>
  <c r="Q56" i="80" s="1"/>
  <c r="R304" i="80"/>
  <c r="P304" i="80" s="1"/>
  <c r="V63" i="80"/>
  <c r="U63" i="80" s="1"/>
  <c r="R229" i="80"/>
  <c r="P229" i="80" s="1"/>
  <c r="Q229" i="80" s="1"/>
  <c r="V72" i="80"/>
  <c r="U72" i="80" s="1"/>
  <c r="R243" i="80"/>
  <c r="P243" i="80" s="1"/>
  <c r="Q243" i="80" s="1"/>
  <c r="R45" i="80"/>
  <c r="P45" i="80" s="1"/>
  <c r="R57" i="80"/>
  <c r="P57" i="80" s="1"/>
  <c r="Q57" i="80" s="1"/>
  <c r="V286" i="80"/>
  <c r="U286" i="80" s="1"/>
  <c r="V82" i="80"/>
  <c r="U82" i="80" s="1"/>
  <c r="R92" i="80"/>
  <c r="P92" i="80" s="1"/>
  <c r="R292" i="80"/>
  <c r="P292" i="80" s="1"/>
  <c r="V299" i="80"/>
  <c r="U299" i="80" s="1"/>
  <c r="S205" i="80"/>
  <c r="R205" i="80" s="1"/>
  <c r="P205" i="80" s="1"/>
  <c r="Q205" i="80" s="1"/>
  <c r="W205" i="80"/>
  <c r="V205" i="80" s="1"/>
  <c r="U205" i="80" s="1"/>
  <c r="R184" i="80"/>
  <c r="P184" i="80" s="1"/>
  <c r="Q184" i="80" s="1"/>
  <c r="V184" i="80"/>
  <c r="U184" i="80" s="1"/>
  <c r="S29" i="80"/>
  <c r="R29" i="80" s="1"/>
  <c r="Q29" i="80" s="1"/>
  <c r="W29" i="80"/>
  <c r="V29" i="80" s="1"/>
  <c r="U29" i="80" s="1"/>
  <c r="V247" i="80"/>
  <c r="U247" i="80" s="1"/>
  <c r="R247" i="80"/>
  <c r="P247" i="80" s="1"/>
  <c r="Q247" i="80" s="1"/>
  <c r="V287" i="80"/>
  <c r="U287" i="80" s="1"/>
  <c r="R287" i="80"/>
  <c r="P287" i="80" s="1"/>
  <c r="M48" i="80"/>
  <c r="O48" i="80" s="1"/>
  <c r="N48" i="80" s="1"/>
  <c r="V48" i="80" s="1"/>
  <c r="U48" i="80" s="1"/>
  <c r="S48" i="80"/>
  <c r="M27" i="80"/>
  <c r="O27" i="80" s="1"/>
  <c r="N27" i="80" s="1"/>
  <c r="W27" i="80"/>
  <c r="S27" i="80"/>
  <c r="W186" i="80"/>
  <c r="M186" i="80"/>
  <c r="O186" i="80" s="1"/>
  <c r="N186" i="80" s="1"/>
  <c r="S190" i="80"/>
  <c r="W190" i="80"/>
  <c r="M190" i="80"/>
  <c r="O190" i="80" s="1"/>
  <c r="N190" i="80" s="1"/>
  <c r="V298" i="80"/>
  <c r="U298" i="80" s="1"/>
  <c r="V179" i="80"/>
  <c r="U179" i="80" s="1"/>
  <c r="W169" i="80"/>
  <c r="M169" i="80"/>
  <c r="O169" i="80" s="1"/>
  <c r="N169" i="80" s="1"/>
  <c r="R256" i="80"/>
  <c r="P256" i="80" s="1"/>
  <c r="S32" i="80"/>
  <c r="R32" i="80" s="1"/>
  <c r="Q32" i="80" s="1"/>
  <c r="W32" i="80"/>
  <c r="V32" i="80" s="1"/>
  <c r="U32" i="80" s="1"/>
  <c r="V271" i="80"/>
  <c r="U271" i="80" s="1"/>
  <c r="R271" i="80"/>
  <c r="P271" i="80" s="1"/>
  <c r="Q271" i="80" s="1"/>
  <c r="V300" i="80"/>
  <c r="U300" i="80" s="1"/>
  <c r="R300" i="80"/>
  <c r="P300" i="80" s="1"/>
  <c r="Q300" i="80" s="1"/>
  <c r="S39" i="80"/>
  <c r="W39" i="80"/>
  <c r="S255" i="80"/>
  <c r="M255" i="80"/>
  <c r="O255" i="80" s="1"/>
  <c r="N255" i="80" s="1"/>
  <c r="W255" i="80"/>
  <c r="W217" i="80"/>
  <c r="O217" i="80"/>
  <c r="N217" i="80" s="1"/>
  <c r="R246" i="80"/>
  <c r="P246" i="80" s="1"/>
  <c r="Q246" i="80" s="1"/>
  <c r="S182" i="80"/>
  <c r="R182" i="80" s="1"/>
  <c r="P182" i="80" s="1"/>
  <c r="Q182" i="80" s="1"/>
  <c r="W182" i="80"/>
  <c r="V182" i="80" s="1"/>
  <c r="U182" i="80" s="1"/>
  <c r="R147" i="80"/>
  <c r="P147" i="80" s="1"/>
  <c r="Q147" i="80" s="1"/>
  <c r="M208" i="80"/>
  <c r="O208" i="80" s="1"/>
  <c r="N208" i="80" s="1"/>
  <c r="W208" i="80"/>
  <c r="V249" i="80"/>
  <c r="U249" i="80" s="1"/>
  <c r="R249" i="80"/>
  <c r="P249" i="80" s="1"/>
  <c r="Q249" i="80" s="1"/>
  <c r="V174" i="80"/>
  <c r="U174" i="80" s="1"/>
  <c r="R174" i="80"/>
  <c r="P174" i="80" s="1"/>
  <c r="Q174" i="80" s="1"/>
  <c r="W183" i="80"/>
  <c r="S183" i="80"/>
  <c r="M183" i="80"/>
  <c r="O183" i="80" s="1"/>
  <c r="N183" i="80" s="1"/>
  <c r="V97" i="80"/>
  <c r="U97" i="80" s="1"/>
  <c r="V95" i="80"/>
  <c r="U95" i="80" s="1"/>
  <c r="M239" i="80"/>
  <c r="O239" i="80" s="1"/>
  <c r="N239" i="80" s="1"/>
  <c r="V239" i="80" s="1"/>
  <c r="U239" i="80" s="1"/>
  <c r="S239" i="80"/>
  <c r="O265" i="80"/>
  <c r="N265" i="80" s="1"/>
  <c r="R265" i="80" s="1"/>
  <c r="Q265" i="80" s="1"/>
  <c r="W265" i="80"/>
  <c r="R281" i="80"/>
  <c r="P281" i="80" s="1"/>
  <c r="Q281" i="80" s="1"/>
  <c r="V281" i="80"/>
  <c r="U281" i="80" s="1"/>
  <c r="V128" i="80"/>
  <c r="U128" i="80" s="1"/>
  <c r="O148" i="80"/>
  <c r="N148" i="80" s="1"/>
  <c r="W148" i="80"/>
  <c r="S148" i="80"/>
  <c r="R127" i="80"/>
  <c r="P127" i="80" s="1"/>
  <c r="W37" i="80"/>
  <c r="V37" i="80" s="1"/>
  <c r="U37" i="80" s="1"/>
  <c r="M39" i="80"/>
  <c r="O39" i="80" s="1"/>
  <c r="N39" i="80" s="1"/>
  <c r="W118" i="80"/>
  <c r="V118" i="80" s="1"/>
  <c r="U118" i="80" s="1"/>
  <c r="M53" i="80"/>
  <c r="O53" i="80" s="1"/>
  <c r="N53" i="80" s="1"/>
  <c r="V53" i="80" s="1"/>
  <c r="U53" i="80" s="1"/>
  <c r="R303" i="80"/>
  <c r="P303" i="80" s="1"/>
  <c r="Q303" i="80" s="1"/>
  <c r="M38" i="80"/>
  <c r="O38" i="80" s="1"/>
  <c r="N38" i="80" s="1"/>
  <c r="R38" i="80" s="1"/>
  <c r="Q38" i="80" s="1"/>
  <c r="W38" i="80"/>
  <c r="S53" i="80"/>
  <c r="V278" i="80"/>
  <c r="U278" i="80" s="1"/>
  <c r="R185" i="80"/>
  <c r="P185" i="80" s="1"/>
  <c r="Q185" i="80" s="1"/>
  <c r="V185" i="80"/>
  <c r="U185" i="80" s="1"/>
  <c r="V74" i="80"/>
  <c r="U74" i="80" s="1"/>
  <c r="W230" i="80"/>
  <c r="M230" i="80"/>
  <c r="O230" i="80" s="1"/>
  <c r="N230" i="80" s="1"/>
  <c r="V189" i="80"/>
  <c r="U189" i="80" s="1"/>
  <c r="R189" i="80"/>
  <c r="P189" i="80" s="1"/>
  <c r="Q189" i="80" s="1"/>
  <c r="V240" i="80"/>
  <c r="U240" i="80" s="1"/>
  <c r="R240" i="80"/>
  <c r="P240" i="80" s="1"/>
  <c r="R152" i="80"/>
  <c r="P152" i="80" s="1"/>
  <c r="S125" i="80"/>
  <c r="M125" i="80"/>
  <c r="O125" i="80" s="1"/>
  <c r="N125" i="80" s="1"/>
  <c r="W125" i="80"/>
  <c r="W86" i="80"/>
  <c r="S86" i="80"/>
  <c r="M163" i="80"/>
  <c r="O163" i="80" s="1"/>
  <c r="N163" i="80" s="1"/>
  <c r="V163" i="80" s="1"/>
  <c r="U163" i="80" s="1"/>
  <c r="S163" i="80"/>
  <c r="V235" i="80"/>
  <c r="U235" i="80" s="1"/>
  <c r="V99" i="80"/>
  <c r="U99" i="80" s="1"/>
  <c r="W162" i="80"/>
  <c r="V162" i="80" s="1"/>
  <c r="U162" i="80" s="1"/>
  <c r="V100" i="80"/>
  <c r="U100" i="80" s="1"/>
  <c r="W15" i="80"/>
  <c r="M15" i="80"/>
  <c r="O15" i="80" s="1"/>
  <c r="N15" i="80" s="1"/>
  <c r="S15" i="80"/>
  <c r="S41" i="80"/>
  <c r="M41" i="80"/>
  <c r="O41" i="80" s="1"/>
  <c r="N41" i="80" s="1"/>
  <c r="M156" i="80"/>
  <c r="O156" i="80" s="1"/>
  <c r="N156" i="80" s="1"/>
  <c r="V156" i="80" s="1"/>
  <c r="U156" i="80" s="1"/>
  <c r="S156" i="80"/>
  <c r="R59" i="80"/>
  <c r="P59" i="80" s="1"/>
  <c r="Q59" i="80" s="1"/>
  <c r="V59" i="80"/>
  <c r="U59" i="80" s="1"/>
  <c r="M43" i="80"/>
  <c r="O43" i="80" s="1"/>
  <c r="N43" i="80" s="1"/>
  <c r="W43" i="80"/>
  <c r="S43" i="80"/>
  <c r="W168" i="80"/>
  <c r="M168" i="80"/>
  <c r="O168" i="80" s="1"/>
  <c r="N168" i="80" s="1"/>
  <c r="S168" i="80"/>
  <c r="W222" i="80"/>
  <c r="V222" i="80" s="1"/>
  <c r="U222" i="80" s="1"/>
  <c r="S222" i="80"/>
  <c r="R222" i="80" s="1"/>
  <c r="P222" i="80" s="1"/>
  <c r="M86" i="80"/>
  <c r="O86" i="80" s="1"/>
  <c r="N86" i="80" s="1"/>
  <c r="S230" i="80"/>
  <c r="V267" i="80"/>
  <c r="U267" i="80" s="1"/>
  <c r="R253" i="80"/>
  <c r="P253" i="80" s="1"/>
  <c r="Q253" i="80" s="1"/>
  <c r="R278" i="80"/>
  <c r="P278" i="80" s="1"/>
  <c r="Q278" i="80" s="1"/>
  <c r="R179" i="80"/>
  <c r="P179" i="80" s="1"/>
  <c r="Q179" i="80" s="1"/>
  <c r="V273" i="80"/>
  <c r="U273" i="80" s="1"/>
  <c r="R74" i="80"/>
  <c r="P74" i="80" s="1"/>
  <c r="Q74" i="80" s="1"/>
  <c r="R212" i="80"/>
  <c r="P212" i="80" s="1"/>
  <c r="Q212" i="80" s="1"/>
  <c r="V212" i="80"/>
  <c r="U212" i="80" s="1"/>
  <c r="W85" i="80"/>
  <c r="S85" i="80"/>
  <c r="M85" i="80"/>
  <c r="O85" i="80" s="1"/>
  <c r="N85" i="80" s="1"/>
  <c r="W155" i="80"/>
  <c r="S155" i="80"/>
  <c r="W14" i="80"/>
  <c r="S14" i="80"/>
  <c r="M14" i="80"/>
  <c r="O14" i="80" s="1"/>
  <c r="N14" i="80" s="1"/>
  <c r="V79" i="80"/>
  <c r="U79" i="80" s="1"/>
  <c r="R79" i="80"/>
  <c r="P79" i="80" s="1"/>
  <c r="Q79" i="80" s="1"/>
  <c r="R104" i="80"/>
  <c r="P104" i="80" s="1"/>
  <c r="V104" i="80"/>
  <c r="U104" i="80" s="1"/>
  <c r="V192" i="80"/>
  <c r="U192" i="80" s="1"/>
  <c r="V269" i="80"/>
  <c r="U269" i="80" s="1"/>
  <c r="R269" i="80"/>
  <c r="P269" i="80" s="1"/>
  <c r="Q269" i="80" s="1"/>
  <c r="V293" i="80"/>
  <c r="U293" i="80" s="1"/>
  <c r="R293" i="80"/>
  <c r="P293" i="80" s="1"/>
  <c r="Q293" i="80" s="1"/>
  <c r="M88" i="80"/>
  <c r="O88" i="80" s="1"/>
  <c r="N88" i="80" s="1"/>
  <c r="S88" i="80"/>
  <c r="W88" i="80"/>
  <c r="R301" i="80"/>
  <c r="P301" i="80" s="1"/>
  <c r="Q301" i="80" s="1"/>
  <c r="V232" i="80"/>
  <c r="U232" i="80" s="1"/>
  <c r="R232" i="80"/>
  <c r="P232" i="80" s="1"/>
  <c r="Q232" i="80" s="1"/>
  <c r="R13" i="80"/>
  <c r="P13" i="80" s="1"/>
  <c r="V19" i="80"/>
  <c r="U19" i="80" s="1"/>
  <c r="S169" i="80"/>
  <c r="S186" i="80"/>
  <c r="M155" i="80"/>
  <c r="O155" i="80" s="1"/>
  <c r="N155" i="80" s="1"/>
  <c r="S208" i="80"/>
  <c r="V145" i="80"/>
  <c r="U145" i="80" s="1"/>
  <c r="R285" i="80"/>
  <c r="P285" i="80" s="1"/>
  <c r="Q285" i="80" s="1"/>
  <c r="R95" i="80"/>
  <c r="P95" i="80" s="1"/>
  <c r="Q95" i="80" s="1"/>
  <c r="V256" i="80"/>
  <c r="U256" i="80" s="1"/>
  <c r="R164" i="80"/>
  <c r="P164" i="80" s="1"/>
  <c r="R118" i="80"/>
  <c r="Q118" i="80" s="1"/>
  <c r="R106" i="80"/>
  <c r="Q106" i="80" s="1"/>
  <c r="R137" i="80"/>
  <c r="T137" i="80" s="1"/>
  <c r="R112" i="80"/>
  <c r="Q112" i="80" s="1"/>
  <c r="V112" i="80"/>
  <c r="U112" i="80" s="1"/>
  <c r="R110" i="80"/>
  <c r="P110" i="80" s="1"/>
  <c r="Q110" i="80" s="1"/>
  <c r="V207" i="80"/>
  <c r="U207" i="80" s="1"/>
  <c r="T138" i="80"/>
  <c r="V106" i="80"/>
  <c r="U106" i="80" s="1"/>
  <c r="P67" i="80"/>
  <c r="Q67" i="80" s="1"/>
  <c r="R162" i="80"/>
  <c r="G19" i="58"/>
  <c r="R186" i="80" l="1"/>
  <c r="Q186" i="80" s="1"/>
  <c r="O9" i="80"/>
  <c r="S9" i="80"/>
  <c r="P12" i="80"/>
  <c r="V12" i="80"/>
  <c r="U12" i="80" s="1"/>
  <c r="N9" i="80"/>
  <c r="Q145" i="80"/>
  <c r="T145" i="80" s="1"/>
  <c r="Q213" i="80"/>
  <c r="T213" i="80" s="1"/>
  <c r="T273" i="80"/>
  <c r="Q177" i="80"/>
  <c r="T177" i="80" s="1"/>
  <c r="T103" i="80"/>
  <c r="R154" i="80"/>
  <c r="P154" i="80" s="1"/>
  <c r="Q154" i="80" s="1"/>
  <c r="T175" i="80"/>
  <c r="Q55" i="80"/>
  <c r="V55" i="80"/>
  <c r="U55" i="80" s="1"/>
  <c r="T261" i="80"/>
  <c r="T192" i="80"/>
  <c r="R89" i="80"/>
  <c r="Q89" i="80" s="1"/>
  <c r="Q245" i="80"/>
  <c r="T245" i="80" s="1"/>
  <c r="Q276" i="80"/>
  <c r="T276" i="80" s="1"/>
  <c r="T68" i="80"/>
  <c r="T220" i="80"/>
  <c r="R238" i="80"/>
  <c r="P238" i="80" s="1"/>
  <c r="T244" i="80"/>
  <c r="Q141" i="80"/>
  <c r="T141" i="80" s="1"/>
  <c r="T73" i="80"/>
  <c r="Q173" i="80"/>
  <c r="T173" i="80" s="1"/>
  <c r="Q97" i="80"/>
  <c r="T97" i="80" s="1"/>
  <c r="T50" i="80"/>
  <c r="T40" i="80"/>
  <c r="T20" i="80"/>
  <c r="Q93" i="80"/>
  <c r="T93" i="80" s="1"/>
  <c r="T223" i="80"/>
  <c r="T228" i="80"/>
  <c r="V170" i="80"/>
  <c r="U170" i="80" s="1"/>
  <c r="T170" i="80" s="1"/>
  <c r="Q226" i="80"/>
  <c r="T226" i="80" s="1"/>
  <c r="T199" i="80"/>
  <c r="V264" i="80"/>
  <c r="U264" i="80" s="1"/>
  <c r="T264" i="80" s="1"/>
  <c r="R139" i="80"/>
  <c r="P139" i="80" s="1"/>
  <c r="Q139" i="80" s="1"/>
  <c r="R194" i="80"/>
  <c r="Q194" i="80" s="1"/>
  <c r="T194" i="80" s="1"/>
  <c r="V154" i="80"/>
  <c r="U154" i="80" s="1"/>
  <c r="T263" i="80"/>
  <c r="V172" i="80"/>
  <c r="U172" i="80" s="1"/>
  <c r="Q296" i="80"/>
  <c r="T296" i="80" s="1"/>
  <c r="R109" i="80"/>
  <c r="P109" i="80" s="1"/>
  <c r="Q10" i="80"/>
  <c r="T10" i="80" s="1"/>
  <c r="Q172" i="80"/>
  <c r="T277" i="80"/>
  <c r="Q270" i="80"/>
  <c r="T270" i="80" s="1"/>
  <c r="Q295" i="80"/>
  <c r="T295" i="80" s="1"/>
  <c r="Q31" i="80"/>
  <c r="T31" i="80" s="1"/>
  <c r="T294" i="80"/>
  <c r="T191" i="80"/>
  <c r="R124" i="80"/>
  <c r="P124" i="80" s="1"/>
  <c r="T233" i="80"/>
  <c r="T134" i="80"/>
  <c r="T52" i="80"/>
  <c r="V202" i="80"/>
  <c r="U202" i="80" s="1"/>
  <c r="T202" i="80" s="1"/>
  <c r="R85" i="80"/>
  <c r="P85" i="80" s="1"/>
  <c r="T66" i="80"/>
  <c r="Q60" i="80"/>
  <c r="T60" i="80" s="1"/>
  <c r="T252" i="80"/>
  <c r="T82" i="80"/>
  <c r="T227" i="80"/>
  <c r="Q214" i="80"/>
  <c r="T214" i="80" s="1"/>
  <c r="Q100" i="80"/>
  <c r="T100" i="80" s="1"/>
  <c r="T99" i="80"/>
  <c r="T291" i="80"/>
  <c r="T77" i="80"/>
  <c r="Q114" i="80"/>
  <c r="Q298" i="80"/>
  <c r="T298" i="80" s="1"/>
  <c r="T253" i="80"/>
  <c r="T288" i="80"/>
  <c r="T161" i="80"/>
  <c r="T234" i="80"/>
  <c r="R25" i="80"/>
  <c r="Q25" i="80" s="1"/>
  <c r="T25" i="80" s="1"/>
  <c r="Q284" i="80"/>
  <c r="T284" i="80" s="1"/>
  <c r="T275" i="80"/>
  <c r="T94" i="80"/>
  <c r="Q129" i="80"/>
  <c r="T129" i="80" s="1"/>
  <c r="T200" i="80"/>
  <c r="T58" i="80"/>
  <c r="T78" i="80"/>
  <c r="T37" i="80"/>
  <c r="T195" i="80"/>
  <c r="Q111" i="80"/>
  <c r="T111" i="80" s="1"/>
  <c r="Q98" i="80"/>
  <c r="T98" i="80" s="1"/>
  <c r="R87" i="80"/>
  <c r="P87" i="80" s="1"/>
  <c r="Q87" i="80" s="1"/>
  <c r="T87" i="80" s="1"/>
  <c r="T248" i="80"/>
  <c r="T160" i="80"/>
  <c r="V114" i="80"/>
  <c r="U114" i="80" s="1"/>
  <c r="T33" i="80"/>
  <c r="Q297" i="80"/>
  <c r="T297" i="80" s="1"/>
  <c r="T146" i="80"/>
  <c r="T131" i="80"/>
  <c r="Q235" i="80"/>
  <c r="T235" i="80" s="1"/>
  <c r="T102" i="80"/>
  <c r="T121" i="80"/>
  <c r="T19" i="80"/>
  <c r="T204" i="80"/>
  <c r="Q240" i="80"/>
  <c r="T240" i="80" s="1"/>
  <c r="Q117" i="80"/>
  <c r="T117" i="80" s="1"/>
  <c r="T63" i="80"/>
  <c r="R24" i="80"/>
  <c r="P24" i="80" s="1"/>
  <c r="R169" i="80"/>
  <c r="P169" i="80" s="1"/>
  <c r="Q169" i="80" s="1"/>
  <c r="Q251" i="80"/>
  <c r="T251" i="80" s="1"/>
  <c r="T67" i="80"/>
  <c r="T133" i="80"/>
  <c r="T286" i="80"/>
  <c r="T259" i="80"/>
  <c r="T241" i="80"/>
  <c r="T279" i="80"/>
  <c r="T119" i="80"/>
  <c r="Q101" i="80"/>
  <c r="T101" i="80" s="1"/>
  <c r="T281" i="80"/>
  <c r="T267" i="80"/>
  <c r="T301" i="80"/>
  <c r="Q81" i="80"/>
  <c r="T81" i="80" s="1"/>
  <c r="V43" i="80"/>
  <c r="U43" i="80" s="1"/>
  <c r="T280" i="80"/>
  <c r="Q69" i="80"/>
  <c r="T69" i="80" s="1"/>
  <c r="T18" i="80"/>
  <c r="R151" i="80"/>
  <c r="P151" i="80" s="1"/>
  <c r="Q151" i="80" s="1"/>
  <c r="T282" i="80"/>
  <c r="T274" i="80"/>
  <c r="T54" i="80"/>
  <c r="T189" i="80"/>
  <c r="T75" i="80"/>
  <c r="Q127" i="80"/>
  <c r="T127" i="80" s="1"/>
  <c r="T59" i="80"/>
  <c r="T283" i="80"/>
  <c r="V46" i="80"/>
  <c r="U46" i="80" s="1"/>
  <c r="T46" i="80" s="1"/>
  <c r="Q135" i="80"/>
  <c r="T135" i="80" s="1"/>
  <c r="V201" i="80"/>
  <c r="U201" i="80" s="1"/>
  <c r="T201" i="80" s="1"/>
  <c r="T62" i="80"/>
  <c r="V150" i="80"/>
  <c r="U150" i="80" s="1"/>
  <c r="T290" i="80"/>
  <c r="Q302" i="80"/>
  <c r="T302" i="80" s="1"/>
  <c r="V34" i="80"/>
  <c r="U34" i="80" s="1"/>
  <c r="T34" i="80" s="1"/>
  <c r="V157" i="80"/>
  <c r="U157" i="80" s="1"/>
  <c r="T157" i="80" s="1"/>
  <c r="T271" i="80"/>
  <c r="V64" i="80"/>
  <c r="U64" i="80" s="1"/>
  <c r="T64" i="80" s="1"/>
  <c r="T57" i="80"/>
  <c r="T229" i="80"/>
  <c r="T293" i="80"/>
  <c r="R150" i="80"/>
  <c r="P150" i="80" s="1"/>
  <c r="Q150" i="80" s="1"/>
  <c r="T147" i="80"/>
  <c r="Q96" i="80"/>
  <c r="T96" i="80" s="1"/>
  <c r="T128" i="80"/>
  <c r="T176" i="80"/>
  <c r="V142" i="80"/>
  <c r="U142" i="80" s="1"/>
  <c r="T83" i="80"/>
  <c r="V122" i="80"/>
  <c r="U122" i="80" s="1"/>
  <c r="V22" i="80"/>
  <c r="U22" i="80" s="1"/>
  <c r="T22" i="80" s="1"/>
  <c r="Q44" i="80"/>
  <c r="T44" i="80" s="1"/>
  <c r="T28" i="80"/>
  <c r="Q104" i="80"/>
  <c r="T104" i="80" s="1"/>
  <c r="V230" i="80"/>
  <c r="U230" i="80" s="1"/>
  <c r="T185" i="80"/>
  <c r="R239" i="80"/>
  <c r="P239" i="80" s="1"/>
  <c r="Q239" i="80" s="1"/>
  <c r="V217" i="80"/>
  <c r="U217" i="80" s="1"/>
  <c r="V169" i="80"/>
  <c r="U169" i="80" s="1"/>
  <c r="R123" i="80"/>
  <c r="T108" i="80"/>
  <c r="Q13" i="80"/>
  <c r="T13" i="80" s="1"/>
  <c r="Q287" i="80"/>
  <c r="T287" i="80" s="1"/>
  <c r="Q211" i="80"/>
  <c r="T211" i="80" s="1"/>
  <c r="T130" i="80"/>
  <c r="T249" i="80"/>
  <c r="T180" i="80"/>
  <c r="V125" i="80"/>
  <c r="U125" i="80" s="1"/>
  <c r="V289" i="80"/>
  <c r="U289" i="80" s="1"/>
  <c r="T212" i="80"/>
  <c r="T260" i="80"/>
  <c r="R143" i="80"/>
  <c r="Q143" i="80" s="1"/>
  <c r="T143" i="80" s="1"/>
  <c r="T118" i="80"/>
  <c r="Q164" i="80"/>
  <c r="T164" i="80" s="1"/>
  <c r="R142" i="80"/>
  <c r="P142" i="80" s="1"/>
  <c r="Q142" i="80" s="1"/>
  <c r="Q292" i="80"/>
  <c r="T292" i="80" s="1"/>
  <c r="R168" i="80"/>
  <c r="P168" i="80" s="1"/>
  <c r="R53" i="80"/>
  <c r="P53" i="80" s="1"/>
  <c r="V71" i="80"/>
  <c r="U71" i="80" s="1"/>
  <c r="Q72" i="80"/>
  <c r="T72" i="80" s="1"/>
  <c r="Q45" i="80"/>
  <c r="T45" i="80" s="1"/>
  <c r="Q268" i="80"/>
  <c r="T268" i="80" s="1"/>
  <c r="T91" i="80"/>
  <c r="Q166" i="80"/>
  <c r="T166" i="80" s="1"/>
  <c r="Q236" i="80"/>
  <c r="T236" i="80" s="1"/>
  <c r="R230" i="80"/>
  <c r="P230" i="80" s="1"/>
  <c r="Q230" i="80" s="1"/>
  <c r="R122" i="80"/>
  <c r="P122" i="80" s="1"/>
  <c r="Q122" i="80" s="1"/>
  <c r="T246" i="80"/>
  <c r="Q304" i="80"/>
  <c r="T304" i="80" s="1"/>
  <c r="V190" i="80"/>
  <c r="U190" i="80" s="1"/>
  <c r="T221" i="80"/>
  <c r="T216" i="80"/>
  <c r="V15" i="80"/>
  <c r="U15" i="80" s="1"/>
  <c r="V38" i="80"/>
  <c r="U38" i="80" s="1"/>
  <c r="T38" i="80" s="1"/>
  <c r="V265" i="80"/>
  <c r="U265" i="80" s="1"/>
  <c r="T265" i="80" s="1"/>
  <c r="R255" i="80"/>
  <c r="P255" i="80" s="1"/>
  <c r="Q255" i="80" s="1"/>
  <c r="T299" i="80"/>
  <c r="V197" i="80"/>
  <c r="U197" i="80" s="1"/>
  <c r="T272" i="80"/>
  <c r="Q197" i="80"/>
  <c r="T210" i="80"/>
  <c r="R217" i="80"/>
  <c r="P217" i="80" s="1"/>
  <c r="V255" i="80"/>
  <c r="U255" i="80" s="1"/>
  <c r="T35" i="80"/>
  <c r="T76" i="80"/>
  <c r="R43" i="80"/>
  <c r="Q43" i="80" s="1"/>
  <c r="R190" i="80"/>
  <c r="Q190" i="80" s="1"/>
  <c r="R71" i="80"/>
  <c r="P71" i="80" s="1"/>
  <c r="Q71" i="80" s="1"/>
  <c r="T203" i="80"/>
  <c r="V123" i="80"/>
  <c r="U123" i="80" s="1"/>
  <c r="T56" i="80"/>
  <c r="T32" i="80"/>
  <c r="Q152" i="80"/>
  <c r="T152" i="80" s="1"/>
  <c r="T258" i="80"/>
  <c r="T23" i="80"/>
  <c r="R14" i="80"/>
  <c r="P14" i="80" s="1"/>
  <c r="Q14" i="80" s="1"/>
  <c r="V86" i="80"/>
  <c r="U86" i="80" s="1"/>
  <c r="R156" i="80"/>
  <c r="P156" i="80" s="1"/>
  <c r="Q156" i="80" s="1"/>
  <c r="R125" i="80"/>
  <c r="P125" i="80" s="1"/>
  <c r="Q125" i="80" s="1"/>
  <c r="T74" i="80"/>
  <c r="T278" i="80"/>
  <c r="R39" i="80"/>
  <c r="V186" i="80"/>
  <c r="U186" i="80" s="1"/>
  <c r="T186" i="80" s="1"/>
  <c r="T247" i="80"/>
  <c r="T30" i="80"/>
  <c r="T184" i="80"/>
  <c r="T300" i="80"/>
  <c r="V206" i="80"/>
  <c r="U206" i="80" s="1"/>
  <c r="T206" i="80" s="1"/>
  <c r="Q92" i="80"/>
  <c r="T92" i="80" s="1"/>
  <c r="T17" i="80"/>
  <c r="T243" i="80"/>
  <c r="R289" i="80"/>
  <c r="P289" i="80" s="1"/>
  <c r="Q289" i="80" s="1"/>
  <c r="T232" i="80"/>
  <c r="T51" i="80"/>
  <c r="T182" i="80"/>
  <c r="R88" i="80"/>
  <c r="P88" i="80" s="1"/>
  <c r="Q88" i="80" s="1"/>
  <c r="T79" i="80"/>
  <c r="R155" i="80"/>
  <c r="P155" i="80" s="1"/>
  <c r="Q155" i="80" s="1"/>
  <c r="R41" i="80"/>
  <c r="T174" i="80"/>
  <c r="T29" i="80"/>
  <c r="R116" i="80"/>
  <c r="Q116" i="80" s="1"/>
  <c r="T116" i="80" s="1"/>
  <c r="V183" i="80"/>
  <c r="U183" i="80" s="1"/>
  <c r="Q256" i="80"/>
  <c r="T256" i="80" s="1"/>
  <c r="T179" i="80"/>
  <c r="V88" i="80"/>
  <c r="U88" i="80" s="1"/>
  <c r="V168" i="80"/>
  <c r="U168" i="80" s="1"/>
  <c r="R163" i="80"/>
  <c r="Q163" i="80" s="1"/>
  <c r="T163" i="80" s="1"/>
  <c r="R48" i="80"/>
  <c r="Q48" i="80" s="1"/>
  <c r="T48" i="80" s="1"/>
  <c r="T269" i="80"/>
  <c r="T205" i="80"/>
  <c r="V39" i="80"/>
  <c r="U39" i="80" s="1"/>
  <c r="V85" i="80"/>
  <c r="U85" i="80" s="1"/>
  <c r="T303" i="80"/>
  <c r="T95" i="80"/>
  <c r="R15" i="80"/>
  <c r="P15" i="80" s="1"/>
  <c r="Q15" i="80" s="1"/>
  <c r="R208" i="80"/>
  <c r="Q208" i="80" s="1"/>
  <c r="R148" i="80"/>
  <c r="R27" i="80"/>
  <c r="Q27" i="80" s="1"/>
  <c r="R183" i="80"/>
  <c r="P183" i="80" s="1"/>
  <c r="Q183" i="80" s="1"/>
  <c r="R86" i="80"/>
  <c r="P86" i="80" s="1"/>
  <c r="V41" i="80"/>
  <c r="U41" i="80" s="1"/>
  <c r="T285" i="80"/>
  <c r="V155" i="80"/>
  <c r="U155" i="80" s="1"/>
  <c r="V14" i="80"/>
  <c r="U14" i="80" s="1"/>
  <c r="V148" i="80"/>
  <c r="U148" i="80" s="1"/>
  <c r="V208" i="80"/>
  <c r="U208" i="80" s="1"/>
  <c r="V27" i="80"/>
  <c r="U27" i="80" s="1"/>
  <c r="T224" i="80"/>
  <c r="T106" i="80"/>
  <c r="T193" i="80"/>
  <c r="T112" i="80"/>
  <c r="T110" i="80"/>
  <c r="Q222" i="80"/>
  <c r="T222" i="80" s="1"/>
  <c r="Q65" i="80"/>
  <c r="T65" i="80" s="1"/>
  <c r="Q113" i="80"/>
  <c r="Q107" i="80"/>
  <c r="T107" i="80" s="1"/>
  <c r="Q36" i="80"/>
  <c r="T36" i="80" s="1"/>
  <c r="Q162" i="80"/>
  <c r="Q207" i="80"/>
  <c r="T207" i="80" s="1"/>
  <c r="U9" i="62"/>
  <c r="L308" i="46"/>
  <c r="K308" i="46"/>
  <c r="J308" i="46"/>
  <c r="R9" i="80" l="1"/>
  <c r="U9" i="80"/>
  <c r="O11" i="58" s="1"/>
  <c r="Q12" i="80"/>
  <c r="T12" i="80" s="1"/>
  <c r="T113" i="80"/>
  <c r="O10" i="58"/>
  <c r="Q10" i="58"/>
  <c r="R10" i="58" s="1"/>
  <c r="Q11" i="58"/>
  <c r="R11" i="58" s="1"/>
  <c r="T154" i="80"/>
  <c r="T55" i="80"/>
  <c r="T89" i="80"/>
  <c r="Q238" i="80"/>
  <c r="T238" i="80" s="1"/>
  <c r="T139" i="80"/>
  <c r="T172" i="80"/>
  <c r="Q109" i="80"/>
  <c r="T109" i="80" s="1"/>
  <c r="Q124" i="80"/>
  <c r="T124" i="80" s="1"/>
  <c r="Q85" i="80"/>
  <c r="T85" i="80" s="1"/>
  <c r="T114" i="80"/>
  <c r="T239" i="80"/>
  <c r="T169" i="80"/>
  <c r="T142" i="80"/>
  <c r="Q24" i="80"/>
  <c r="T24" i="80" s="1"/>
  <c r="T150" i="80"/>
  <c r="T43" i="80"/>
  <c r="T190" i="80"/>
  <c r="Q53" i="80"/>
  <c r="T53" i="80" s="1"/>
  <c r="T151" i="80"/>
  <c r="T122" i="80"/>
  <c r="T255" i="80"/>
  <c r="T230" i="80"/>
  <c r="T197" i="80"/>
  <c r="Q123" i="80"/>
  <c r="T123" i="80" s="1"/>
  <c r="T289" i="80"/>
  <c r="T183" i="80"/>
  <c r="Q168" i="80"/>
  <c r="T168" i="80" s="1"/>
  <c r="T88" i="80"/>
  <c r="T14" i="80"/>
  <c r="P41" i="80"/>
  <c r="Q41" i="80" s="1"/>
  <c r="T156" i="80"/>
  <c r="T155" i="80"/>
  <c r="T208" i="80"/>
  <c r="P39" i="80"/>
  <c r="Q39" i="80" s="1"/>
  <c r="T71" i="80"/>
  <c r="Q86" i="80"/>
  <c r="T86" i="80" s="1"/>
  <c r="T125" i="80"/>
  <c r="Q217" i="80"/>
  <c r="T217" i="80" s="1"/>
  <c r="T27" i="80"/>
  <c r="T15" i="80"/>
  <c r="P148" i="80"/>
  <c r="T162" i="80"/>
  <c r="P11" i="58" l="1"/>
  <c r="P9" i="80"/>
  <c r="P10" i="58"/>
  <c r="M10" i="58"/>
  <c r="N10" i="58" s="1"/>
  <c r="T39" i="80"/>
  <c r="T41" i="80"/>
  <c r="Q148" i="80"/>
  <c r="Q9" i="80" s="1"/>
  <c r="T148" i="80" l="1"/>
  <c r="T9" i="80" s="1"/>
  <c r="M11" i="58" l="1"/>
  <c r="N11" i="58" s="1"/>
  <c r="P278" i="62"/>
  <c r="K302" i="46" l="1"/>
  <c r="J302" i="46"/>
  <c r="K299" i="46"/>
  <c r="J299" i="46"/>
  <c r="K298" i="46"/>
  <c r="J298" i="46"/>
  <c r="K294" i="46"/>
  <c r="J294" i="46"/>
  <c r="K293" i="46"/>
  <c r="J293" i="46"/>
  <c r="K288" i="46"/>
  <c r="J288" i="46"/>
  <c r="K286" i="46"/>
  <c r="K284" i="46"/>
  <c r="J284" i="46"/>
  <c r="K283" i="46"/>
  <c r="J283" i="46"/>
  <c r="K282" i="46"/>
  <c r="J282" i="46"/>
  <c r="K281" i="46"/>
  <c r="K280" i="46"/>
  <c r="J280" i="46"/>
  <c r="K279" i="46"/>
  <c r="J279" i="46"/>
  <c r="K276" i="46"/>
  <c r="J276" i="46"/>
  <c r="J275" i="46"/>
  <c r="K275" i="46"/>
  <c r="J271" i="46"/>
  <c r="K271" i="46"/>
  <c r="J269" i="46"/>
  <c r="K269" i="46"/>
  <c r="K267" i="46"/>
  <c r="V49" i="46"/>
  <c r="V61" i="46"/>
  <c r="V70" i="46"/>
  <c r="V71" i="46"/>
  <c r="V80" i="46"/>
  <c r="V84" i="46"/>
  <c r="V90" i="46"/>
  <c r="V104" i="46"/>
  <c r="V105" i="46"/>
  <c r="V106" i="46"/>
  <c r="V113" i="46"/>
  <c r="V115" i="46"/>
  <c r="V117" i="46"/>
  <c r="V120" i="46"/>
  <c r="V126" i="46"/>
  <c r="V132" i="46"/>
  <c r="V134" i="46"/>
  <c r="V136" i="46"/>
  <c r="V140" i="46"/>
  <c r="V144" i="46"/>
  <c r="V146" i="46"/>
  <c r="V149" i="46"/>
  <c r="V152" i="46"/>
  <c r="V159" i="46"/>
  <c r="V160" i="46"/>
  <c r="V165" i="46"/>
  <c r="V166" i="46"/>
  <c r="V167" i="46"/>
  <c r="V171" i="46"/>
  <c r="V172" i="46"/>
  <c r="V178" i="46"/>
  <c r="V180" i="46"/>
  <c r="V181" i="46"/>
  <c r="V187" i="46"/>
  <c r="V188" i="46"/>
  <c r="V192" i="46"/>
  <c r="V195" i="46"/>
  <c r="V196" i="46"/>
  <c r="V200" i="46"/>
  <c r="V205" i="46"/>
  <c r="V206" i="46"/>
  <c r="V209" i="46"/>
  <c r="V215" i="46"/>
  <c r="V216" i="46"/>
  <c r="V218" i="46"/>
  <c r="V220" i="46"/>
  <c r="V221" i="46"/>
  <c r="V223" i="46"/>
  <c r="V225" i="46"/>
  <c r="V231" i="46"/>
  <c r="V232" i="46"/>
  <c r="V233" i="46"/>
  <c r="V237" i="46"/>
  <c r="V242" i="46"/>
  <c r="V250" i="46"/>
  <c r="V251" i="46"/>
  <c r="V252" i="46"/>
  <c r="V253" i="46"/>
  <c r="V254" i="46"/>
  <c r="V257" i="46"/>
  <c r="V258" i="46"/>
  <c r="V260" i="46"/>
  <c r="V262" i="46"/>
  <c r="V266" i="46"/>
  <c r="V277" i="46"/>
  <c r="V278" i="46"/>
  <c r="V287" i="46"/>
  <c r="J263" i="46"/>
  <c r="K263" i="46"/>
  <c r="X9" i="46" l="1"/>
  <c r="Y9" i="46"/>
  <c r="I276" i="46"/>
  <c r="J265" i="46"/>
  <c r="K265" i="46"/>
  <c r="J256" i="46"/>
  <c r="K256" i="46"/>
  <c r="J244" i="46"/>
  <c r="K244" i="46"/>
  <c r="J245" i="46"/>
  <c r="K245" i="46"/>
  <c r="J246" i="46"/>
  <c r="K246" i="46"/>
  <c r="J247" i="46"/>
  <c r="K247" i="46"/>
  <c r="J249" i="46"/>
  <c r="K249" i="46"/>
  <c r="J243" i="46"/>
  <c r="K243" i="46"/>
  <c r="J235" i="46"/>
  <c r="K235" i="46"/>
  <c r="J236" i="46"/>
  <c r="K236" i="46"/>
  <c r="J238" i="46"/>
  <c r="K238" i="46"/>
  <c r="J240" i="46"/>
  <c r="K240" i="46"/>
  <c r="J234" i="46"/>
  <c r="K234" i="46"/>
  <c r="J226" i="46"/>
  <c r="K226" i="46"/>
  <c r="J227" i="46"/>
  <c r="K227" i="46"/>
  <c r="J228" i="46"/>
  <c r="K228" i="46"/>
  <c r="J229" i="46"/>
  <c r="K229" i="46"/>
  <c r="J230" i="46"/>
  <c r="K230" i="46"/>
  <c r="J224" i="46"/>
  <c r="K224" i="46"/>
  <c r="J219" i="46"/>
  <c r="K219" i="46"/>
  <c r="H211" i="46"/>
  <c r="G211" i="46"/>
  <c r="J208" i="46"/>
  <c r="K208" i="46"/>
  <c r="J210" i="46"/>
  <c r="K210" i="46"/>
  <c r="J212" i="46"/>
  <c r="K212" i="46"/>
  <c r="J213" i="46"/>
  <c r="K213" i="46"/>
  <c r="J214" i="46"/>
  <c r="K214" i="46"/>
  <c r="J217" i="46"/>
  <c r="K217" i="46"/>
  <c r="J207" i="46"/>
  <c r="K207" i="46"/>
  <c r="K201" i="46"/>
  <c r="J199" i="46"/>
  <c r="K199" i="46"/>
  <c r="J202" i="46"/>
  <c r="K202" i="46"/>
  <c r="K204" i="46"/>
  <c r="J198" i="46"/>
  <c r="K198" i="46"/>
  <c r="J193" i="46"/>
  <c r="K193" i="46"/>
  <c r="J184" i="46"/>
  <c r="K184" i="46"/>
  <c r="J185" i="46"/>
  <c r="K185" i="46"/>
  <c r="J186" i="46"/>
  <c r="K186" i="46"/>
  <c r="J190" i="46"/>
  <c r="K190" i="46"/>
  <c r="J183" i="46"/>
  <c r="K183" i="46"/>
  <c r="K182" i="46"/>
  <c r="J177" i="46"/>
  <c r="J174" i="46"/>
  <c r="K174" i="46"/>
  <c r="K175" i="46"/>
  <c r="K176" i="46"/>
  <c r="K177" i="46"/>
  <c r="J173" i="46"/>
  <c r="K173" i="46"/>
  <c r="J158" i="46"/>
  <c r="L158" i="46"/>
  <c r="O158" i="46" s="1"/>
  <c r="N158" i="46" s="1"/>
  <c r="U158" i="46" l="1"/>
  <c r="T158" i="46" s="1"/>
  <c r="R158" i="46"/>
  <c r="Q158" i="46" s="1"/>
  <c r="P158" i="46" s="1"/>
  <c r="S158" i="46" l="1"/>
  <c r="J157" i="46"/>
  <c r="K157" i="46"/>
  <c r="K161" i="46"/>
  <c r="J162" i="46"/>
  <c r="K162" i="46"/>
  <c r="J163" i="46"/>
  <c r="K163" i="46"/>
  <c r="J156" i="46"/>
  <c r="K156" i="46"/>
  <c r="J129" i="46" l="1"/>
  <c r="K129" i="46"/>
  <c r="J130" i="46"/>
  <c r="K130" i="46"/>
  <c r="J131" i="46"/>
  <c r="K131" i="46"/>
  <c r="J133" i="46"/>
  <c r="K133" i="46"/>
  <c r="J135" i="46"/>
  <c r="K135" i="46"/>
  <c r="J137" i="46"/>
  <c r="K137" i="46"/>
  <c r="J138" i="46"/>
  <c r="K138" i="46"/>
  <c r="J139" i="46"/>
  <c r="K139" i="46"/>
  <c r="J141" i="46"/>
  <c r="K141" i="46"/>
  <c r="J142" i="46"/>
  <c r="K142" i="46"/>
  <c r="J143" i="46"/>
  <c r="K143" i="46"/>
  <c r="J145" i="46"/>
  <c r="K145" i="46"/>
  <c r="J147" i="46"/>
  <c r="K147" i="46"/>
  <c r="J148" i="46"/>
  <c r="K148" i="46"/>
  <c r="J128" i="46"/>
  <c r="K128" i="46"/>
  <c r="J127" i="46"/>
  <c r="K127" i="46"/>
  <c r="H119" i="46"/>
  <c r="H110" i="46"/>
  <c r="K102" i="46"/>
  <c r="K103" i="46"/>
  <c r="J105" i="46"/>
  <c r="K105" i="46"/>
  <c r="J107" i="46"/>
  <c r="K107" i="46"/>
  <c r="J110" i="46"/>
  <c r="K111" i="46"/>
  <c r="J116" i="46"/>
  <c r="K116" i="46"/>
  <c r="J118" i="46"/>
  <c r="K118" i="46"/>
  <c r="J121" i="46"/>
  <c r="J122" i="46"/>
  <c r="K122" i="46"/>
  <c r="J123" i="46"/>
  <c r="K123" i="46"/>
  <c r="K124" i="46"/>
  <c r="K125" i="46"/>
  <c r="H94" i="46" l="1"/>
  <c r="G94" i="46"/>
  <c r="J82" i="46" l="1"/>
  <c r="K82" i="46"/>
  <c r="J83" i="46"/>
  <c r="K83" i="46"/>
  <c r="J84" i="46"/>
  <c r="K84" i="46"/>
  <c r="J85" i="46"/>
  <c r="K85" i="46"/>
  <c r="J86" i="46"/>
  <c r="K86" i="46"/>
  <c r="J87" i="46"/>
  <c r="K87" i="46"/>
  <c r="J88" i="46"/>
  <c r="K88" i="46"/>
  <c r="J89" i="46"/>
  <c r="K89" i="46"/>
  <c r="J90" i="46"/>
  <c r="K90" i="46"/>
  <c r="J91" i="46"/>
  <c r="K91" i="46"/>
  <c r="J92" i="46"/>
  <c r="K92" i="46"/>
  <c r="J93" i="46"/>
  <c r="K93" i="46"/>
  <c r="J95" i="46"/>
  <c r="K95" i="46"/>
  <c r="K96" i="46"/>
  <c r="J97" i="46"/>
  <c r="K97" i="46"/>
  <c r="K98" i="46"/>
  <c r="K99" i="46"/>
  <c r="J100" i="46"/>
  <c r="K100" i="46"/>
  <c r="J101" i="46"/>
  <c r="K101" i="46"/>
  <c r="J81" i="46"/>
  <c r="K81" i="46"/>
  <c r="K79" i="46"/>
  <c r="J79" i="46"/>
  <c r="K78" i="46" l="1"/>
  <c r="J78" i="46"/>
  <c r="K77" i="46"/>
  <c r="J77" i="46"/>
  <c r="J76" i="46" l="1"/>
  <c r="K76" i="46"/>
  <c r="J64" i="46"/>
  <c r="K64" i="46"/>
  <c r="J65" i="46"/>
  <c r="K65" i="46"/>
  <c r="J66" i="46"/>
  <c r="K66" i="46"/>
  <c r="J67" i="46"/>
  <c r="K67" i="46"/>
  <c r="K68" i="46"/>
  <c r="J69" i="46"/>
  <c r="K69" i="46"/>
  <c r="J72" i="46"/>
  <c r="K72" i="46"/>
  <c r="J73" i="46"/>
  <c r="K73" i="46"/>
  <c r="J74" i="46"/>
  <c r="K74" i="46"/>
  <c r="J63" i="46"/>
  <c r="K63" i="46"/>
  <c r="K62" i="46"/>
  <c r="K60" i="46"/>
  <c r="K59" i="46"/>
  <c r="J59" i="46"/>
  <c r="K58" i="46"/>
  <c r="J58" i="46"/>
  <c r="K57" i="46"/>
  <c r="J57" i="46"/>
  <c r="M61" i="46"/>
  <c r="J50" i="46"/>
  <c r="K50" i="46"/>
  <c r="J51" i="46"/>
  <c r="K51" i="46"/>
  <c r="J52" i="46"/>
  <c r="K52" i="46"/>
  <c r="J53" i="46"/>
  <c r="K53" i="46"/>
  <c r="J54" i="46"/>
  <c r="K54" i="46"/>
  <c r="J55" i="46"/>
  <c r="K55" i="46"/>
  <c r="J56" i="46"/>
  <c r="K56" i="46"/>
  <c r="J48" i="46"/>
  <c r="K48" i="46"/>
  <c r="J47" i="46"/>
  <c r="K47" i="46"/>
  <c r="J45" i="46"/>
  <c r="K45" i="46"/>
  <c r="I45" i="46"/>
  <c r="J44" i="46"/>
  <c r="I44" i="46"/>
  <c r="L44" i="46" s="1"/>
  <c r="K44" i="46"/>
  <c r="K43" i="46"/>
  <c r="I89" i="46"/>
  <c r="L89" i="46" s="1"/>
  <c r="V89" i="46" s="1"/>
  <c r="K39" i="46"/>
  <c r="K34" i="46"/>
  <c r="K35" i="46"/>
  <c r="K36" i="46"/>
  <c r="K37" i="46"/>
  <c r="J38" i="46"/>
  <c r="K38" i="46"/>
  <c r="K40" i="46"/>
  <c r="I30" i="46"/>
  <c r="L27" i="46"/>
  <c r="L29" i="46"/>
  <c r="L31" i="46"/>
  <c r="L32" i="46"/>
  <c r="L33" i="46"/>
  <c r="L34" i="46"/>
  <c r="L35" i="46"/>
  <c r="L36" i="46"/>
  <c r="L37" i="46"/>
  <c r="L38" i="46"/>
  <c r="L39" i="46"/>
  <c r="L40" i="46"/>
  <c r="L43" i="46"/>
  <c r="L45" i="46"/>
  <c r="L47" i="46"/>
  <c r="L48" i="46"/>
  <c r="L50" i="46"/>
  <c r="L51" i="46"/>
  <c r="L52" i="46"/>
  <c r="V52" i="46" s="1"/>
  <c r="L53" i="46"/>
  <c r="V53" i="46" s="1"/>
  <c r="L54" i="46"/>
  <c r="V54" i="46" s="1"/>
  <c r="L55" i="46"/>
  <c r="V55" i="46" s="1"/>
  <c r="L56" i="46"/>
  <c r="V56" i="46" s="1"/>
  <c r="L57" i="46"/>
  <c r="V57" i="46" s="1"/>
  <c r="L58" i="46"/>
  <c r="V58" i="46" s="1"/>
  <c r="L59" i="46"/>
  <c r="V59" i="46" s="1"/>
  <c r="L60" i="46"/>
  <c r="L62" i="46"/>
  <c r="V62" i="46" s="1"/>
  <c r="L63" i="46"/>
  <c r="V63" i="46" s="1"/>
  <c r="L64" i="46"/>
  <c r="L65" i="46"/>
  <c r="L66" i="46"/>
  <c r="V66" i="46" s="1"/>
  <c r="L67" i="46"/>
  <c r="V67" i="46" s="1"/>
  <c r="L68" i="46"/>
  <c r="V68" i="46" s="1"/>
  <c r="L69" i="46"/>
  <c r="V69" i="46" s="1"/>
  <c r="L72" i="46"/>
  <c r="V72" i="46" s="1"/>
  <c r="L73" i="46"/>
  <c r="V73" i="46" s="1"/>
  <c r="L74" i="46"/>
  <c r="V74" i="46" s="1"/>
  <c r="L75" i="46"/>
  <c r="V75" i="46" s="1"/>
  <c r="L76" i="46"/>
  <c r="V76" i="46" s="1"/>
  <c r="L77" i="46"/>
  <c r="V77" i="46" s="1"/>
  <c r="L78" i="46"/>
  <c r="L79" i="46"/>
  <c r="V79" i="46" s="1"/>
  <c r="L81" i="46"/>
  <c r="V81" i="46" s="1"/>
  <c r="L82" i="46"/>
  <c r="L83" i="46"/>
  <c r="V83" i="46" s="1"/>
  <c r="L85" i="46"/>
  <c r="V85" i="46" s="1"/>
  <c r="L86" i="46"/>
  <c r="V86" i="46" s="1"/>
  <c r="L87" i="46"/>
  <c r="V87" i="46" s="1"/>
  <c r="L88" i="46"/>
  <c r="V88" i="46" s="1"/>
  <c r="L91" i="46"/>
  <c r="V91" i="46" s="1"/>
  <c r="L92" i="46"/>
  <c r="V92" i="46" s="1"/>
  <c r="L93" i="46"/>
  <c r="V93" i="46" s="1"/>
  <c r="L94" i="46"/>
  <c r="V94" i="46" s="1"/>
  <c r="L95" i="46"/>
  <c r="L96" i="46"/>
  <c r="V96" i="46" s="1"/>
  <c r="L97" i="46"/>
  <c r="V97" i="46" s="1"/>
  <c r="L98" i="46"/>
  <c r="V98" i="46" s="1"/>
  <c r="L99" i="46"/>
  <c r="L100" i="46"/>
  <c r="L101" i="46"/>
  <c r="L102" i="46"/>
  <c r="V102" i="46" s="1"/>
  <c r="L103" i="46"/>
  <c r="V103" i="46" s="1"/>
  <c r="L107" i="46"/>
  <c r="L108" i="46"/>
  <c r="V108" i="46" s="1"/>
  <c r="L109" i="46"/>
  <c r="V109" i="46" s="1"/>
  <c r="L110" i="46"/>
  <c r="V110" i="46" s="1"/>
  <c r="L111" i="46"/>
  <c r="V111" i="46" s="1"/>
  <c r="L112" i="46"/>
  <c r="V112" i="46" s="1"/>
  <c r="L114" i="46"/>
  <c r="V114" i="46" s="1"/>
  <c r="L116" i="46"/>
  <c r="L118" i="46"/>
  <c r="V118" i="46" s="1"/>
  <c r="L119" i="46"/>
  <c r="V119" i="46" s="1"/>
  <c r="L121" i="46"/>
  <c r="L122" i="46"/>
  <c r="L123" i="46"/>
  <c r="V123" i="46" s="1"/>
  <c r="L124" i="46"/>
  <c r="V124" i="46" s="1"/>
  <c r="L125" i="46"/>
  <c r="V125" i="46" s="1"/>
  <c r="L127" i="46"/>
  <c r="V127" i="46" s="1"/>
  <c r="L128" i="46"/>
  <c r="V128" i="46" s="1"/>
  <c r="L129" i="46"/>
  <c r="V129" i="46" s="1"/>
  <c r="L130" i="46"/>
  <c r="V130" i="46" s="1"/>
  <c r="L131" i="46"/>
  <c r="L133" i="46"/>
  <c r="L135" i="46"/>
  <c r="L137" i="46"/>
  <c r="V137" i="46" s="1"/>
  <c r="L138" i="46"/>
  <c r="V138" i="46" s="1"/>
  <c r="L139" i="46"/>
  <c r="L141" i="46"/>
  <c r="L142" i="46"/>
  <c r="V142" i="46" s="1"/>
  <c r="L143" i="46"/>
  <c r="L145" i="46"/>
  <c r="V145" i="46" s="1"/>
  <c r="L147" i="46"/>
  <c r="V147" i="46" s="1"/>
  <c r="L148" i="46"/>
  <c r="V148" i="46" s="1"/>
  <c r="L150" i="46"/>
  <c r="V150" i="46" s="1"/>
  <c r="L151" i="46"/>
  <c r="V151" i="46" s="1"/>
  <c r="L153" i="46"/>
  <c r="V153" i="46" s="1"/>
  <c r="L154" i="46"/>
  <c r="V154" i="46" s="1"/>
  <c r="L155" i="46"/>
  <c r="V155" i="46" s="1"/>
  <c r="L156" i="46"/>
  <c r="V156" i="46" s="1"/>
  <c r="L157" i="46"/>
  <c r="V157" i="46" s="1"/>
  <c r="L161" i="46"/>
  <c r="V161" i="46" s="1"/>
  <c r="L162" i="46"/>
  <c r="V162" i="46" s="1"/>
  <c r="L163" i="46"/>
  <c r="L164" i="46"/>
  <c r="V164" i="46" s="1"/>
  <c r="L168" i="46"/>
  <c r="V168" i="46" s="1"/>
  <c r="L169" i="46"/>
  <c r="V169" i="46" s="1"/>
  <c r="L170" i="46"/>
  <c r="V170" i="46" s="1"/>
  <c r="L173" i="46"/>
  <c r="V173" i="46" s="1"/>
  <c r="L174" i="46"/>
  <c r="V174" i="46" s="1"/>
  <c r="L175" i="46"/>
  <c r="L176" i="46"/>
  <c r="L177" i="46"/>
  <c r="V177" i="46" s="1"/>
  <c r="L179" i="46"/>
  <c r="V179" i="46" s="1"/>
  <c r="L182" i="46"/>
  <c r="V182" i="46" s="1"/>
  <c r="L183" i="46"/>
  <c r="V183" i="46" s="1"/>
  <c r="L184" i="46"/>
  <c r="L185" i="46"/>
  <c r="V185" i="46" s="1"/>
  <c r="L186" i="46"/>
  <c r="V186" i="46" s="1"/>
  <c r="L189" i="46"/>
  <c r="V189" i="46" s="1"/>
  <c r="L190" i="46"/>
  <c r="V190" i="46" s="1"/>
  <c r="L191" i="46"/>
  <c r="V191" i="46" s="1"/>
  <c r="L193" i="46"/>
  <c r="V193" i="46" s="1"/>
  <c r="L194" i="46"/>
  <c r="V194" i="46" s="1"/>
  <c r="L197" i="46"/>
  <c r="V197" i="46" s="1"/>
  <c r="L198" i="46"/>
  <c r="V198" i="46" s="1"/>
  <c r="L199" i="46"/>
  <c r="V199" i="46" s="1"/>
  <c r="L201" i="46"/>
  <c r="V201" i="46" s="1"/>
  <c r="L202" i="46"/>
  <c r="V202" i="46" s="1"/>
  <c r="L203" i="46"/>
  <c r="V203" i="46" s="1"/>
  <c r="L204" i="46"/>
  <c r="V204" i="46" s="1"/>
  <c r="L207" i="46"/>
  <c r="V207" i="46" s="1"/>
  <c r="L208" i="46"/>
  <c r="V208" i="46" s="1"/>
  <c r="L210" i="46"/>
  <c r="V210" i="46" s="1"/>
  <c r="L211" i="46"/>
  <c r="V211" i="46" s="1"/>
  <c r="L212" i="46"/>
  <c r="V212" i="46" s="1"/>
  <c r="L213" i="46"/>
  <c r="V213" i="46" s="1"/>
  <c r="L214" i="46"/>
  <c r="V214" i="46" s="1"/>
  <c r="L217" i="46"/>
  <c r="V217" i="46" s="1"/>
  <c r="L219" i="46"/>
  <c r="V219" i="46" s="1"/>
  <c r="L222" i="46"/>
  <c r="V222" i="46" s="1"/>
  <c r="L224" i="46"/>
  <c r="V224" i="46" s="1"/>
  <c r="L226" i="46"/>
  <c r="V226" i="46" s="1"/>
  <c r="L227" i="46"/>
  <c r="V227" i="46" s="1"/>
  <c r="L228" i="46"/>
  <c r="V228" i="46" s="1"/>
  <c r="L229" i="46"/>
  <c r="L230" i="46"/>
  <c r="L234" i="46"/>
  <c r="V234" i="46" s="1"/>
  <c r="L235" i="46"/>
  <c r="V235" i="46" s="1"/>
  <c r="L236" i="46"/>
  <c r="V236" i="46" s="1"/>
  <c r="L238" i="46"/>
  <c r="L239" i="46"/>
  <c r="L240" i="46"/>
  <c r="V240" i="46" s="1"/>
  <c r="L241" i="46"/>
  <c r="V241" i="46" s="1"/>
  <c r="L243" i="46"/>
  <c r="V243" i="46" s="1"/>
  <c r="L244" i="46"/>
  <c r="V244" i="46" s="1"/>
  <c r="L245" i="46"/>
  <c r="V245" i="46" s="1"/>
  <c r="L246" i="46"/>
  <c r="V246" i="46" s="1"/>
  <c r="L247" i="46"/>
  <c r="V247" i="46" s="1"/>
  <c r="L248" i="46"/>
  <c r="V248" i="46" s="1"/>
  <c r="L249" i="46"/>
  <c r="V249" i="46" s="1"/>
  <c r="L255" i="46"/>
  <c r="V255" i="46" s="1"/>
  <c r="L256" i="46"/>
  <c r="V256" i="46" s="1"/>
  <c r="L259" i="46"/>
  <c r="V259" i="46" s="1"/>
  <c r="L261" i="46"/>
  <c r="V261" i="46" s="1"/>
  <c r="L263" i="46"/>
  <c r="L264" i="46"/>
  <c r="L265" i="46"/>
  <c r="V265" i="46" s="1"/>
  <c r="L267" i="46"/>
  <c r="L268" i="46"/>
  <c r="V268" i="46" s="1"/>
  <c r="L269" i="46"/>
  <c r="V269" i="46" s="1"/>
  <c r="L270" i="46"/>
  <c r="V270" i="46" s="1"/>
  <c r="L271" i="46"/>
  <c r="V271" i="46" s="1"/>
  <c r="L272" i="46"/>
  <c r="V272" i="46" s="1"/>
  <c r="L273" i="46"/>
  <c r="V273" i="46" s="1"/>
  <c r="L274" i="46"/>
  <c r="V274" i="46" s="1"/>
  <c r="L275" i="46"/>
  <c r="V275" i="46" s="1"/>
  <c r="L276" i="46"/>
  <c r="L279" i="46"/>
  <c r="L280" i="46"/>
  <c r="V280" i="46" s="1"/>
  <c r="L281" i="46"/>
  <c r="V281" i="46" s="1"/>
  <c r="L282" i="46"/>
  <c r="V282" i="46" s="1"/>
  <c r="L283" i="46"/>
  <c r="V283" i="46" s="1"/>
  <c r="L284" i="46"/>
  <c r="V284" i="46" s="1"/>
  <c r="L285" i="46"/>
  <c r="V285" i="46" s="1"/>
  <c r="L286" i="46"/>
  <c r="V286" i="46" s="1"/>
  <c r="L288" i="46"/>
  <c r="L289" i="46"/>
  <c r="V289" i="46" s="1"/>
  <c r="L290" i="46"/>
  <c r="V290" i="46" s="1"/>
  <c r="L291" i="46"/>
  <c r="V291" i="46" s="1"/>
  <c r="L292" i="46"/>
  <c r="V292" i="46" s="1"/>
  <c r="L293" i="46"/>
  <c r="V293" i="46" s="1"/>
  <c r="L294" i="46"/>
  <c r="V294" i="46" s="1"/>
  <c r="L295" i="46"/>
  <c r="V295" i="46" s="1"/>
  <c r="L296" i="46"/>
  <c r="V296" i="46" s="1"/>
  <c r="L297" i="46"/>
  <c r="V297" i="46" s="1"/>
  <c r="L298" i="46"/>
  <c r="V298" i="46" s="1"/>
  <c r="L299" i="46"/>
  <c r="V299" i="46" s="1"/>
  <c r="L300" i="46"/>
  <c r="V300" i="46" s="1"/>
  <c r="L301" i="46"/>
  <c r="V301" i="46" s="1"/>
  <c r="L302" i="46"/>
  <c r="V302" i="46" s="1"/>
  <c r="L303" i="46"/>
  <c r="V303" i="46" s="1"/>
  <c r="L304" i="46"/>
  <c r="V304" i="46" s="1"/>
  <c r="L26" i="46"/>
  <c r="J24" i="46"/>
  <c r="K24" i="46"/>
  <c r="J25" i="46"/>
  <c r="K25" i="46"/>
  <c r="J26" i="46"/>
  <c r="K26" i="46"/>
  <c r="J27" i="46"/>
  <c r="K27" i="46"/>
  <c r="J29" i="46"/>
  <c r="K29" i="46"/>
  <c r="J30" i="46"/>
  <c r="K30" i="46"/>
  <c r="J33" i="46"/>
  <c r="K33" i="46"/>
  <c r="J12" i="46"/>
  <c r="K12" i="46"/>
  <c r="J13" i="46"/>
  <c r="K13" i="46"/>
  <c r="J14" i="46"/>
  <c r="K14" i="46"/>
  <c r="J15" i="46"/>
  <c r="K15" i="46"/>
  <c r="V51" i="46" l="1"/>
  <c r="M51" i="46"/>
  <c r="V50" i="46"/>
  <c r="M50" i="46"/>
  <c r="M263" i="46"/>
  <c r="V263" i="46"/>
  <c r="M264" i="46"/>
  <c r="V264" i="46"/>
  <c r="L11" i="46"/>
  <c r="J11" i="46"/>
  <c r="K11" i="46"/>
  <c r="W9" i="46" l="1"/>
  <c r="F9" i="76" l="1"/>
  <c r="F10" i="76"/>
  <c r="F11" i="76"/>
  <c r="F12" i="76"/>
  <c r="F13" i="76"/>
  <c r="F14" i="76"/>
  <c r="F15" i="76"/>
  <c r="F16" i="76"/>
  <c r="F17" i="76"/>
  <c r="F18" i="76"/>
  <c r="F19" i="76"/>
  <c r="F20" i="76"/>
  <c r="F21" i="76"/>
  <c r="F22" i="76"/>
  <c r="F23" i="76"/>
  <c r="F24" i="76"/>
  <c r="F25" i="76"/>
  <c r="F26" i="76"/>
  <c r="F27" i="76"/>
  <c r="F28" i="76"/>
  <c r="F29" i="76"/>
  <c r="F30" i="76"/>
  <c r="F31" i="76"/>
  <c r="F32" i="76"/>
  <c r="F33" i="76"/>
  <c r="F34" i="76"/>
  <c r="F35" i="76"/>
  <c r="F36" i="76"/>
  <c r="F37" i="76"/>
  <c r="F38" i="76"/>
  <c r="F39" i="76"/>
  <c r="F40" i="76"/>
  <c r="F41" i="76"/>
  <c r="F42" i="76"/>
  <c r="F43" i="76"/>
  <c r="F44" i="76"/>
  <c r="F45" i="76"/>
  <c r="F46" i="76"/>
  <c r="F47" i="76"/>
  <c r="F48" i="76"/>
  <c r="F49" i="76"/>
  <c r="F50" i="76"/>
  <c r="F51" i="76"/>
  <c r="F52" i="76"/>
  <c r="F53" i="76"/>
  <c r="F54" i="76"/>
  <c r="F55" i="76"/>
  <c r="F56" i="76"/>
  <c r="F57" i="76"/>
  <c r="F58" i="76"/>
  <c r="F59" i="76"/>
  <c r="F60" i="76"/>
  <c r="F61" i="76"/>
  <c r="F62" i="76"/>
  <c r="F63" i="76"/>
  <c r="F64" i="76"/>
  <c r="F65" i="76"/>
  <c r="F66" i="76"/>
  <c r="F67" i="76"/>
  <c r="F68" i="76"/>
  <c r="F69" i="76"/>
  <c r="F70" i="76"/>
  <c r="F71" i="76"/>
  <c r="F72" i="76"/>
  <c r="F73" i="76"/>
  <c r="F74" i="76"/>
  <c r="F75" i="76"/>
  <c r="F77" i="76"/>
  <c r="F78" i="76"/>
  <c r="F79" i="76"/>
  <c r="F80" i="76"/>
  <c r="F81" i="76"/>
  <c r="F82" i="76"/>
  <c r="F83" i="76"/>
  <c r="F84" i="76"/>
  <c r="F85" i="76"/>
  <c r="F86" i="76"/>
  <c r="F87" i="76"/>
  <c r="F88" i="76"/>
  <c r="F89" i="76"/>
  <c r="F90" i="76"/>
  <c r="F91" i="76"/>
  <c r="F92" i="76"/>
  <c r="F93" i="76"/>
  <c r="F94" i="76"/>
  <c r="F95" i="76"/>
  <c r="F96" i="76"/>
  <c r="F97" i="76"/>
  <c r="F98" i="76"/>
  <c r="F99" i="76"/>
  <c r="F100" i="76"/>
  <c r="F101" i="76"/>
  <c r="F102" i="76"/>
  <c r="F103" i="76"/>
  <c r="F104" i="76"/>
  <c r="F105" i="76"/>
  <c r="F106" i="76"/>
  <c r="F107" i="76"/>
  <c r="F108" i="76"/>
  <c r="F109" i="76"/>
  <c r="F110" i="76"/>
  <c r="F111" i="76"/>
  <c r="F112" i="76"/>
  <c r="F113" i="76"/>
  <c r="F114" i="76"/>
  <c r="F115" i="76"/>
  <c r="F116" i="76"/>
  <c r="F117" i="76"/>
  <c r="F118" i="76"/>
  <c r="F119" i="76"/>
  <c r="F120" i="76"/>
  <c r="F121" i="76"/>
  <c r="F122" i="76"/>
  <c r="F123" i="76"/>
  <c r="F124" i="76"/>
  <c r="F125" i="76"/>
  <c r="F126" i="76"/>
  <c r="F127" i="76"/>
  <c r="F128" i="76"/>
  <c r="F129" i="76"/>
  <c r="F130" i="76"/>
  <c r="F131" i="76"/>
  <c r="F132" i="76"/>
  <c r="F133" i="76"/>
  <c r="F134" i="76"/>
  <c r="F135" i="76"/>
  <c r="F136" i="76"/>
  <c r="F137" i="76"/>
  <c r="F138" i="76"/>
  <c r="F139" i="76"/>
  <c r="F140" i="76"/>
  <c r="F141" i="76"/>
  <c r="F142" i="76"/>
  <c r="F143" i="76"/>
  <c r="F145" i="76"/>
  <c r="F146" i="76"/>
  <c r="F147" i="76"/>
  <c r="F148" i="76"/>
  <c r="F149" i="76"/>
  <c r="F150" i="76"/>
  <c r="F151" i="76"/>
  <c r="F152" i="76"/>
  <c r="F153" i="76"/>
  <c r="F154" i="76"/>
  <c r="F155" i="76"/>
  <c r="F156" i="76"/>
  <c r="F157" i="76"/>
  <c r="F158" i="76"/>
  <c r="F159" i="76"/>
  <c r="F160" i="76"/>
  <c r="F161" i="76"/>
  <c r="F162" i="76"/>
  <c r="F163" i="76"/>
  <c r="F164" i="76"/>
  <c r="F165" i="76"/>
  <c r="F166" i="76"/>
  <c r="F167" i="76"/>
  <c r="F168" i="76"/>
  <c r="F169" i="76"/>
  <c r="F171" i="76"/>
  <c r="F172" i="76"/>
  <c r="F173" i="76"/>
  <c r="F174" i="76"/>
  <c r="F175" i="76"/>
  <c r="F176" i="76"/>
  <c r="F177" i="76"/>
  <c r="F178" i="76"/>
  <c r="F179" i="76"/>
  <c r="F180" i="76"/>
  <c r="F181" i="76"/>
  <c r="F182" i="76"/>
  <c r="F183" i="76"/>
  <c r="F184" i="76"/>
  <c r="F185" i="76"/>
  <c r="F186" i="76"/>
  <c r="F187" i="76"/>
  <c r="F188" i="76"/>
  <c r="F189" i="76"/>
  <c r="F190" i="76"/>
  <c r="F191" i="76"/>
  <c r="F192" i="76"/>
  <c r="F193" i="76"/>
  <c r="F194" i="76"/>
  <c r="F195" i="76"/>
  <c r="F196" i="76"/>
  <c r="F197" i="76"/>
  <c r="F198" i="76"/>
  <c r="F199" i="76"/>
  <c r="F200" i="76"/>
  <c r="F201" i="76"/>
  <c r="F202" i="76"/>
  <c r="F203" i="76"/>
  <c r="F204" i="76"/>
  <c r="F205" i="76"/>
  <c r="F206" i="76"/>
  <c r="F207" i="76"/>
  <c r="F208" i="76"/>
  <c r="F209" i="76"/>
  <c r="F210" i="76"/>
  <c r="F211" i="76"/>
  <c r="F212" i="76"/>
  <c r="F213" i="76"/>
  <c r="F214" i="76"/>
  <c r="F215" i="76"/>
  <c r="F216" i="76"/>
  <c r="F217" i="76"/>
  <c r="F218" i="76"/>
  <c r="F219" i="76"/>
  <c r="F220" i="76"/>
  <c r="F221" i="76"/>
  <c r="F222" i="76"/>
  <c r="F223" i="76"/>
  <c r="F224" i="76"/>
  <c r="F225" i="76"/>
  <c r="F226" i="76"/>
  <c r="F227" i="76"/>
  <c r="F228" i="76"/>
  <c r="F229" i="76"/>
  <c r="F230" i="76"/>
  <c r="F231" i="76"/>
  <c r="F232" i="76"/>
  <c r="F233" i="76"/>
  <c r="F234" i="76"/>
  <c r="F235" i="76"/>
  <c r="F236" i="76"/>
  <c r="F237" i="76"/>
  <c r="F238" i="76"/>
  <c r="F239" i="76"/>
  <c r="F240" i="76"/>
  <c r="F241" i="76"/>
  <c r="F242" i="76"/>
  <c r="F243" i="76"/>
  <c r="F244" i="76"/>
  <c r="F245" i="76"/>
  <c r="F246" i="76"/>
  <c r="F247" i="76"/>
  <c r="F248" i="76"/>
  <c r="F249" i="76"/>
  <c r="F250" i="76"/>
  <c r="F251" i="76"/>
  <c r="F252" i="76"/>
  <c r="F253" i="76"/>
  <c r="F254" i="76"/>
  <c r="F255" i="76"/>
  <c r="F256" i="76"/>
  <c r="F257" i="76"/>
  <c r="F258" i="76"/>
  <c r="F259" i="76"/>
  <c r="F260" i="76"/>
  <c r="F261" i="76"/>
  <c r="F262" i="76"/>
  <c r="F263" i="76"/>
  <c r="F264" i="76"/>
  <c r="F265" i="76"/>
  <c r="F266" i="76"/>
  <c r="F267" i="76"/>
  <c r="F268" i="76"/>
  <c r="F269" i="76"/>
  <c r="F270" i="76"/>
  <c r="F271" i="76"/>
  <c r="F272" i="76"/>
  <c r="F273" i="76"/>
  <c r="F274" i="76"/>
  <c r="F275" i="76"/>
  <c r="F276" i="76"/>
  <c r="F277" i="76"/>
  <c r="F278" i="76"/>
  <c r="F279" i="76"/>
  <c r="F280" i="76"/>
  <c r="F281" i="76"/>
  <c r="F282" i="76"/>
  <c r="F283" i="76"/>
  <c r="F284" i="76"/>
  <c r="F285" i="76"/>
  <c r="F286" i="76"/>
  <c r="F287" i="76"/>
  <c r="F288" i="76"/>
  <c r="F289" i="76"/>
  <c r="F290" i="76"/>
  <c r="F291" i="76"/>
  <c r="F292" i="76"/>
  <c r="F293" i="76"/>
  <c r="F294" i="76"/>
  <c r="F295" i="76"/>
  <c r="F296" i="76"/>
  <c r="F297" i="76"/>
  <c r="F298" i="76"/>
  <c r="F299" i="76"/>
  <c r="F300" i="76"/>
  <c r="F301" i="76"/>
  <c r="F302" i="76"/>
  <c r="F303" i="76"/>
  <c r="F304" i="76"/>
  <c r="F305" i="76"/>
  <c r="F306" i="76"/>
  <c r="F307" i="76"/>
  <c r="F308" i="76"/>
  <c r="F309" i="76"/>
  <c r="F310" i="76"/>
  <c r="F311" i="76"/>
  <c r="F312" i="76"/>
  <c r="F313" i="76"/>
  <c r="F314" i="76"/>
  <c r="F315" i="76"/>
  <c r="F316" i="76"/>
  <c r="F317" i="76"/>
  <c r="F318" i="76"/>
  <c r="F319" i="76"/>
  <c r="F320" i="76"/>
  <c r="F321" i="76"/>
  <c r="F322" i="76"/>
  <c r="F323" i="76"/>
  <c r="F324" i="76"/>
  <c r="F325" i="76"/>
  <c r="F326" i="76"/>
  <c r="F327" i="76"/>
  <c r="F328" i="76"/>
  <c r="F329" i="76"/>
  <c r="F330" i="76"/>
  <c r="F331" i="76"/>
  <c r="F332" i="76"/>
  <c r="F333" i="76"/>
  <c r="F334" i="76"/>
  <c r="F335" i="76"/>
  <c r="F336" i="76"/>
  <c r="F337" i="76"/>
  <c r="F8" i="76"/>
  <c r="S11" i="62" l="1"/>
  <c r="T11" i="62" s="1"/>
  <c r="S12" i="62"/>
  <c r="T12" i="62" s="1"/>
  <c r="S13" i="62"/>
  <c r="T13" i="62" s="1"/>
  <c r="S14" i="62"/>
  <c r="T14" i="62" s="1"/>
  <c r="S15" i="62"/>
  <c r="T15" i="62" s="1"/>
  <c r="S16" i="62"/>
  <c r="T16" i="62" s="1"/>
  <c r="S17" i="62"/>
  <c r="T17" i="62" s="1"/>
  <c r="S18" i="62"/>
  <c r="T18" i="62" s="1"/>
  <c r="S19" i="62"/>
  <c r="T19" i="62" s="1"/>
  <c r="S20" i="62"/>
  <c r="T20" i="62" s="1"/>
  <c r="S21" i="62"/>
  <c r="T21" i="62" s="1"/>
  <c r="S22" i="62"/>
  <c r="T22" i="62" s="1"/>
  <c r="S23" i="62"/>
  <c r="T23" i="62" s="1"/>
  <c r="S24" i="62"/>
  <c r="T24" i="62" s="1"/>
  <c r="S25" i="62"/>
  <c r="T25" i="62" s="1"/>
  <c r="S26" i="62"/>
  <c r="T26" i="62" s="1"/>
  <c r="S27" i="62"/>
  <c r="T27" i="62" s="1"/>
  <c r="S28" i="62"/>
  <c r="T28" i="62" s="1"/>
  <c r="S29" i="62"/>
  <c r="T29" i="62" s="1"/>
  <c r="S30" i="62"/>
  <c r="T30" i="62" s="1"/>
  <c r="S31" i="62"/>
  <c r="T31" i="62" s="1"/>
  <c r="S32" i="62"/>
  <c r="T32" i="62" s="1"/>
  <c r="S33" i="62"/>
  <c r="T33" i="62" s="1"/>
  <c r="S34" i="62"/>
  <c r="T34" i="62" s="1"/>
  <c r="S35" i="62"/>
  <c r="T35" i="62" s="1"/>
  <c r="S36" i="62"/>
  <c r="T36" i="62" s="1"/>
  <c r="S37" i="62"/>
  <c r="T37" i="62" s="1"/>
  <c r="S38" i="62"/>
  <c r="T38" i="62" s="1"/>
  <c r="S39" i="62"/>
  <c r="T39" i="62" s="1"/>
  <c r="S40" i="62"/>
  <c r="T40" i="62" s="1"/>
  <c r="S41" i="62"/>
  <c r="T41" i="62" s="1"/>
  <c r="S42" i="62"/>
  <c r="T42" i="62" s="1"/>
  <c r="S43" i="62"/>
  <c r="T43" i="62" s="1"/>
  <c r="S44" i="62"/>
  <c r="T44" i="62" s="1"/>
  <c r="S45" i="62"/>
  <c r="T45" i="62" s="1"/>
  <c r="S46" i="62"/>
  <c r="T46" i="62" s="1"/>
  <c r="S47" i="62"/>
  <c r="T47" i="62" s="1"/>
  <c r="S48" i="62"/>
  <c r="T48" i="62" s="1"/>
  <c r="S49" i="62"/>
  <c r="T49" i="62" s="1"/>
  <c r="S50" i="62"/>
  <c r="T50" i="62" s="1"/>
  <c r="S51" i="62"/>
  <c r="T51" i="62" s="1"/>
  <c r="S52" i="62"/>
  <c r="T52" i="62" s="1"/>
  <c r="S53" i="62"/>
  <c r="T53" i="62" s="1"/>
  <c r="S54" i="62"/>
  <c r="T54" i="62" s="1"/>
  <c r="S55" i="62"/>
  <c r="T55" i="62" s="1"/>
  <c r="S56" i="62"/>
  <c r="T56" i="62" s="1"/>
  <c r="S57" i="62"/>
  <c r="T57" i="62" s="1"/>
  <c r="S58" i="62"/>
  <c r="T58" i="62" s="1"/>
  <c r="S59" i="62"/>
  <c r="T59" i="62" s="1"/>
  <c r="S60" i="62"/>
  <c r="T60" i="62" s="1"/>
  <c r="S61" i="62"/>
  <c r="T61" i="62" s="1"/>
  <c r="S62" i="62"/>
  <c r="T62" i="62" s="1"/>
  <c r="S63" i="62"/>
  <c r="T63" i="62" s="1"/>
  <c r="S64" i="62"/>
  <c r="T64" i="62" s="1"/>
  <c r="S65" i="62"/>
  <c r="T65" i="62" s="1"/>
  <c r="S66" i="62"/>
  <c r="T66" i="62" s="1"/>
  <c r="S67" i="62"/>
  <c r="T67" i="62" s="1"/>
  <c r="S68" i="62"/>
  <c r="T68" i="62" s="1"/>
  <c r="S69" i="62"/>
  <c r="T69" i="62" s="1"/>
  <c r="S70" i="62"/>
  <c r="T70" i="62" s="1"/>
  <c r="S71" i="62"/>
  <c r="T71" i="62" s="1"/>
  <c r="S72" i="62"/>
  <c r="T72" i="62" s="1"/>
  <c r="S73" i="62"/>
  <c r="T73" i="62" s="1"/>
  <c r="S74" i="62"/>
  <c r="T74" i="62" s="1"/>
  <c r="S75" i="62"/>
  <c r="T75" i="62" s="1"/>
  <c r="S76" i="62"/>
  <c r="T76" i="62" s="1"/>
  <c r="S77" i="62"/>
  <c r="T77" i="62" s="1"/>
  <c r="S78" i="62"/>
  <c r="T78" i="62" s="1"/>
  <c r="S79" i="62"/>
  <c r="T79" i="62" s="1"/>
  <c r="S80" i="62"/>
  <c r="T80" i="62" s="1"/>
  <c r="S81" i="62"/>
  <c r="T81" i="62" s="1"/>
  <c r="S82" i="62"/>
  <c r="T82" i="62" s="1"/>
  <c r="S83" i="62"/>
  <c r="T83" i="62" s="1"/>
  <c r="S84" i="62"/>
  <c r="T84" i="62" s="1"/>
  <c r="S85" i="62"/>
  <c r="T85" i="62" s="1"/>
  <c r="S86" i="62"/>
  <c r="T86" i="62" s="1"/>
  <c r="S87" i="62"/>
  <c r="T87" i="62" s="1"/>
  <c r="S88" i="62"/>
  <c r="T88" i="62" s="1"/>
  <c r="S89" i="62"/>
  <c r="T89" i="62" s="1"/>
  <c r="S90" i="62"/>
  <c r="T90" i="62" s="1"/>
  <c r="S91" i="62"/>
  <c r="T91" i="62" s="1"/>
  <c r="S92" i="62"/>
  <c r="T92" i="62" s="1"/>
  <c r="S93" i="62"/>
  <c r="T93" i="62" s="1"/>
  <c r="S94" i="62"/>
  <c r="T94" i="62" s="1"/>
  <c r="S95" i="62"/>
  <c r="T95" i="62" s="1"/>
  <c r="S96" i="62"/>
  <c r="T96" i="62" s="1"/>
  <c r="S97" i="62"/>
  <c r="T97" i="62" s="1"/>
  <c r="S98" i="62"/>
  <c r="T98" i="62" s="1"/>
  <c r="S99" i="62"/>
  <c r="T99" i="62" s="1"/>
  <c r="S100" i="62"/>
  <c r="T100" i="62" s="1"/>
  <c r="S101" i="62"/>
  <c r="T101" i="62" s="1"/>
  <c r="S102" i="62"/>
  <c r="T102" i="62" s="1"/>
  <c r="S103" i="62"/>
  <c r="T103" i="62" s="1"/>
  <c r="S104" i="62"/>
  <c r="T104" i="62" s="1"/>
  <c r="S105" i="62"/>
  <c r="T105" i="62" s="1"/>
  <c r="S106" i="62"/>
  <c r="T106" i="62" s="1"/>
  <c r="S107" i="62"/>
  <c r="T107" i="62" s="1"/>
  <c r="S108" i="62"/>
  <c r="T108" i="62" s="1"/>
  <c r="S109" i="62"/>
  <c r="T109" i="62" s="1"/>
  <c r="S110" i="62"/>
  <c r="T110" i="62" s="1"/>
  <c r="S111" i="62"/>
  <c r="T111" i="62" s="1"/>
  <c r="S112" i="62"/>
  <c r="T112" i="62" s="1"/>
  <c r="S113" i="62"/>
  <c r="T113" i="62" s="1"/>
  <c r="S114" i="62"/>
  <c r="T114" i="62" s="1"/>
  <c r="S115" i="62"/>
  <c r="T115" i="62" s="1"/>
  <c r="S116" i="62"/>
  <c r="T116" i="62" s="1"/>
  <c r="S117" i="62"/>
  <c r="T117" i="62" s="1"/>
  <c r="S118" i="62"/>
  <c r="T118" i="62" s="1"/>
  <c r="S119" i="62"/>
  <c r="T119" i="62" s="1"/>
  <c r="S120" i="62"/>
  <c r="T120" i="62" s="1"/>
  <c r="S121" i="62"/>
  <c r="T121" i="62" s="1"/>
  <c r="S122" i="62"/>
  <c r="T122" i="62" s="1"/>
  <c r="S123" i="62"/>
  <c r="T123" i="62" s="1"/>
  <c r="S124" i="62"/>
  <c r="T124" i="62" s="1"/>
  <c r="S125" i="62"/>
  <c r="T125" i="62" s="1"/>
  <c r="S126" i="62"/>
  <c r="T126" i="62" s="1"/>
  <c r="S127" i="62"/>
  <c r="T127" i="62" s="1"/>
  <c r="S128" i="62"/>
  <c r="T128" i="62" s="1"/>
  <c r="S129" i="62"/>
  <c r="T129" i="62" s="1"/>
  <c r="S130" i="62"/>
  <c r="T130" i="62" s="1"/>
  <c r="S131" i="62"/>
  <c r="T131" i="62" s="1"/>
  <c r="S132" i="62"/>
  <c r="T132" i="62" s="1"/>
  <c r="S133" i="62"/>
  <c r="T133" i="62" s="1"/>
  <c r="S134" i="62"/>
  <c r="T134" i="62" s="1"/>
  <c r="S135" i="62"/>
  <c r="T135" i="62" s="1"/>
  <c r="S136" i="62"/>
  <c r="T136" i="62" s="1"/>
  <c r="S137" i="62"/>
  <c r="T137" i="62" s="1"/>
  <c r="S138" i="62"/>
  <c r="T138" i="62" s="1"/>
  <c r="S139" i="62"/>
  <c r="T139" i="62" s="1"/>
  <c r="S140" i="62"/>
  <c r="T140" i="62" s="1"/>
  <c r="S141" i="62"/>
  <c r="T141" i="62" s="1"/>
  <c r="S142" i="62"/>
  <c r="T142" i="62" s="1"/>
  <c r="S143" i="62"/>
  <c r="T143" i="62" s="1"/>
  <c r="S144" i="62"/>
  <c r="T144" i="62" s="1"/>
  <c r="S145" i="62"/>
  <c r="T145" i="62" s="1"/>
  <c r="S146" i="62"/>
  <c r="T146" i="62" s="1"/>
  <c r="S147" i="62"/>
  <c r="T147" i="62" s="1"/>
  <c r="S148" i="62"/>
  <c r="T148" i="62" s="1"/>
  <c r="S149" i="62"/>
  <c r="T149" i="62" s="1"/>
  <c r="S150" i="62"/>
  <c r="T150" i="62" s="1"/>
  <c r="S151" i="62"/>
  <c r="T151" i="62" s="1"/>
  <c r="S152" i="62"/>
  <c r="T152" i="62" s="1"/>
  <c r="S153" i="62"/>
  <c r="T153" i="62" s="1"/>
  <c r="S154" i="62"/>
  <c r="T154" i="62" s="1"/>
  <c r="S155" i="62"/>
  <c r="T155" i="62" s="1"/>
  <c r="S156" i="62"/>
  <c r="T156" i="62" s="1"/>
  <c r="S157" i="62"/>
  <c r="T157" i="62" s="1"/>
  <c r="S158" i="62"/>
  <c r="T158" i="62" s="1"/>
  <c r="S159" i="62"/>
  <c r="T159" i="62" s="1"/>
  <c r="S160" i="62"/>
  <c r="T160" i="62" s="1"/>
  <c r="S161" i="62"/>
  <c r="T161" i="62" s="1"/>
  <c r="S162" i="62"/>
  <c r="T162" i="62" s="1"/>
  <c r="S163" i="62"/>
  <c r="T163" i="62" s="1"/>
  <c r="S164" i="62"/>
  <c r="T164" i="62" s="1"/>
  <c r="S165" i="62"/>
  <c r="T165" i="62" s="1"/>
  <c r="S166" i="62"/>
  <c r="T166" i="62" s="1"/>
  <c r="S167" i="62"/>
  <c r="T167" i="62" s="1"/>
  <c r="S168" i="62"/>
  <c r="T168" i="62" s="1"/>
  <c r="S169" i="62"/>
  <c r="T169" i="62" s="1"/>
  <c r="S170" i="62"/>
  <c r="T170" i="62" s="1"/>
  <c r="S171" i="62"/>
  <c r="T171" i="62" s="1"/>
  <c r="S172" i="62"/>
  <c r="T172" i="62" s="1"/>
  <c r="S173" i="62"/>
  <c r="T173" i="62" s="1"/>
  <c r="S174" i="62"/>
  <c r="T174" i="62" s="1"/>
  <c r="S175" i="62"/>
  <c r="T175" i="62" s="1"/>
  <c r="S176" i="62"/>
  <c r="T176" i="62" s="1"/>
  <c r="S177" i="62"/>
  <c r="T177" i="62" s="1"/>
  <c r="S178" i="62"/>
  <c r="T178" i="62" s="1"/>
  <c r="S179" i="62"/>
  <c r="T179" i="62" s="1"/>
  <c r="S180" i="62"/>
  <c r="T180" i="62" s="1"/>
  <c r="S181" i="62"/>
  <c r="T181" i="62" s="1"/>
  <c r="S182" i="62"/>
  <c r="T182" i="62" s="1"/>
  <c r="S183" i="62"/>
  <c r="T183" i="62" s="1"/>
  <c r="S184" i="62"/>
  <c r="T184" i="62" s="1"/>
  <c r="S185" i="62"/>
  <c r="T185" i="62" s="1"/>
  <c r="S186" i="62"/>
  <c r="T186" i="62" s="1"/>
  <c r="S187" i="62"/>
  <c r="T187" i="62" s="1"/>
  <c r="S188" i="62"/>
  <c r="T188" i="62" s="1"/>
  <c r="S189" i="62"/>
  <c r="T189" i="62" s="1"/>
  <c r="S190" i="62"/>
  <c r="T190" i="62" s="1"/>
  <c r="S191" i="62"/>
  <c r="T191" i="62" s="1"/>
  <c r="S192" i="62"/>
  <c r="T192" i="62" s="1"/>
  <c r="S193" i="62"/>
  <c r="T193" i="62" s="1"/>
  <c r="S194" i="62"/>
  <c r="T194" i="62" s="1"/>
  <c r="S195" i="62"/>
  <c r="T195" i="62" s="1"/>
  <c r="S196" i="62"/>
  <c r="T196" i="62" s="1"/>
  <c r="S197" i="62"/>
  <c r="T197" i="62" s="1"/>
  <c r="S198" i="62"/>
  <c r="T198" i="62" s="1"/>
  <c r="S199" i="62"/>
  <c r="T199" i="62" s="1"/>
  <c r="S200" i="62"/>
  <c r="T200" i="62" s="1"/>
  <c r="S201" i="62"/>
  <c r="T201" i="62" s="1"/>
  <c r="S202" i="62"/>
  <c r="T202" i="62" s="1"/>
  <c r="S203" i="62"/>
  <c r="T203" i="62" s="1"/>
  <c r="S204" i="62"/>
  <c r="T204" i="62" s="1"/>
  <c r="S205" i="62"/>
  <c r="T205" i="62" s="1"/>
  <c r="S206" i="62"/>
  <c r="T206" i="62" s="1"/>
  <c r="S207" i="62"/>
  <c r="T207" i="62" s="1"/>
  <c r="S208" i="62"/>
  <c r="T208" i="62" s="1"/>
  <c r="S209" i="62"/>
  <c r="T209" i="62" s="1"/>
  <c r="S210" i="62"/>
  <c r="T210" i="62" s="1"/>
  <c r="S211" i="62"/>
  <c r="T211" i="62" s="1"/>
  <c r="S212" i="62"/>
  <c r="T212" i="62" s="1"/>
  <c r="S213" i="62"/>
  <c r="T213" i="62" s="1"/>
  <c r="S214" i="62"/>
  <c r="T214" i="62" s="1"/>
  <c r="S215" i="62"/>
  <c r="T215" i="62" s="1"/>
  <c r="S216" i="62"/>
  <c r="T216" i="62" s="1"/>
  <c r="S217" i="62"/>
  <c r="T217" i="62" s="1"/>
  <c r="S218" i="62"/>
  <c r="T218" i="62" s="1"/>
  <c r="S219" i="62"/>
  <c r="T219" i="62" s="1"/>
  <c r="S220" i="62"/>
  <c r="T220" i="62" s="1"/>
  <c r="S221" i="62"/>
  <c r="T221" i="62" s="1"/>
  <c r="S222" i="62"/>
  <c r="T222" i="62" s="1"/>
  <c r="S223" i="62"/>
  <c r="T223" i="62" s="1"/>
  <c r="S224" i="62"/>
  <c r="T224" i="62" s="1"/>
  <c r="S225" i="62"/>
  <c r="T225" i="62" s="1"/>
  <c r="S226" i="62"/>
  <c r="T226" i="62" s="1"/>
  <c r="S227" i="62"/>
  <c r="T227" i="62" s="1"/>
  <c r="S228" i="62"/>
  <c r="T228" i="62" s="1"/>
  <c r="S229" i="62"/>
  <c r="T229" i="62" s="1"/>
  <c r="S230" i="62"/>
  <c r="T230" i="62" s="1"/>
  <c r="S231" i="62"/>
  <c r="T231" i="62" s="1"/>
  <c r="S232" i="62"/>
  <c r="T232" i="62" s="1"/>
  <c r="S233" i="62"/>
  <c r="T233" i="62" s="1"/>
  <c r="S234" i="62"/>
  <c r="T234" i="62" s="1"/>
  <c r="S235" i="62"/>
  <c r="T235" i="62" s="1"/>
  <c r="S236" i="62"/>
  <c r="T236" i="62" s="1"/>
  <c r="S237" i="62"/>
  <c r="T237" i="62" s="1"/>
  <c r="S238" i="62"/>
  <c r="T238" i="62" s="1"/>
  <c r="S239" i="62"/>
  <c r="T239" i="62" s="1"/>
  <c r="S240" i="62"/>
  <c r="T240" i="62" s="1"/>
  <c r="S241" i="62"/>
  <c r="T241" i="62" s="1"/>
  <c r="S242" i="62"/>
  <c r="T242" i="62" s="1"/>
  <c r="S243" i="62"/>
  <c r="T243" i="62" s="1"/>
  <c r="S244" i="62"/>
  <c r="T244" i="62" s="1"/>
  <c r="S245" i="62"/>
  <c r="T245" i="62" s="1"/>
  <c r="S246" i="62"/>
  <c r="T246" i="62" s="1"/>
  <c r="S247" i="62"/>
  <c r="T247" i="62" s="1"/>
  <c r="S248" i="62"/>
  <c r="T248" i="62" s="1"/>
  <c r="S249" i="62"/>
  <c r="T249" i="62" s="1"/>
  <c r="S250" i="62"/>
  <c r="T250" i="62" s="1"/>
  <c r="S251" i="62"/>
  <c r="T251" i="62" s="1"/>
  <c r="S252" i="62"/>
  <c r="T252" i="62" s="1"/>
  <c r="S253" i="62"/>
  <c r="T253" i="62" s="1"/>
  <c r="S254" i="62"/>
  <c r="T254" i="62" s="1"/>
  <c r="S255" i="62"/>
  <c r="T255" i="62" s="1"/>
  <c r="S256" i="62"/>
  <c r="T256" i="62" s="1"/>
  <c r="S257" i="62"/>
  <c r="T257" i="62" s="1"/>
  <c r="S258" i="62"/>
  <c r="T258" i="62" s="1"/>
  <c r="S259" i="62"/>
  <c r="T259" i="62" s="1"/>
  <c r="S260" i="62"/>
  <c r="T260" i="62" s="1"/>
  <c r="S261" i="62"/>
  <c r="T261" i="62" s="1"/>
  <c r="S262" i="62"/>
  <c r="T262" i="62" s="1"/>
  <c r="S263" i="62"/>
  <c r="T263" i="62" s="1"/>
  <c r="S264" i="62"/>
  <c r="T264" i="62" s="1"/>
  <c r="S265" i="62"/>
  <c r="T265" i="62" s="1"/>
  <c r="S266" i="62"/>
  <c r="T266" i="62" s="1"/>
  <c r="S306" i="62"/>
  <c r="S307" i="62"/>
  <c r="S308" i="62"/>
  <c r="S309" i="62"/>
  <c r="S310" i="62"/>
  <c r="S311" i="62"/>
  <c r="S312" i="62"/>
  <c r="S313" i="62"/>
  <c r="T313" i="62" s="1"/>
  <c r="S314" i="62"/>
  <c r="T314" i="62" s="1"/>
  <c r="S315" i="62"/>
  <c r="S316" i="62"/>
  <c r="S317" i="62"/>
  <c r="S318" i="62"/>
  <c r="S319" i="62"/>
  <c r="S320" i="62"/>
  <c r="S321" i="62"/>
  <c r="T321" i="62" s="1"/>
  <c r="S322" i="62"/>
  <c r="T322" i="62" s="1"/>
  <c r="S323" i="62"/>
  <c r="S324" i="62"/>
  <c r="S325" i="62"/>
  <c r="T325" i="62" s="1"/>
  <c r="S326" i="62"/>
  <c r="T326" i="62" s="1"/>
  <c r="S327" i="62"/>
  <c r="S328" i="62"/>
  <c r="S329" i="62"/>
  <c r="S330" i="62"/>
  <c r="S331" i="62"/>
  <c r="S332" i="62"/>
  <c r="T332" i="62" s="1"/>
  <c r="S333" i="62"/>
  <c r="S334" i="62"/>
  <c r="T334" i="62" s="1"/>
  <c r="S335" i="62"/>
  <c r="S336" i="62"/>
  <c r="S337" i="62"/>
  <c r="S338" i="62"/>
  <c r="S339" i="62"/>
  <c r="S340" i="62"/>
  <c r="S341" i="62"/>
  <c r="S342" i="62"/>
  <c r="S343" i="62"/>
  <c r="S344" i="62"/>
  <c r="S345" i="62"/>
  <c r="T345" i="62" s="1"/>
  <c r="S346" i="62"/>
  <c r="T346" i="62" s="1"/>
  <c r="S347" i="62"/>
  <c r="S348" i="62"/>
  <c r="S349" i="62"/>
  <c r="S350" i="62"/>
  <c r="T350" i="62" s="1"/>
  <c r="S351" i="62"/>
  <c r="S352" i="62"/>
  <c r="S353" i="62"/>
  <c r="T353" i="62" s="1"/>
  <c r="S354" i="62"/>
  <c r="S355" i="62"/>
  <c r="T355" i="62" s="1"/>
  <c r="S356" i="62"/>
  <c r="T356" i="62" s="1"/>
  <c r="S357" i="62"/>
  <c r="T357" i="62" s="1"/>
  <c r="S358" i="62"/>
  <c r="T358" i="62" s="1"/>
  <c r="S359" i="62"/>
  <c r="T359" i="62" s="1"/>
  <c r="S360" i="62"/>
  <c r="T360" i="62" s="1"/>
  <c r="S361" i="62"/>
  <c r="T361" i="62" s="1"/>
  <c r="S362" i="62"/>
  <c r="T362" i="62" s="1"/>
  <c r="S363" i="62"/>
  <c r="T363" i="62" s="1"/>
  <c r="S364" i="62"/>
  <c r="T364" i="62" s="1"/>
  <c r="S365" i="62"/>
  <c r="T365" i="62" s="1"/>
  <c r="S366" i="62"/>
  <c r="T366" i="62" s="1"/>
  <c r="S367" i="62"/>
  <c r="T367" i="62" s="1"/>
  <c r="S368" i="62"/>
  <c r="T368" i="62" s="1"/>
  <c r="S369" i="62"/>
  <c r="T369" i="62" s="1"/>
  <c r="S370" i="62"/>
  <c r="T370" i="62" s="1"/>
  <c r="S371" i="62"/>
  <c r="T371" i="62" s="1"/>
  <c r="S372" i="62"/>
  <c r="T372" i="62" s="1"/>
  <c r="S373" i="62"/>
  <c r="T373" i="62" s="1"/>
  <c r="S374" i="62"/>
  <c r="T374" i="62" s="1"/>
  <c r="S375" i="62"/>
  <c r="T375" i="62" s="1"/>
  <c r="S376" i="62"/>
  <c r="T376" i="62" s="1"/>
  <c r="S377" i="62"/>
  <c r="T377" i="62" s="1"/>
  <c r="S378" i="62"/>
  <c r="T378" i="62" s="1"/>
  <c r="S379" i="62"/>
  <c r="T379" i="62" s="1"/>
  <c r="S380" i="62"/>
  <c r="T380" i="62" s="1"/>
  <c r="S381" i="62"/>
  <c r="T381" i="62" s="1"/>
  <c r="S382" i="62"/>
  <c r="T382" i="62" s="1"/>
  <c r="S383" i="62"/>
  <c r="T383" i="62" s="1"/>
  <c r="S384" i="62"/>
  <c r="T384" i="62" s="1"/>
  <c r="S385" i="62"/>
  <c r="T385" i="62" s="1"/>
  <c r="S386" i="62"/>
  <c r="T386" i="62" s="1"/>
  <c r="S387" i="62"/>
  <c r="T387" i="62" s="1"/>
  <c r="S388" i="62"/>
  <c r="T388" i="62" s="1"/>
  <c r="S389" i="62"/>
  <c r="T389" i="62" s="1"/>
  <c r="S390" i="62"/>
  <c r="T390" i="62" s="1"/>
  <c r="S391" i="62"/>
  <c r="T391" i="62" s="1"/>
  <c r="S392" i="62"/>
  <c r="T392" i="62" s="1"/>
  <c r="S393" i="62"/>
  <c r="T393" i="62" s="1"/>
  <c r="S394" i="62"/>
  <c r="T394" i="62" s="1"/>
  <c r="S395" i="62"/>
  <c r="T395" i="62" s="1"/>
  <c r="S396" i="62"/>
  <c r="T396" i="62" s="1"/>
  <c r="S397" i="62"/>
  <c r="T397" i="62" s="1"/>
  <c r="S398" i="62"/>
  <c r="T398" i="62" s="1"/>
  <c r="S399" i="62"/>
  <c r="T399" i="62" s="1"/>
  <c r="S400" i="62"/>
  <c r="T400" i="62" s="1"/>
  <c r="S401" i="62"/>
  <c r="T401" i="62" s="1"/>
  <c r="S402" i="62"/>
  <c r="T402" i="62" s="1"/>
  <c r="S403" i="62"/>
  <c r="T403" i="62" s="1"/>
  <c r="S404" i="62"/>
  <c r="T404" i="62" s="1"/>
  <c r="S405" i="62"/>
  <c r="T405" i="62" s="1"/>
  <c r="S406" i="62"/>
  <c r="T406" i="62" s="1"/>
  <c r="S407" i="62"/>
  <c r="T407" i="62" s="1"/>
  <c r="S408" i="62"/>
  <c r="T408" i="62" s="1"/>
  <c r="S409" i="62"/>
  <c r="T409" i="62" s="1"/>
  <c r="S410" i="62"/>
  <c r="T410" i="62" s="1"/>
  <c r="S411" i="62"/>
  <c r="T411" i="62" s="1"/>
  <c r="S412" i="62"/>
  <c r="T412" i="62" s="1"/>
  <c r="S413" i="62"/>
  <c r="T413" i="62" s="1"/>
  <c r="S414" i="62"/>
  <c r="T414" i="62" s="1"/>
  <c r="S415" i="62"/>
  <c r="T415" i="62" s="1"/>
  <c r="S416" i="62"/>
  <c r="T416" i="62" s="1"/>
  <c r="S417" i="62"/>
  <c r="T417" i="62" s="1"/>
  <c r="S418" i="62"/>
  <c r="T418" i="62" s="1"/>
  <c r="S419" i="62"/>
  <c r="T419" i="62" s="1"/>
  <c r="S420" i="62"/>
  <c r="T420" i="62" s="1"/>
  <c r="S421" i="62"/>
  <c r="T421" i="62" s="1"/>
  <c r="S422" i="62"/>
  <c r="T422" i="62" s="1"/>
  <c r="S423" i="62"/>
  <c r="T423" i="62" s="1"/>
  <c r="S424" i="62"/>
  <c r="T424" i="62" s="1"/>
  <c r="S425" i="62"/>
  <c r="T425" i="62" s="1"/>
  <c r="S426" i="62"/>
  <c r="T426" i="62" s="1"/>
  <c r="S427" i="62"/>
  <c r="T427" i="62" s="1"/>
  <c r="S428" i="62"/>
  <c r="T428" i="62" s="1"/>
  <c r="S429" i="62"/>
  <c r="T429" i="62" s="1"/>
  <c r="S430" i="62"/>
  <c r="T430" i="62" s="1"/>
  <c r="S431" i="62"/>
  <c r="T431" i="62" s="1"/>
  <c r="S432" i="62"/>
  <c r="T432" i="62" s="1"/>
  <c r="S433" i="62"/>
  <c r="T433" i="62" s="1"/>
  <c r="S434" i="62"/>
  <c r="T434" i="62" s="1"/>
  <c r="S435" i="62"/>
  <c r="T435" i="62" s="1"/>
  <c r="S436" i="62"/>
  <c r="T436" i="62" s="1"/>
  <c r="S437" i="62"/>
  <c r="T437" i="62" s="1"/>
  <c r="S438" i="62"/>
  <c r="T438" i="62" s="1"/>
  <c r="S439" i="62"/>
  <c r="T439" i="62" s="1"/>
  <c r="S440" i="62"/>
  <c r="T440" i="62" s="1"/>
  <c r="S441" i="62"/>
  <c r="T441" i="62" s="1"/>
  <c r="S442" i="62"/>
  <c r="T442" i="62" s="1"/>
  <c r="S443" i="62"/>
  <c r="T443" i="62" s="1"/>
  <c r="S444" i="62"/>
  <c r="T444" i="62" s="1"/>
  <c r="S445" i="62"/>
  <c r="T445" i="62" s="1"/>
  <c r="S446" i="62"/>
  <c r="T446" i="62" s="1"/>
  <c r="S447" i="62"/>
  <c r="T447" i="62" s="1"/>
  <c r="S448" i="62"/>
  <c r="T448" i="62" s="1"/>
  <c r="S449" i="62"/>
  <c r="T449" i="62" s="1"/>
  <c r="S450" i="62"/>
  <c r="T450" i="62" s="1"/>
  <c r="S451" i="62"/>
  <c r="T451" i="62" s="1"/>
  <c r="S452" i="62"/>
  <c r="T452" i="62" s="1"/>
  <c r="S453" i="62"/>
  <c r="T453" i="62" s="1"/>
  <c r="S454" i="62"/>
  <c r="T454" i="62" s="1"/>
  <c r="S455" i="62"/>
  <c r="T455" i="62" s="1"/>
  <c r="S456" i="62"/>
  <c r="T456" i="62" s="1"/>
  <c r="S457" i="62"/>
  <c r="T457" i="62" s="1"/>
  <c r="S458" i="62"/>
  <c r="T458" i="62" s="1"/>
  <c r="S459" i="62"/>
  <c r="T459" i="62" s="1"/>
  <c r="S460" i="62"/>
  <c r="T460" i="62" s="1"/>
  <c r="S461" i="62"/>
  <c r="T461" i="62" s="1"/>
  <c r="S462" i="62"/>
  <c r="T462" i="62" s="1"/>
  <c r="S463" i="62"/>
  <c r="T463" i="62" s="1"/>
  <c r="S464" i="62"/>
  <c r="T464" i="62" s="1"/>
  <c r="S465" i="62"/>
  <c r="T465" i="62" s="1"/>
  <c r="S466" i="62"/>
  <c r="T466" i="62" s="1"/>
  <c r="S467" i="62"/>
  <c r="T467" i="62" s="1"/>
  <c r="S468" i="62"/>
  <c r="T468" i="62" s="1"/>
  <c r="S469" i="62"/>
  <c r="T469" i="62" s="1"/>
  <c r="S470" i="62"/>
  <c r="T470" i="62" s="1"/>
  <c r="S471" i="62"/>
  <c r="T471" i="62" s="1"/>
  <c r="S472" i="62"/>
  <c r="T472" i="62" s="1"/>
  <c r="S473" i="62"/>
  <c r="T473" i="62" s="1"/>
  <c r="S474" i="62"/>
  <c r="T474" i="62" s="1"/>
  <c r="S475" i="62"/>
  <c r="T475" i="62" s="1"/>
  <c r="S476" i="62"/>
  <c r="T476" i="62" s="1"/>
  <c r="S477" i="62"/>
  <c r="T477" i="62" s="1"/>
  <c r="S478" i="62"/>
  <c r="T478" i="62" s="1"/>
  <c r="S479" i="62"/>
  <c r="T479" i="62" s="1"/>
  <c r="S480" i="62"/>
  <c r="T480" i="62" s="1"/>
  <c r="S481" i="62"/>
  <c r="T481" i="62" s="1"/>
  <c r="S482" i="62"/>
  <c r="T482" i="62" s="1"/>
  <c r="S483" i="62"/>
  <c r="T483" i="62" s="1"/>
  <c r="S484" i="62"/>
  <c r="T484" i="62" s="1"/>
  <c r="S485" i="62"/>
  <c r="T485" i="62" s="1"/>
  <c r="S486" i="62"/>
  <c r="T486" i="62" s="1"/>
  <c r="S487" i="62"/>
  <c r="T487" i="62" s="1"/>
  <c r="S488" i="62"/>
  <c r="T488" i="62" s="1"/>
  <c r="S489" i="62"/>
  <c r="T489" i="62" s="1"/>
  <c r="S490" i="62"/>
  <c r="T490" i="62" s="1"/>
  <c r="S491" i="62"/>
  <c r="T491" i="62" s="1"/>
  <c r="S492" i="62"/>
  <c r="T492" i="62" s="1"/>
  <c r="S493" i="62"/>
  <c r="T493" i="62" s="1"/>
  <c r="S494" i="62"/>
  <c r="T494" i="62" s="1"/>
  <c r="S495" i="62"/>
  <c r="T495" i="62" s="1"/>
  <c r="S496" i="62"/>
  <c r="T496" i="62" s="1"/>
  <c r="S497" i="62"/>
  <c r="T497" i="62" s="1"/>
  <c r="S498" i="62"/>
  <c r="T498" i="62" s="1"/>
  <c r="S499" i="62"/>
  <c r="T499" i="62" s="1"/>
  <c r="S10" i="62"/>
  <c r="T10" i="62" l="1"/>
  <c r="T9" i="62" s="1"/>
  <c r="I74" i="76" l="1"/>
  <c r="H74" i="76" s="1"/>
  <c r="G50" i="76"/>
  <c r="I50" i="76" s="1"/>
  <c r="H50" i="76" s="1"/>
  <c r="G336" i="76"/>
  <c r="I336" i="76" s="1"/>
  <c r="H336" i="76" s="1"/>
  <c r="G129" i="76"/>
  <c r="I129" i="76" s="1"/>
  <c r="H129" i="76" s="1"/>
  <c r="G284" i="76"/>
  <c r="I284" i="76" s="1"/>
  <c r="H284" i="76" s="1"/>
  <c r="G145" i="76"/>
  <c r="I145" i="76" s="1"/>
  <c r="H145" i="76" s="1"/>
  <c r="G264" i="76"/>
  <c r="I264" i="76" s="1"/>
  <c r="H264" i="76" s="1"/>
  <c r="I128" i="76"/>
  <c r="H128" i="76" s="1"/>
  <c r="I87" i="76"/>
  <c r="H87" i="76" s="1"/>
  <c r="G193" i="76"/>
  <c r="I193" i="76" s="1"/>
  <c r="H193" i="76" s="1"/>
  <c r="G137" i="76"/>
  <c r="I137" i="76" s="1"/>
  <c r="H137" i="76" s="1"/>
  <c r="G223" i="76"/>
  <c r="I223" i="76" s="1"/>
  <c r="H223" i="76" s="1"/>
  <c r="I151" i="76"/>
  <c r="H151" i="76" s="1"/>
  <c r="G209" i="76"/>
  <c r="I209" i="76" s="1"/>
  <c r="H209" i="76" s="1"/>
  <c r="G156" i="76"/>
  <c r="I156" i="76" s="1"/>
  <c r="H156" i="76" s="1"/>
  <c r="G132" i="76"/>
  <c r="I132" i="76" s="1"/>
  <c r="H132" i="76" s="1"/>
  <c r="G116" i="76"/>
  <c r="I116" i="76" s="1"/>
  <c r="H116" i="76" s="1"/>
  <c r="G182" i="76"/>
  <c r="I182" i="76" s="1"/>
  <c r="H182" i="76" s="1"/>
  <c r="G291" i="76"/>
  <c r="I291" i="76" s="1"/>
  <c r="H291" i="76" s="1"/>
  <c r="G212" i="76"/>
  <c r="I212" i="76" s="1"/>
  <c r="H212" i="76" s="1"/>
  <c r="G206" i="76"/>
  <c r="I206" i="76" s="1"/>
  <c r="H206" i="76" s="1"/>
  <c r="G268" i="76"/>
  <c r="I268" i="76" s="1"/>
  <c r="H268" i="76" s="1"/>
  <c r="G219" i="76"/>
  <c r="I219" i="76" s="1"/>
  <c r="H219" i="76" s="1"/>
  <c r="I32" i="76"/>
  <c r="H32" i="76" s="1"/>
  <c r="G191" i="76"/>
  <c r="I191" i="76" s="1"/>
  <c r="H191" i="76" s="1"/>
  <c r="G139" i="76"/>
  <c r="I139" i="76" s="1"/>
  <c r="H139" i="76" s="1"/>
  <c r="G39" i="76"/>
  <c r="I39" i="76" s="1"/>
  <c r="H39" i="76" s="1"/>
  <c r="I282" i="76"/>
  <c r="H282" i="76" s="1"/>
  <c r="G41" i="76"/>
  <c r="I41" i="76" s="1"/>
  <c r="H41" i="76" s="1"/>
  <c r="G189" i="76"/>
  <c r="I189" i="76" s="1"/>
  <c r="H189" i="76" s="1"/>
  <c r="G179" i="76"/>
  <c r="I179" i="76" s="1"/>
  <c r="H179" i="76" s="1"/>
  <c r="G158" i="76"/>
  <c r="I158" i="76" s="1"/>
  <c r="H158" i="76" s="1"/>
  <c r="G237" i="76"/>
  <c r="I237" i="76" s="1"/>
  <c r="H237" i="76" s="1"/>
  <c r="I124" i="76"/>
  <c r="H124" i="76" s="1"/>
  <c r="G307" i="76"/>
  <c r="I307" i="76" s="1"/>
  <c r="H307" i="76" s="1"/>
  <c r="I147" i="76"/>
  <c r="H147" i="76" s="1"/>
  <c r="G313" i="76"/>
  <c r="I313" i="76" s="1"/>
  <c r="H313" i="76" s="1"/>
  <c r="G125" i="76"/>
  <c r="I125" i="76" s="1"/>
  <c r="H125" i="76" s="1"/>
  <c r="G271" i="76"/>
  <c r="I271" i="76" s="1"/>
  <c r="H271" i="76" s="1"/>
  <c r="G326" i="76"/>
  <c r="I326" i="76" s="1"/>
  <c r="H326" i="76" s="1"/>
  <c r="G190" i="76"/>
  <c r="I190" i="76" s="1"/>
  <c r="H190" i="76" s="1"/>
  <c r="G174" i="76"/>
  <c r="I174" i="76" s="1"/>
  <c r="H174" i="76" s="1"/>
  <c r="G306" i="76"/>
  <c r="I306" i="76" s="1"/>
  <c r="H306" i="76" s="1"/>
  <c r="G266" i="76"/>
  <c r="I266" i="76" s="1"/>
  <c r="H266" i="76" s="1"/>
  <c r="I195" i="76"/>
  <c r="H195" i="76" s="1"/>
  <c r="G120" i="76"/>
  <c r="I120" i="76" s="1"/>
  <c r="H120" i="76" s="1"/>
  <c r="G170" i="76"/>
  <c r="I170" i="76" s="1"/>
  <c r="H170" i="76" s="1"/>
  <c r="G325" i="76"/>
  <c r="I325" i="76" s="1"/>
  <c r="H325" i="76" s="1"/>
  <c r="G118" i="76"/>
  <c r="I118" i="76" s="1"/>
  <c r="H118" i="76" s="1"/>
  <c r="G287" i="76"/>
  <c r="I287" i="76" s="1"/>
  <c r="H287" i="76" s="1"/>
  <c r="G111" i="76"/>
  <c r="I111" i="76" s="1"/>
  <c r="H111" i="76" s="1"/>
  <c r="I176" i="76"/>
  <c r="H176" i="76" s="1"/>
  <c r="G166" i="76"/>
  <c r="I166" i="76" s="1"/>
  <c r="H166" i="76" s="1"/>
  <c r="G27" i="76"/>
  <c r="I27" i="76" s="1"/>
  <c r="H27" i="76" s="1"/>
  <c r="G196" i="76"/>
  <c r="I196" i="76" s="1"/>
  <c r="H196" i="76" s="1"/>
  <c r="G333" i="76"/>
  <c r="I333" i="76" s="1"/>
  <c r="H333" i="76" s="1"/>
  <c r="G121" i="76"/>
  <c r="I121" i="76" s="1"/>
  <c r="H121" i="76" s="1"/>
  <c r="I218" i="76"/>
  <c r="H218" i="76" s="1"/>
  <c r="G65" i="76"/>
  <c r="I65" i="76" s="1"/>
  <c r="H65" i="76" s="1"/>
  <c r="G78" i="76"/>
  <c r="I78" i="76" s="1"/>
  <c r="H78" i="76" s="1"/>
  <c r="G161" i="76"/>
  <c r="I161" i="76" s="1"/>
  <c r="H161" i="76" s="1"/>
  <c r="G201" i="76"/>
  <c r="I201" i="76" s="1"/>
  <c r="H201" i="76" s="1"/>
  <c r="G84" i="76"/>
  <c r="I84" i="76" s="1"/>
  <c r="H84" i="76" s="1"/>
  <c r="G192" i="76"/>
  <c r="I192" i="76" s="1"/>
  <c r="H192" i="76" s="1"/>
  <c r="G299" i="76"/>
  <c r="I299" i="76" s="1"/>
  <c r="H299" i="76" s="1"/>
  <c r="G113" i="76"/>
  <c r="I113" i="76" s="1"/>
  <c r="H113" i="76" s="1"/>
  <c r="I153" i="76"/>
  <c r="H153" i="76" s="1"/>
  <c r="G265" i="76"/>
  <c r="I265" i="76" s="1"/>
  <c r="H265" i="76" s="1"/>
  <c r="G320" i="76"/>
  <c r="I320" i="76" s="1"/>
  <c r="H320" i="76" s="1"/>
  <c r="G56" i="76"/>
  <c r="I56" i="76" s="1"/>
  <c r="H56" i="76" s="1"/>
  <c r="G227" i="76"/>
  <c r="I227" i="76" s="1"/>
  <c r="H227" i="76" s="1"/>
  <c r="G28" i="76"/>
  <c r="I28" i="76" s="1"/>
  <c r="H28" i="76" s="1"/>
  <c r="G51" i="76"/>
  <c r="I51" i="76" s="1"/>
  <c r="H51" i="76" s="1"/>
  <c r="G104" i="76"/>
  <c r="I104" i="76" s="1"/>
  <c r="H104" i="76" s="1"/>
  <c r="G311" i="76"/>
  <c r="I311" i="76" s="1"/>
  <c r="H311" i="76" s="1"/>
  <c r="G260" i="76"/>
  <c r="I260" i="76" s="1"/>
  <c r="H260" i="76" s="1"/>
  <c r="G252" i="76"/>
  <c r="I252" i="76" s="1"/>
  <c r="H252" i="76" s="1"/>
  <c r="G249" i="76"/>
  <c r="I249" i="76" s="1"/>
  <c r="H249" i="76" s="1"/>
  <c r="G248" i="76"/>
  <c r="I248" i="76" s="1"/>
  <c r="H248" i="76" s="1"/>
  <c r="I112" i="76"/>
  <c r="H112" i="76" s="1"/>
  <c r="G33" i="76"/>
  <c r="I33" i="76" s="1"/>
  <c r="H33" i="76" s="1"/>
  <c r="G31" i="76"/>
  <c r="I31" i="76" s="1"/>
  <c r="H31" i="76" s="1"/>
  <c r="G247" i="76"/>
  <c r="I247" i="76" s="1"/>
  <c r="H247" i="76" s="1"/>
  <c r="G138" i="76"/>
  <c r="I138" i="76" s="1"/>
  <c r="H138" i="76" s="1"/>
  <c r="G95" i="76"/>
  <c r="I95" i="76" s="1"/>
  <c r="H95" i="76" s="1"/>
  <c r="G108" i="76"/>
  <c r="I108" i="76" s="1"/>
  <c r="H108" i="76" s="1"/>
  <c r="G146" i="76"/>
  <c r="I146" i="76" s="1"/>
  <c r="H146" i="76" s="1"/>
  <c r="G143" i="76"/>
  <c r="I143" i="76" s="1"/>
  <c r="H143" i="76" s="1"/>
  <c r="I272" i="76"/>
  <c r="H272" i="76" s="1"/>
  <c r="G220" i="76"/>
  <c r="I220" i="76" s="1"/>
  <c r="H220" i="76" s="1"/>
  <c r="G222" i="76"/>
  <c r="I222" i="76" s="1"/>
  <c r="H222" i="76" s="1"/>
  <c r="G236" i="76"/>
  <c r="I236" i="76" s="1"/>
  <c r="H236" i="76" s="1"/>
  <c r="I100" i="76"/>
  <c r="H100" i="76" s="1"/>
  <c r="G187" i="76"/>
  <c r="I187" i="76" s="1"/>
  <c r="H187" i="76" s="1"/>
  <c r="G215" i="76"/>
  <c r="I215" i="76" s="1"/>
  <c r="H215" i="76" s="1"/>
  <c r="G296" i="76"/>
  <c r="I296" i="76" s="1"/>
  <c r="H296" i="76" s="1"/>
  <c r="G243" i="76"/>
  <c r="I243" i="76" s="1"/>
  <c r="H243" i="76" s="1"/>
  <c r="G207" i="76"/>
  <c r="I207" i="76" s="1"/>
  <c r="H207" i="76" s="1"/>
  <c r="G13" i="76"/>
  <c r="I13" i="76" s="1"/>
  <c r="H13" i="76" s="1"/>
  <c r="G34" i="76"/>
  <c r="I34" i="76" s="1"/>
  <c r="H34" i="76" s="1"/>
  <c r="G52" i="76"/>
  <c r="I52" i="76" s="1"/>
  <c r="H52" i="76" s="1"/>
  <c r="G309" i="76"/>
  <c r="I309" i="76" s="1"/>
  <c r="H309" i="76" s="1"/>
  <c r="G294" i="76"/>
  <c r="I294" i="76" s="1"/>
  <c r="H294" i="76" s="1"/>
  <c r="G102" i="76"/>
  <c r="I102" i="76" s="1"/>
  <c r="H102" i="76" s="1"/>
  <c r="G293" i="76"/>
  <c r="I293" i="76" s="1"/>
  <c r="H293" i="76" s="1"/>
  <c r="G229" i="76"/>
  <c r="I229" i="76" s="1"/>
  <c r="H229" i="76" s="1"/>
  <c r="G297" i="76"/>
  <c r="I297" i="76" s="1"/>
  <c r="H297" i="76" s="1"/>
  <c r="I105" i="76"/>
  <c r="H105" i="76" s="1"/>
  <c r="G319" i="76"/>
  <c r="I319" i="76" s="1"/>
  <c r="H319" i="76" s="1"/>
  <c r="G29" i="76"/>
  <c r="I29" i="76" s="1"/>
  <c r="H29" i="76" s="1"/>
  <c r="G200" i="76"/>
  <c r="I200" i="76" s="1"/>
  <c r="H200" i="76" s="1"/>
  <c r="G94" i="76"/>
  <c r="I94" i="76" s="1"/>
  <c r="H94" i="76" s="1"/>
  <c r="G9" i="76"/>
  <c r="I9" i="76" s="1"/>
  <c r="H9" i="76" s="1"/>
  <c r="I288" i="76"/>
  <c r="H288" i="76" s="1"/>
  <c r="G133" i="76"/>
  <c r="I133" i="76" s="1"/>
  <c r="H133" i="76" s="1"/>
  <c r="G165" i="76"/>
  <c r="I165" i="76" s="1"/>
  <c r="H165" i="76" s="1"/>
  <c r="G276" i="76"/>
  <c r="I276" i="76" s="1"/>
  <c r="H276" i="76" s="1"/>
  <c r="G148" i="76"/>
  <c r="I148" i="76" s="1"/>
  <c r="H148" i="76" s="1"/>
  <c r="G55" i="76"/>
  <c r="I55" i="76" s="1"/>
  <c r="H55" i="76" s="1"/>
  <c r="G257" i="76"/>
  <c r="I257" i="76" s="1"/>
  <c r="H257" i="76" s="1"/>
  <c r="G330" i="76"/>
  <c r="I330" i="76" s="1"/>
  <c r="H330" i="76" s="1"/>
  <c r="I300" i="76"/>
  <c r="H300" i="76" s="1"/>
  <c r="G79" i="76"/>
  <c r="I79" i="76" s="1"/>
  <c r="H79" i="76" s="1"/>
  <c r="G324" i="76"/>
  <c r="I324" i="76" s="1"/>
  <c r="H324" i="76" s="1"/>
  <c r="G217" i="76"/>
  <c r="I217" i="76" s="1"/>
  <c r="H217" i="76" s="1"/>
  <c r="G130" i="76"/>
  <c r="I130" i="76" s="1"/>
  <c r="H130" i="76" s="1"/>
  <c r="G331" i="76"/>
  <c r="I331" i="76" s="1"/>
  <c r="H331" i="76" s="1"/>
  <c r="G335" i="76"/>
  <c r="I335" i="76" s="1"/>
  <c r="H335" i="76" s="1"/>
  <c r="G332" i="76"/>
  <c r="I332" i="76" s="1"/>
  <c r="H332" i="76" s="1"/>
  <c r="G274" i="76"/>
  <c r="I274" i="76" s="1"/>
  <c r="H274" i="76" s="1"/>
  <c r="G82" i="76"/>
  <c r="I82" i="76" s="1"/>
  <c r="H82" i="76" s="1"/>
  <c r="I53" i="76"/>
  <c r="H53" i="76" s="1"/>
  <c r="G304" i="76"/>
  <c r="I304" i="76" s="1"/>
  <c r="H304" i="76" s="1"/>
  <c r="G141" i="76"/>
  <c r="I141" i="76" s="1"/>
  <c r="H141" i="76" s="1"/>
  <c r="G64" i="76"/>
  <c r="I64" i="76" s="1"/>
  <c r="H64" i="76" s="1"/>
  <c r="G46" i="76"/>
  <c r="I46" i="76" s="1"/>
  <c r="H46" i="76" s="1"/>
  <c r="G89" i="76"/>
  <c r="I89" i="76" s="1"/>
  <c r="H89" i="76" s="1"/>
  <c r="G328" i="76"/>
  <c r="I328" i="76" s="1"/>
  <c r="H328" i="76" s="1"/>
  <c r="G48" i="76"/>
  <c r="I48" i="76" s="1"/>
  <c r="H48" i="76" s="1"/>
  <c r="I77" i="76"/>
  <c r="H77" i="76" s="1"/>
  <c r="G321" i="76"/>
  <c r="I321" i="76" s="1"/>
  <c r="H321" i="76" s="1"/>
  <c r="G250" i="76"/>
  <c r="I250" i="76" s="1"/>
  <c r="H250" i="76" s="1"/>
  <c r="G204" i="76"/>
  <c r="I204" i="76" s="1"/>
  <c r="H204" i="76" s="1"/>
  <c r="G30" i="76"/>
  <c r="I30" i="76" s="1"/>
  <c r="H30" i="76" s="1"/>
  <c r="G246" i="76"/>
  <c r="I246" i="76" s="1"/>
  <c r="H246" i="76" s="1"/>
  <c r="G92" i="76"/>
  <c r="I92" i="76" s="1"/>
  <c r="H92" i="76" s="1"/>
  <c r="G61" i="76"/>
  <c r="I61" i="76" s="1"/>
  <c r="H61" i="76" s="1"/>
  <c r="G188" i="76"/>
  <c r="I188" i="76" s="1"/>
  <c r="H188" i="76" s="1"/>
  <c r="I290" i="76"/>
  <c r="H290" i="76" s="1"/>
  <c r="G213" i="76"/>
  <c r="I213" i="76" s="1"/>
  <c r="H213" i="76" s="1"/>
  <c r="G69" i="76"/>
  <c r="I69" i="76" s="1"/>
  <c r="H69" i="76" s="1"/>
  <c r="G149" i="76"/>
  <c r="I149" i="76" s="1"/>
  <c r="H149" i="76" s="1"/>
  <c r="G232" i="76"/>
  <c r="I232" i="76" s="1"/>
  <c r="H232" i="76" s="1"/>
  <c r="G45" i="76"/>
  <c r="I45" i="76" s="1"/>
  <c r="H45" i="76" s="1"/>
  <c r="G88" i="76"/>
  <c r="I88" i="76" s="1"/>
  <c r="H88" i="76" s="1"/>
  <c r="G49" i="76"/>
  <c r="I49" i="76" s="1"/>
  <c r="H49" i="76" s="1"/>
  <c r="I270" i="76"/>
  <c r="H270" i="76" s="1"/>
  <c r="G308" i="76"/>
  <c r="I308" i="76" s="1"/>
  <c r="H308" i="76" s="1"/>
  <c r="G62" i="76"/>
  <c r="I62" i="76" s="1"/>
  <c r="H62" i="76" s="1"/>
  <c r="I75" i="76"/>
  <c r="H75" i="76" s="1"/>
  <c r="G150" i="76"/>
  <c r="I150" i="76" s="1"/>
  <c r="H150" i="76" s="1"/>
  <c r="I140" i="76"/>
  <c r="H140" i="76" s="1"/>
  <c r="G126" i="76"/>
  <c r="I126" i="76" s="1"/>
  <c r="H126" i="76" s="1"/>
  <c r="G234" i="76"/>
  <c r="I234" i="76" s="1"/>
  <c r="H234" i="76" s="1"/>
  <c r="G10" i="76"/>
  <c r="I10" i="76" s="1"/>
  <c r="H10" i="76" s="1"/>
  <c r="I181" i="76"/>
  <c r="H181" i="76" s="1"/>
  <c r="G35" i="76"/>
  <c r="I35" i="76" s="1"/>
  <c r="H35" i="76" s="1"/>
  <c r="G17" i="76"/>
  <c r="I17" i="76" s="1"/>
  <c r="H17" i="76" s="1"/>
  <c r="G216" i="76"/>
  <c r="I216" i="76" s="1"/>
  <c r="H216" i="76" s="1"/>
  <c r="G318" i="76"/>
  <c r="I318" i="76" s="1"/>
  <c r="H318" i="76" s="1"/>
  <c r="G259" i="76"/>
  <c r="I259" i="76" s="1"/>
  <c r="H259" i="76" s="1"/>
  <c r="G83" i="76"/>
  <c r="I83" i="76" s="1"/>
  <c r="H83" i="76" s="1"/>
  <c r="G312" i="76"/>
  <c r="I312" i="76" s="1"/>
  <c r="H312" i="76" s="1"/>
  <c r="I183" i="76"/>
  <c r="H183" i="76" s="1"/>
  <c r="G160" i="76"/>
  <c r="I160" i="76" s="1"/>
  <c r="H160" i="76" s="1"/>
  <c r="G167" i="76"/>
  <c r="I167" i="76" s="1"/>
  <c r="H167" i="76" s="1"/>
  <c r="G303" i="76"/>
  <c r="I303" i="76" s="1"/>
  <c r="H303" i="76" s="1"/>
  <c r="G57" i="76"/>
  <c r="I57" i="76" s="1"/>
  <c r="H57" i="76" s="1"/>
  <c r="G279" i="76"/>
  <c r="I279" i="76" s="1"/>
  <c r="H279" i="76" s="1"/>
  <c r="G273" i="76"/>
  <c r="I273" i="76" s="1"/>
  <c r="H273" i="76" s="1"/>
  <c r="G322" i="76"/>
  <c r="I322" i="76" s="1"/>
  <c r="H322" i="76" s="1"/>
  <c r="I16" i="76"/>
  <c r="H16" i="76" s="1"/>
  <c r="G194" i="76"/>
  <c r="I194" i="76" s="1"/>
  <c r="H194" i="76" s="1"/>
  <c r="G66" i="76"/>
  <c r="I66" i="76" s="1"/>
  <c r="H66" i="76" s="1"/>
  <c r="I285" i="76"/>
  <c r="H285" i="76" s="1"/>
  <c r="G254" i="76"/>
  <c r="I254" i="76" s="1"/>
  <c r="H254" i="76" s="1"/>
  <c r="G231" i="76"/>
  <c r="I231" i="76" s="1"/>
  <c r="H231" i="76" s="1"/>
  <c r="I40" i="76"/>
  <c r="H40" i="76" s="1"/>
  <c r="G323" i="76"/>
  <c r="I323" i="76" s="1"/>
  <c r="H323" i="76" s="1"/>
  <c r="G98" i="76"/>
  <c r="I98" i="76" s="1"/>
  <c r="H98" i="76" s="1"/>
  <c r="G135" i="76"/>
  <c r="I135" i="76" s="1"/>
  <c r="H135" i="76" s="1"/>
  <c r="G225" i="76"/>
  <c r="I225" i="76" s="1"/>
  <c r="H225" i="76" s="1"/>
  <c r="G21" i="76"/>
  <c r="I21" i="76" s="1"/>
  <c r="H21" i="76" s="1"/>
  <c r="G208" i="76"/>
  <c r="I208" i="76" s="1"/>
  <c r="H208" i="76" s="1"/>
  <c r="G233" i="76"/>
  <c r="I233" i="76" s="1"/>
  <c r="H233" i="76" s="1"/>
  <c r="G25" i="76"/>
  <c r="I25" i="76" s="1"/>
  <c r="H25" i="76" s="1"/>
  <c r="G43" i="76"/>
  <c r="I43" i="76" s="1"/>
  <c r="H43" i="76" s="1"/>
  <c r="G245" i="76"/>
  <c r="I245" i="76" s="1"/>
  <c r="H245" i="76" s="1"/>
  <c r="G58" i="76"/>
  <c r="I58" i="76" s="1"/>
  <c r="H58" i="76" s="1"/>
  <c r="G119" i="76"/>
  <c r="I119" i="76" s="1"/>
  <c r="H119" i="76" s="1"/>
  <c r="G281" i="76"/>
  <c r="I281" i="76" s="1"/>
  <c r="H281" i="76" s="1"/>
  <c r="G214" i="76"/>
  <c r="I214" i="76" s="1"/>
  <c r="H214" i="76" s="1"/>
  <c r="I203" i="76"/>
  <c r="H203" i="76" s="1"/>
  <c r="G253" i="76"/>
  <c r="I253" i="76" s="1"/>
  <c r="H253" i="76" s="1"/>
  <c r="G85" i="76"/>
  <c r="I85" i="76" s="1"/>
  <c r="H85" i="76" s="1"/>
  <c r="G171" i="76"/>
  <c r="I171" i="76" s="1"/>
  <c r="H171" i="76" s="1"/>
  <c r="G258" i="76"/>
  <c r="I258" i="76" s="1"/>
  <c r="H258" i="76" s="1"/>
  <c r="G315" i="76"/>
  <c r="I315" i="76" s="1"/>
  <c r="H315" i="76" s="1"/>
  <c r="G334" i="76"/>
  <c r="I334" i="76" s="1"/>
  <c r="H334" i="76" s="1"/>
  <c r="I136" i="76"/>
  <c r="H136" i="76" s="1"/>
  <c r="G42" i="76"/>
  <c r="I42" i="76" s="1"/>
  <c r="H42" i="76" s="1"/>
  <c r="G211" i="76"/>
  <c r="I211" i="76" s="1"/>
  <c r="H211" i="76" s="1"/>
  <c r="G26" i="76"/>
  <c r="I26" i="76" s="1"/>
  <c r="H26" i="76" s="1"/>
  <c r="G103" i="76"/>
  <c r="I103" i="76" s="1"/>
  <c r="H103" i="76" s="1"/>
  <c r="I184" i="76"/>
  <c r="H184" i="76" s="1"/>
  <c r="G37" i="76"/>
  <c r="I37" i="76" s="1"/>
  <c r="H37" i="76" s="1"/>
  <c r="G99" i="76"/>
  <c r="I99" i="76" s="1"/>
  <c r="H99" i="76" s="1"/>
  <c r="I185" i="76"/>
  <c r="H185" i="76" s="1"/>
  <c r="G263" i="76"/>
  <c r="I263" i="76" s="1"/>
  <c r="H263" i="76" s="1"/>
  <c r="G110" i="76"/>
  <c r="I110" i="76" s="1"/>
  <c r="H110" i="76" s="1"/>
  <c r="I144" i="76"/>
  <c r="H144" i="76" s="1"/>
  <c r="I20" i="76"/>
  <c r="H20" i="76" s="1"/>
  <c r="I298" i="76"/>
  <c r="H298" i="76" s="1"/>
  <c r="G316" i="76"/>
  <c r="I316" i="76" s="1"/>
  <c r="H316" i="76" s="1"/>
  <c r="G157" i="76"/>
  <c r="I157" i="76" s="1"/>
  <c r="H157" i="76" s="1"/>
  <c r="I301" i="76"/>
  <c r="H301" i="76" s="1"/>
  <c r="G91" i="76"/>
  <c r="I91" i="76" s="1"/>
  <c r="H91" i="76" s="1"/>
  <c r="I115" i="76"/>
  <c r="H115" i="76" s="1"/>
  <c r="G251" i="76"/>
  <c r="I251" i="76" s="1"/>
  <c r="H251" i="76" s="1"/>
  <c r="I11" i="76"/>
  <c r="H11" i="76" s="1"/>
  <c r="G261" i="76"/>
  <c r="I261" i="76" s="1"/>
  <c r="H261" i="76" s="1"/>
  <c r="G242" i="76"/>
  <c r="I242" i="76" s="1"/>
  <c r="H242" i="76" s="1"/>
  <c r="I63" i="76"/>
  <c r="H63" i="76" s="1"/>
  <c r="G329" i="76"/>
  <c r="I329" i="76" s="1"/>
  <c r="H329" i="76" s="1"/>
  <c r="G278" i="76"/>
  <c r="I278" i="76" s="1"/>
  <c r="H278" i="76" s="1"/>
  <c r="G238" i="76"/>
  <c r="I238" i="76" s="1"/>
  <c r="H238" i="76" s="1"/>
  <c r="G114" i="76"/>
  <c r="I114" i="76" s="1"/>
  <c r="H114" i="76" s="1"/>
  <c r="G255" i="76"/>
  <c r="I255" i="76" s="1"/>
  <c r="H255" i="76" s="1"/>
  <c r="G96" i="76"/>
  <c r="I96" i="76" s="1"/>
  <c r="H96" i="76" s="1"/>
  <c r="G305" i="76"/>
  <c r="I305" i="76" s="1"/>
  <c r="H305" i="76" s="1"/>
  <c r="G86" i="76"/>
  <c r="I86" i="76" s="1"/>
  <c r="H86" i="76" s="1"/>
  <c r="G131" i="76"/>
  <c r="I131" i="76" s="1"/>
  <c r="H131" i="76" s="1"/>
  <c r="G221" i="76"/>
  <c r="I221" i="76" s="1"/>
  <c r="H221" i="76" s="1"/>
  <c r="G117" i="76"/>
  <c r="I117" i="76" s="1"/>
  <c r="H117" i="76" s="1"/>
  <c r="G8" i="76"/>
  <c r="I8" i="76" s="1"/>
  <c r="G175" i="76"/>
  <c r="I175" i="76" s="1"/>
  <c r="H175" i="76" s="1"/>
  <c r="G327" i="76"/>
  <c r="I327" i="76" s="1"/>
  <c r="H327" i="76" s="1"/>
  <c r="G71" i="76"/>
  <c r="I71" i="76" s="1"/>
  <c r="H71" i="76" s="1"/>
  <c r="G269" i="76"/>
  <c r="I269" i="76" s="1"/>
  <c r="H269" i="76" s="1"/>
  <c r="G15" i="76"/>
  <c r="I15" i="76" s="1"/>
  <c r="H15" i="76" s="1"/>
  <c r="G256" i="76"/>
  <c r="I256" i="76" s="1"/>
  <c r="H256" i="76" s="1"/>
  <c r="G205" i="76"/>
  <c r="I205" i="76" s="1"/>
  <c r="H205" i="76" s="1"/>
  <c r="I47" i="76"/>
  <c r="H47" i="76" s="1"/>
  <c r="I44" i="76"/>
  <c r="H44" i="76" s="1"/>
  <c r="I38" i="76"/>
  <c r="H38" i="76" s="1"/>
  <c r="G68" i="76"/>
  <c r="I68" i="76" s="1"/>
  <c r="H68" i="76" s="1"/>
  <c r="G134" i="76"/>
  <c r="I134" i="76" s="1"/>
  <c r="H134" i="76" s="1"/>
  <c r="G70" i="76"/>
  <c r="I70" i="76" s="1"/>
  <c r="H70" i="76" s="1"/>
  <c r="G109" i="76"/>
  <c r="I109" i="76" s="1"/>
  <c r="H109" i="76" s="1"/>
  <c r="I73" i="76"/>
  <c r="H73" i="76" s="1"/>
  <c r="G72" i="76"/>
  <c r="I72" i="76" s="1"/>
  <c r="H72" i="76" s="1"/>
  <c r="G164" i="76"/>
  <c r="I164" i="76" s="1"/>
  <c r="H164" i="76" s="1"/>
  <c r="I199" i="76"/>
  <c r="H199" i="76" s="1"/>
  <c r="G173" i="76"/>
  <c r="I173" i="76" s="1"/>
  <c r="H173" i="76" s="1"/>
  <c r="G302" i="76"/>
  <c r="I302" i="76" s="1"/>
  <c r="H302" i="76" s="1"/>
  <c r="I142" i="76"/>
  <c r="H142" i="76" s="1"/>
  <c r="I180" i="76"/>
  <c r="H180" i="76" s="1"/>
  <c r="I177" i="76"/>
  <c r="H177" i="76" s="1"/>
  <c r="G123" i="76"/>
  <c r="I123" i="76" s="1"/>
  <c r="H123" i="76" s="1"/>
  <c r="G76" i="76"/>
  <c r="I76" i="76" s="1"/>
  <c r="H76" i="76" s="1"/>
  <c r="I93" i="76"/>
  <c r="H93" i="76" s="1"/>
  <c r="G295" i="76"/>
  <c r="I295" i="76" s="1"/>
  <c r="H295" i="76" s="1"/>
  <c r="G159" i="76"/>
  <c r="I159" i="76" s="1"/>
  <c r="H159" i="76" s="1"/>
  <c r="G283" i="76"/>
  <c r="I283" i="76" s="1"/>
  <c r="H283" i="76" s="1"/>
  <c r="G240" i="76"/>
  <c r="I240" i="76" s="1"/>
  <c r="H240" i="76" s="1"/>
  <c r="I155" i="76"/>
  <c r="H155" i="76" s="1"/>
  <c r="I19" i="76"/>
  <c r="H19" i="76" s="1"/>
  <c r="G230" i="76"/>
  <c r="I230" i="76" s="1"/>
  <c r="H230" i="76" s="1"/>
  <c r="G152" i="76"/>
  <c r="I152" i="76" s="1"/>
  <c r="H152" i="76" s="1"/>
  <c r="G90" i="76"/>
  <c r="I90" i="76" s="1"/>
  <c r="H90" i="76" s="1"/>
  <c r="G314" i="76"/>
  <c r="I314" i="76" s="1"/>
  <c r="H314" i="76" s="1"/>
  <c r="G337" i="76"/>
  <c r="I337" i="76" s="1"/>
  <c r="H337" i="76" s="1"/>
  <c r="I154" i="76"/>
  <c r="H154" i="76" s="1"/>
  <c r="G169" i="76"/>
  <c r="I169" i="76" s="1"/>
  <c r="H169" i="76" s="1"/>
  <c r="G107" i="76"/>
  <c r="I107" i="76" s="1"/>
  <c r="H107" i="76" s="1"/>
  <c r="G224" i="76"/>
  <c r="I224" i="76" s="1"/>
  <c r="H224" i="76" s="1"/>
  <c r="G262" i="76"/>
  <c r="I262" i="76" s="1"/>
  <c r="H262" i="76" s="1"/>
  <c r="G23" i="76"/>
  <c r="I23" i="76" s="1"/>
  <c r="H23" i="76" s="1"/>
  <c r="G80" i="76"/>
  <c r="I80" i="76" s="1"/>
  <c r="H80" i="76" s="1"/>
  <c r="G235" i="76"/>
  <c r="I235" i="76" s="1"/>
  <c r="H235" i="76" s="1"/>
  <c r="G277" i="76"/>
  <c r="I277" i="76" s="1"/>
  <c r="H277" i="76" s="1"/>
  <c r="G97" i="76"/>
  <c r="I97" i="76" s="1"/>
  <c r="H97" i="76" s="1"/>
  <c r="G59" i="76"/>
  <c r="I59" i="76" s="1"/>
  <c r="H59" i="76" s="1"/>
  <c r="G310" i="76"/>
  <c r="I310" i="76" s="1"/>
  <c r="H310" i="76" s="1"/>
  <c r="G67" i="76"/>
  <c r="I67" i="76" s="1"/>
  <c r="H67" i="76" s="1"/>
  <c r="G286" i="76"/>
  <c r="I286" i="76" s="1"/>
  <c r="H286" i="76" s="1"/>
  <c r="I54" i="76"/>
  <c r="H54" i="76" s="1"/>
  <c r="G18" i="76"/>
  <c r="I18" i="76" s="1"/>
  <c r="H18" i="76" s="1"/>
  <c r="G14" i="76"/>
  <c r="I14" i="76" s="1"/>
  <c r="H14" i="76" s="1"/>
  <c r="G317" i="76"/>
  <c r="I317" i="76" s="1"/>
  <c r="H317" i="76" s="1"/>
  <c r="G36" i="76"/>
  <c r="I36" i="76" s="1"/>
  <c r="H36" i="76" s="1"/>
  <c r="G226" i="76"/>
  <c r="I226" i="76" s="1"/>
  <c r="H226" i="76" s="1"/>
  <c r="G244" i="76"/>
  <c r="I244" i="76" s="1"/>
  <c r="H244" i="76" s="1"/>
  <c r="I186" i="76"/>
  <c r="H186" i="76" s="1"/>
  <c r="G280" i="76"/>
  <c r="I280" i="76" s="1"/>
  <c r="H280" i="76" s="1"/>
  <c r="G127" i="76"/>
  <c r="I127" i="76" s="1"/>
  <c r="H127" i="76" s="1"/>
  <c r="G162" i="76"/>
  <c r="I162" i="76" s="1"/>
  <c r="H162" i="76" s="1"/>
  <c r="G202" i="76"/>
  <c r="I202" i="76" s="1"/>
  <c r="H202" i="76" s="1"/>
  <c r="G168" i="76"/>
  <c r="I168" i="76" s="1"/>
  <c r="H168" i="76" s="1"/>
  <c r="G239" i="76"/>
  <c r="I239" i="76" s="1"/>
  <c r="H239" i="76" s="1"/>
  <c r="G275" i="76"/>
  <c r="I275" i="76" s="1"/>
  <c r="H275" i="76" s="1"/>
  <c r="G228" i="76"/>
  <c r="I228" i="76" s="1"/>
  <c r="H228" i="76" s="1"/>
  <c r="I24" i="76"/>
  <c r="H24" i="76" s="1"/>
  <c r="G197" i="76"/>
  <c r="I197" i="76" s="1"/>
  <c r="H197" i="76" s="1"/>
  <c r="G122" i="76"/>
  <c r="I122" i="76" s="1"/>
  <c r="H122" i="76" s="1"/>
  <c r="G292" i="76"/>
  <c r="I292" i="76" s="1"/>
  <c r="H292" i="76" s="1"/>
  <c r="G172" i="76"/>
  <c r="I172" i="76" s="1"/>
  <c r="H172" i="76" s="1"/>
  <c r="I101" i="76"/>
  <c r="H101" i="76" s="1"/>
  <c r="G267" i="76"/>
  <c r="I267" i="76" s="1"/>
  <c r="H267" i="76" s="1"/>
  <c r="G163" i="76"/>
  <c r="I163" i="76" s="1"/>
  <c r="H163" i="76" s="1"/>
  <c r="G60" i="76"/>
  <c r="I60" i="76" s="1"/>
  <c r="H60" i="76" s="1"/>
  <c r="G210" i="76"/>
  <c r="I210" i="76" s="1"/>
  <c r="H210" i="76" s="1"/>
  <c r="G81" i="76"/>
  <c r="I81" i="76" s="1"/>
  <c r="H81" i="76" s="1"/>
  <c r="G22" i="76"/>
  <c r="I22" i="76" s="1"/>
  <c r="H22" i="76" s="1"/>
  <c r="G289" i="76"/>
  <c r="I289" i="76" s="1"/>
  <c r="H289" i="76" s="1"/>
  <c r="G178" i="76"/>
  <c r="I178" i="76" s="1"/>
  <c r="H178" i="76" s="1"/>
  <c r="I106" i="76"/>
  <c r="H106" i="76" s="1"/>
  <c r="I12" i="76"/>
  <c r="H12" i="76" s="1"/>
  <c r="G198" i="76"/>
  <c r="I198" i="76" s="1"/>
  <c r="H198" i="76" s="1"/>
  <c r="G241" i="76"/>
  <c r="I241" i="76" s="1"/>
  <c r="H241" i="76" s="1"/>
  <c r="H8" i="76" l="1"/>
  <c r="H7" i="76" s="1"/>
  <c r="Q19" i="58" s="1"/>
  <c r="R19" i="58" s="1"/>
  <c r="I7" i="76"/>
  <c r="O18" i="74"/>
  <c r="N18" i="74" s="1"/>
  <c r="M143" i="46"/>
  <c r="O143" i="46" s="1"/>
  <c r="N143" i="46" s="1"/>
  <c r="U143" i="46" s="1"/>
  <c r="T143" i="46" s="1"/>
  <c r="R68" i="46"/>
  <c r="M68" i="46"/>
  <c r="O68" i="46" s="1"/>
  <c r="N68" i="46" s="1"/>
  <c r="R100" i="46"/>
  <c r="O100" i="46"/>
  <c r="N100" i="46" s="1"/>
  <c r="U100" i="46" s="1"/>
  <c r="T100" i="46" s="1"/>
  <c r="R128" i="46"/>
  <c r="M128" i="46"/>
  <c r="O128" i="46" s="1"/>
  <c r="N128" i="46" s="1"/>
  <c r="U128" i="46" s="1"/>
  <c r="T128" i="46" s="1"/>
  <c r="M205" i="46"/>
  <c r="O205" i="46" s="1"/>
  <c r="N205" i="46" s="1"/>
  <c r="R205" i="46"/>
  <c r="P327" i="62"/>
  <c r="R327" i="62" s="1"/>
  <c r="Q327" i="62" s="1"/>
  <c r="O327" i="62" s="1"/>
  <c r="M171" i="46"/>
  <c r="O171" i="46" s="1"/>
  <c r="N171" i="46" s="1"/>
  <c r="R171" i="46"/>
  <c r="R181" i="46"/>
  <c r="M181" i="46"/>
  <c r="O181" i="46" s="1"/>
  <c r="N181" i="46" s="1"/>
  <c r="R98" i="46"/>
  <c r="O98" i="46"/>
  <c r="N98" i="46" s="1"/>
  <c r="U98" i="46" s="1"/>
  <c r="T98" i="46" s="1"/>
  <c r="R74" i="46"/>
  <c r="M74" i="46"/>
  <c r="O74" i="46" s="1"/>
  <c r="N74" i="46" s="1"/>
  <c r="R199" i="46"/>
  <c r="O199" i="46"/>
  <c r="N199" i="46" s="1"/>
  <c r="U199" i="46" s="1"/>
  <c r="T199" i="46" s="1"/>
  <c r="M243" i="46"/>
  <c r="O243" i="46" s="1"/>
  <c r="N243" i="46" s="1"/>
  <c r="R243" i="46"/>
  <c r="P337" i="62"/>
  <c r="R337" i="62" s="1"/>
  <c r="Q337" i="62" s="1"/>
  <c r="O337" i="62" s="1"/>
  <c r="P328" i="62"/>
  <c r="R328" i="62" s="1"/>
  <c r="Q328" i="62" s="1"/>
  <c r="O328" i="62" s="1"/>
  <c r="R264" i="46"/>
  <c r="O264" i="46"/>
  <c r="N264" i="46" s="1"/>
  <c r="M44" i="46"/>
  <c r="O44" i="46" s="1"/>
  <c r="N44" i="46" s="1"/>
  <c r="V44" i="46"/>
  <c r="M55" i="46"/>
  <c r="O55" i="46" s="1"/>
  <c r="N55" i="46" s="1"/>
  <c r="U55" i="46" s="1"/>
  <c r="T55" i="46" s="1"/>
  <c r="R308" i="46"/>
  <c r="V308" i="46"/>
  <c r="O308" i="46"/>
  <c r="N308" i="46" s="1"/>
  <c r="O293" i="46"/>
  <c r="N293" i="46" s="1"/>
  <c r="R293" i="46"/>
  <c r="P335" i="62"/>
  <c r="R335" i="62" s="1"/>
  <c r="Q335" i="62" s="1"/>
  <c r="O335" i="62" s="1"/>
  <c r="M157" i="46"/>
  <c r="O157" i="46" s="1"/>
  <c r="N157" i="46" s="1"/>
  <c r="R157" i="46"/>
  <c r="P354" i="62"/>
  <c r="R354" i="62" s="1"/>
  <c r="Q354" i="62" s="1"/>
  <c r="O354" i="62" s="1"/>
  <c r="M117" i="46"/>
  <c r="O117" i="46" s="1"/>
  <c r="N117" i="46" s="1"/>
  <c r="U117" i="46" s="1"/>
  <c r="T117" i="46" s="1"/>
  <c r="R117" i="46"/>
  <c r="M165" i="46"/>
  <c r="O165" i="46" s="1"/>
  <c r="N165" i="46" s="1"/>
  <c r="U165" i="46" s="1"/>
  <c r="T165" i="46" s="1"/>
  <c r="R165" i="46"/>
  <c r="O61" i="46"/>
  <c r="N61" i="46" s="1"/>
  <c r="R61" i="46"/>
  <c r="R49" i="46"/>
  <c r="M49" i="46"/>
  <c r="O49" i="46" s="1"/>
  <c r="N49" i="46" s="1"/>
  <c r="U49" i="46" s="1"/>
  <c r="T49" i="46" s="1"/>
  <c r="M19" i="46"/>
  <c r="O19" i="46" s="1"/>
  <c r="N19" i="46" s="1"/>
  <c r="V19" i="46"/>
  <c r="R19" i="46"/>
  <c r="R83" i="46"/>
  <c r="M83" i="46"/>
  <c r="O83" i="46" s="1"/>
  <c r="N83" i="46" s="1"/>
  <c r="O281" i="46"/>
  <c r="N281" i="46" s="1"/>
  <c r="R281" i="46"/>
  <c r="R79" i="46"/>
  <c r="M79" i="46"/>
  <c r="O79" i="46" s="1"/>
  <c r="N79" i="46" s="1"/>
  <c r="M196" i="46"/>
  <c r="O196" i="46" s="1"/>
  <c r="N196" i="46" s="1"/>
  <c r="R196" i="46"/>
  <c r="R258" i="46"/>
  <c r="M258" i="46"/>
  <c r="O258" i="46" s="1"/>
  <c r="N258" i="46" s="1"/>
  <c r="M12" i="46"/>
  <c r="O12" i="46" s="1"/>
  <c r="N12" i="46" s="1"/>
  <c r="Q12" i="46" s="1"/>
  <c r="P12" i="46" s="1"/>
  <c r="M222" i="46"/>
  <c r="O222" i="46" s="1"/>
  <c r="N222" i="46" s="1"/>
  <c r="U222" i="46" s="1"/>
  <c r="T222" i="46" s="1"/>
  <c r="R222" i="46"/>
  <c r="M149" i="46"/>
  <c r="O149" i="46" s="1"/>
  <c r="N149" i="46" s="1"/>
  <c r="U149" i="46" s="1"/>
  <c r="T149" i="46" s="1"/>
  <c r="R149" i="46"/>
  <c r="P314" i="62"/>
  <c r="R314" i="62" s="1"/>
  <c r="Q314" i="62" s="1"/>
  <c r="O314" i="62" s="1"/>
  <c r="V306" i="46"/>
  <c r="M306" i="46"/>
  <c r="O306" i="46" s="1"/>
  <c r="N306" i="46" s="1"/>
  <c r="Q306" i="46" s="1"/>
  <c r="P306" i="46" s="1"/>
  <c r="M279" i="46"/>
  <c r="O279" i="46" s="1"/>
  <c r="N279" i="46" s="1"/>
  <c r="R279" i="46"/>
  <c r="M86" i="46"/>
  <c r="O86" i="46" s="1"/>
  <c r="N86" i="46" s="1"/>
  <c r="M38" i="46"/>
  <c r="O38" i="46" s="1"/>
  <c r="N38" i="46" s="1"/>
  <c r="R38" i="46"/>
  <c r="V38" i="46"/>
  <c r="M188" i="46"/>
  <c r="O188" i="46" s="1"/>
  <c r="N188" i="46" s="1"/>
  <c r="R188" i="46"/>
  <c r="R210" i="46"/>
  <c r="M210" i="46"/>
  <c r="O210" i="46" s="1"/>
  <c r="N210" i="46" s="1"/>
  <c r="M299" i="46"/>
  <c r="O299" i="46" s="1"/>
  <c r="N299" i="46" s="1"/>
  <c r="M270" i="46"/>
  <c r="O270" i="46" s="1"/>
  <c r="N270" i="46" s="1"/>
  <c r="R270" i="46"/>
  <c r="R95" i="46"/>
  <c r="M95" i="46"/>
  <c r="O95" i="46" s="1"/>
  <c r="N95" i="46" s="1"/>
  <c r="R127" i="46"/>
  <c r="M127" i="46"/>
  <c r="O127" i="46" s="1"/>
  <c r="N127" i="46" s="1"/>
  <c r="M42" i="46"/>
  <c r="O42" i="46" s="1"/>
  <c r="N42" i="46" s="1"/>
  <c r="R42" i="46"/>
  <c r="V42" i="46"/>
  <c r="O89" i="46"/>
  <c r="N89" i="46" s="1"/>
  <c r="R89" i="46"/>
  <c r="R58" i="46"/>
  <c r="O58" i="46"/>
  <c r="N58" i="46" s="1"/>
  <c r="R228" i="62"/>
  <c r="Q228" i="62" s="1"/>
  <c r="O228" i="62" s="1"/>
  <c r="M43" i="46"/>
  <c r="O43" i="46" s="1"/>
  <c r="N43" i="46" s="1"/>
  <c r="R43" i="46"/>
  <c r="V43" i="46"/>
  <c r="O67" i="46"/>
  <c r="N67" i="46" s="1"/>
  <c r="R67" i="46"/>
  <c r="M252" i="46"/>
  <c r="O252" i="46" s="1"/>
  <c r="N252" i="46" s="1"/>
  <c r="R252" i="46"/>
  <c r="R108" i="46"/>
  <c r="M108" i="46"/>
  <c r="O108" i="46" s="1"/>
  <c r="N108" i="46" s="1"/>
  <c r="R254" i="46"/>
  <c r="M254" i="46"/>
  <c r="O254" i="46" s="1"/>
  <c r="N254" i="46" s="1"/>
  <c r="M94" i="46"/>
  <c r="O94" i="46" s="1"/>
  <c r="N94" i="46" s="1"/>
  <c r="O18" i="46"/>
  <c r="N18" i="46" s="1"/>
  <c r="R18" i="46"/>
  <c r="V18" i="46"/>
  <c r="P173" i="62"/>
  <c r="R173" i="62" s="1"/>
  <c r="Q173" i="62" s="1"/>
  <c r="O173" i="62" s="1"/>
  <c r="R214" i="46"/>
  <c r="M214" i="46"/>
  <c r="O214" i="46" s="1"/>
  <c r="N214" i="46" s="1"/>
  <c r="R46" i="46"/>
  <c r="M46" i="46"/>
  <c r="O46" i="46" s="1"/>
  <c r="N46" i="46" s="1"/>
  <c r="O72" i="46"/>
  <c r="N72" i="46" s="1"/>
  <c r="R192" i="46"/>
  <c r="M192" i="46"/>
  <c r="O192" i="46" s="1"/>
  <c r="N192" i="46" s="1"/>
  <c r="M155" i="46"/>
  <c r="O155" i="46" s="1"/>
  <c r="N155" i="46" s="1"/>
  <c r="R155" i="46"/>
  <c r="R150" i="46"/>
  <c r="M150" i="46"/>
  <c r="O150" i="46" s="1"/>
  <c r="N150" i="46" s="1"/>
  <c r="M257" i="46"/>
  <c r="O257" i="46" s="1"/>
  <c r="N257" i="46" s="1"/>
  <c r="R257" i="46"/>
  <c r="O99" i="46"/>
  <c r="N99" i="46" s="1"/>
  <c r="O96" i="46"/>
  <c r="N96" i="46" s="1"/>
  <c r="R96" i="46"/>
  <c r="P336" i="62"/>
  <c r="R336" i="62" s="1"/>
  <c r="Q336" i="62" s="1"/>
  <c r="O336" i="62" s="1"/>
  <c r="M221" i="46"/>
  <c r="O221" i="46" s="1"/>
  <c r="N221" i="46" s="1"/>
  <c r="R221" i="46"/>
  <c r="O276" i="46"/>
  <c r="N276" i="46" s="1"/>
  <c r="Q276" i="46" s="1"/>
  <c r="P276" i="46" s="1"/>
  <c r="R262" i="46"/>
  <c r="M262" i="46"/>
  <c r="O262" i="46" s="1"/>
  <c r="N262" i="46" s="1"/>
  <c r="M193" i="46"/>
  <c r="O193" i="46" s="1"/>
  <c r="N193" i="46" s="1"/>
  <c r="R193" i="46"/>
  <c r="M207" i="46"/>
  <c r="O207" i="46" s="1"/>
  <c r="N207" i="46" s="1"/>
  <c r="U207" i="46" s="1"/>
  <c r="T207" i="46" s="1"/>
  <c r="O116" i="46"/>
  <c r="N116" i="46" s="1"/>
  <c r="R116" i="46"/>
  <c r="R77" i="46"/>
  <c r="O77" i="46"/>
  <c r="N77" i="46" s="1"/>
  <c r="M289" i="46"/>
  <c r="O289" i="46" s="1"/>
  <c r="N289" i="46" s="1"/>
  <c r="R289" i="46"/>
  <c r="O66" i="46"/>
  <c r="N66" i="46" s="1"/>
  <c r="M191" i="46"/>
  <c r="O191" i="46" s="1"/>
  <c r="R191" i="46"/>
  <c r="O162" i="46"/>
  <c r="N162" i="46" s="1"/>
  <c r="O59" i="46"/>
  <c r="N59" i="46" s="1"/>
  <c r="Q59" i="46" s="1"/>
  <c r="P59" i="46" s="1"/>
  <c r="M113" i="46"/>
  <c r="O113" i="46" s="1"/>
  <c r="N113" i="46" s="1"/>
  <c r="U113" i="46" s="1"/>
  <c r="T113" i="46" s="1"/>
  <c r="R113" i="46"/>
  <c r="R226" i="46"/>
  <c r="O226" i="46"/>
  <c r="N226" i="46" s="1"/>
  <c r="U226" i="46" s="1"/>
  <c r="T226" i="46" s="1"/>
  <c r="M145" i="46"/>
  <c r="O145" i="46" s="1"/>
  <c r="N145" i="46" s="1"/>
  <c r="Q145" i="46" s="1"/>
  <c r="P145" i="46" s="1"/>
  <c r="P178" i="62"/>
  <c r="R178" i="62" s="1"/>
  <c r="Q178" i="62" s="1"/>
  <c r="O178" i="62" s="1"/>
  <c r="M14" i="46"/>
  <c r="O14" i="46" s="1"/>
  <c r="N14" i="46" s="1"/>
  <c r="V14" i="46"/>
  <c r="R14" i="46"/>
  <c r="M41" i="46"/>
  <c r="O41" i="46" s="1"/>
  <c r="N41" i="46" s="1"/>
  <c r="V41" i="46"/>
  <c r="R41" i="46"/>
  <c r="V35" i="46"/>
  <c r="M35" i="46"/>
  <c r="O35" i="46" s="1"/>
  <c r="N35" i="46" s="1"/>
  <c r="R35" i="46"/>
  <c r="M271" i="46"/>
  <c r="O271" i="46" s="1"/>
  <c r="N271" i="46" s="1"/>
  <c r="M126" i="46"/>
  <c r="O126" i="46" s="1"/>
  <c r="N126" i="46" s="1"/>
  <c r="R126" i="46"/>
  <c r="O97" i="46"/>
  <c r="N97" i="46" s="1"/>
  <c r="R97" i="46"/>
  <c r="M62" i="46"/>
  <c r="O62" i="46" s="1"/>
  <c r="N62" i="46" s="1"/>
  <c r="O73" i="46"/>
  <c r="N73" i="46" s="1"/>
  <c r="Q73" i="46" s="1"/>
  <c r="P73" i="46" s="1"/>
  <c r="R71" i="46"/>
  <c r="M71" i="46"/>
  <c r="O71" i="46" s="1"/>
  <c r="N71" i="46" s="1"/>
  <c r="O137" i="46"/>
  <c r="N137" i="46" s="1"/>
  <c r="R290" i="46"/>
  <c r="O290" i="46"/>
  <c r="N290" i="46" s="1"/>
  <c r="M190" i="46"/>
  <c r="O190" i="46" s="1"/>
  <c r="N190" i="46" s="1"/>
  <c r="U190" i="46" s="1"/>
  <c r="T190" i="46" s="1"/>
  <c r="R190" i="46"/>
  <c r="M266" i="46"/>
  <c r="O266" i="46" s="1"/>
  <c r="N266" i="46" s="1"/>
  <c r="R266" i="46"/>
  <c r="R153" i="46"/>
  <c r="M153" i="46"/>
  <c r="O153" i="46" s="1"/>
  <c r="N153" i="46" s="1"/>
  <c r="R110" i="46"/>
  <c r="O110" i="46"/>
  <c r="N110" i="46" s="1"/>
  <c r="M224" i="46"/>
  <c r="O224" i="46" s="1"/>
  <c r="N224" i="46" s="1"/>
  <c r="R224" i="46"/>
  <c r="P352" i="62"/>
  <c r="R352" i="62" s="1"/>
  <c r="Q352" i="62" s="1"/>
  <c r="O352" i="62" s="1"/>
  <c r="O298" i="46"/>
  <c r="N298" i="46" s="1"/>
  <c r="M88" i="46"/>
  <c r="O88" i="46" s="1"/>
  <c r="N88" i="46" s="1"/>
  <c r="R88" i="46"/>
  <c r="M256" i="46"/>
  <c r="O256" i="46" s="1"/>
  <c r="N256" i="46" s="1"/>
  <c r="Q256" i="46" s="1"/>
  <c r="P256" i="46" s="1"/>
  <c r="M75" i="46"/>
  <c r="O75" i="46" s="1"/>
  <c r="N75" i="46" s="1"/>
  <c r="R75" i="46"/>
  <c r="R301" i="46"/>
  <c r="O301" i="46"/>
  <c r="N301" i="46" s="1"/>
  <c r="R225" i="46"/>
  <c r="M225" i="46"/>
  <c r="O225" i="46" s="1"/>
  <c r="N225" i="46" s="1"/>
  <c r="M65" i="46"/>
  <c r="O65" i="46" s="1"/>
  <c r="N65" i="46" s="1"/>
  <c r="R65" i="46"/>
  <c r="M141" i="46"/>
  <c r="O141" i="46" s="1"/>
  <c r="N141" i="46" s="1"/>
  <c r="R141" i="46"/>
  <c r="O238" i="46"/>
  <c r="N238" i="46" s="1"/>
  <c r="M154" i="46"/>
  <c r="O154" i="46" s="1"/>
  <c r="N154" i="46" s="1"/>
  <c r="R154" i="46"/>
  <c r="V21" i="46"/>
  <c r="M21" i="46"/>
  <c r="O21" i="46" s="1"/>
  <c r="N21" i="46" s="1"/>
  <c r="R21" i="46"/>
  <c r="O101" i="46"/>
  <c r="N101" i="46" s="1"/>
  <c r="R212" i="46"/>
  <c r="M212" i="46"/>
  <c r="O212" i="46" s="1"/>
  <c r="N212" i="46" s="1"/>
  <c r="R178" i="46"/>
  <c r="M178" i="46"/>
  <c r="O178" i="46" s="1"/>
  <c r="N178" i="46" s="1"/>
  <c r="O52" i="46"/>
  <c r="N52" i="46" s="1"/>
  <c r="M170" i="46"/>
  <c r="O170" i="46" s="1"/>
  <c r="N170" i="46" s="1"/>
  <c r="R170" i="46"/>
  <c r="M30" i="46"/>
  <c r="O30" i="46" s="1"/>
  <c r="N30" i="46" s="1"/>
  <c r="V30" i="46"/>
  <c r="M219" i="46"/>
  <c r="O219" i="46" s="1"/>
  <c r="N219" i="46" s="1"/>
  <c r="R219" i="46"/>
  <c r="R151" i="46"/>
  <c r="M151" i="46"/>
  <c r="O151" i="46" s="1"/>
  <c r="N151" i="46" s="1"/>
  <c r="O40" i="46"/>
  <c r="N40" i="46" s="1"/>
  <c r="V40" i="46"/>
  <c r="R40" i="46"/>
  <c r="R247" i="46"/>
  <c r="O247" i="46"/>
  <c r="N247" i="46" s="1"/>
  <c r="R16" i="46"/>
  <c r="V16" i="46"/>
  <c r="M16" i="46"/>
  <c r="O16" i="46" s="1"/>
  <c r="N16" i="46" s="1"/>
  <c r="O302" i="46"/>
  <c r="N302" i="46" s="1"/>
  <c r="U302" i="46" s="1"/>
  <c r="T302" i="46" s="1"/>
  <c r="R302" i="46"/>
  <c r="M236" i="46"/>
  <c r="O236" i="46" s="1"/>
  <c r="N236" i="46" s="1"/>
  <c r="R236" i="46"/>
  <c r="M292" i="46"/>
  <c r="O292" i="46" s="1"/>
  <c r="N292" i="46" s="1"/>
  <c r="U292" i="46" s="1"/>
  <c r="T292" i="46" s="1"/>
  <c r="R292" i="46"/>
  <c r="M133" i="46"/>
  <c r="O133" i="46" s="1"/>
  <c r="N133" i="46" s="1"/>
  <c r="R167" i="46"/>
  <c r="M167" i="46"/>
  <c r="O167" i="46" s="1"/>
  <c r="N167" i="46" s="1"/>
  <c r="R276" i="62"/>
  <c r="O92" i="46"/>
  <c r="N92" i="46" s="1"/>
  <c r="R303" i="46"/>
  <c r="M303" i="46"/>
  <c r="O303" i="46" s="1"/>
  <c r="N303" i="46" s="1"/>
  <c r="P309" i="62"/>
  <c r="R309" i="62" s="1"/>
  <c r="Q309" i="62" s="1"/>
  <c r="O309" i="62" s="1"/>
  <c r="R251" i="46"/>
  <c r="M251" i="46"/>
  <c r="O251" i="46" s="1"/>
  <c r="N251" i="46" s="1"/>
  <c r="O227" i="46"/>
  <c r="N227" i="46" s="1"/>
  <c r="R227" i="46"/>
  <c r="O138" i="46"/>
  <c r="N138" i="46" s="1"/>
  <c r="U138" i="46" s="1"/>
  <c r="T138" i="46" s="1"/>
  <c r="R132" i="46"/>
  <c r="M132" i="46"/>
  <c r="O132" i="46" s="1"/>
  <c r="N132" i="46" s="1"/>
  <c r="P330" i="62"/>
  <c r="R330" i="62" s="1"/>
  <c r="Q330" i="62" s="1"/>
  <c r="O330" i="62" s="1"/>
  <c r="V10" i="46"/>
  <c r="R10" i="46"/>
  <c r="M10" i="46"/>
  <c r="O10" i="46" s="1"/>
  <c r="P68" i="62"/>
  <c r="R68" i="62" s="1"/>
  <c r="Q68" i="62" s="1"/>
  <c r="O68" i="62" s="1"/>
  <c r="M182" i="46"/>
  <c r="O182" i="46" s="1"/>
  <c r="N182" i="46" s="1"/>
  <c r="R182" i="46"/>
  <c r="O60" i="46"/>
  <c r="N60" i="46" s="1"/>
  <c r="P325" i="62"/>
  <c r="R325" i="62" s="1"/>
  <c r="Q325" i="62" s="1"/>
  <c r="O325" i="62" s="1"/>
  <c r="M139" i="46"/>
  <c r="O139" i="46" s="1"/>
  <c r="N139" i="46" s="1"/>
  <c r="R139" i="46"/>
  <c r="O296" i="46"/>
  <c r="N296" i="46" s="1"/>
  <c r="U296" i="46" s="1"/>
  <c r="T296" i="46" s="1"/>
  <c r="R296" i="46"/>
  <c r="P331" i="62"/>
  <c r="R331" i="62" s="1"/>
  <c r="Q331" i="62" s="1"/>
  <c r="O331" i="62" s="1"/>
  <c r="M118" i="46"/>
  <c r="O118" i="46" s="1"/>
  <c r="N118" i="46" s="1"/>
  <c r="R118" i="46"/>
  <c r="M136" i="46"/>
  <c r="O136" i="46" s="1"/>
  <c r="N136" i="46" s="1"/>
  <c r="R136" i="46"/>
  <c r="P347" i="62"/>
  <c r="R347" i="62" s="1"/>
  <c r="Q347" i="62" s="1"/>
  <c r="O347" i="62" s="1"/>
  <c r="R249" i="46"/>
  <c r="M249" i="46"/>
  <c r="O249" i="46" s="1"/>
  <c r="N249" i="46" s="1"/>
  <c r="P348" i="62"/>
  <c r="R348" i="62" s="1"/>
  <c r="Q348" i="62" s="1"/>
  <c r="O348" i="62" s="1"/>
  <c r="R203" i="46"/>
  <c r="M203" i="46"/>
  <c r="O203" i="46" s="1"/>
  <c r="N203" i="46" s="1"/>
  <c r="R80" i="46"/>
  <c r="O80" i="46"/>
  <c r="N80" i="46" s="1"/>
  <c r="O112" i="46"/>
  <c r="N112" i="46" s="1"/>
  <c r="R112" i="46"/>
  <c r="R125" i="46"/>
  <c r="M125" i="46"/>
  <c r="O125" i="46" s="1"/>
  <c r="N125" i="46" s="1"/>
  <c r="O283" i="46"/>
  <c r="N283" i="46" s="1"/>
  <c r="U283" i="46" s="1"/>
  <c r="T283" i="46" s="1"/>
  <c r="P70" i="62"/>
  <c r="R70" i="62" s="1"/>
  <c r="Q70" i="62" s="1"/>
  <c r="O70" i="62" s="1"/>
  <c r="M307" i="46"/>
  <c r="O307" i="46" s="1"/>
  <c r="N307" i="46" s="1"/>
  <c r="R307" i="46"/>
  <c r="V307" i="46"/>
  <c r="R195" i="46"/>
  <c r="M195" i="46"/>
  <c r="O195" i="46" s="1"/>
  <c r="N195" i="46" s="1"/>
  <c r="Q195" i="46" s="1"/>
  <c r="P195" i="46" s="1"/>
  <c r="O64" i="46"/>
  <c r="N64" i="46" s="1"/>
  <c r="M160" i="46"/>
  <c r="O160" i="46" s="1"/>
  <c r="N160" i="46" s="1"/>
  <c r="R160" i="46"/>
  <c r="P242" i="62"/>
  <c r="R242" i="62" s="1"/>
  <c r="Q242" i="62" s="1"/>
  <c r="O242" i="62" s="1"/>
  <c r="M163" i="46"/>
  <c r="O163" i="46" s="1"/>
  <c r="N163" i="46" s="1"/>
  <c r="R204" i="46"/>
  <c r="M204" i="46"/>
  <c r="O204" i="46" s="1"/>
  <c r="N204" i="46" s="1"/>
  <c r="R120" i="46"/>
  <c r="M120" i="46"/>
  <c r="O120" i="46" s="1"/>
  <c r="N120" i="46" s="1"/>
  <c r="O268" i="46"/>
  <c r="N268" i="46" s="1"/>
  <c r="R268" i="46"/>
  <c r="R263" i="46"/>
  <c r="O263" i="46"/>
  <c r="N263" i="46" s="1"/>
  <c r="M175" i="46"/>
  <c r="O175" i="46" s="1"/>
  <c r="N175" i="46" s="1"/>
  <c r="R294" i="46"/>
  <c r="O294" i="46"/>
  <c r="N294" i="46" s="1"/>
  <c r="R246" i="46"/>
  <c r="M246" i="46"/>
  <c r="O246" i="46" s="1"/>
  <c r="N246" i="46" s="1"/>
  <c r="O295" i="46"/>
  <c r="N295" i="46" s="1"/>
  <c r="R295" i="46"/>
  <c r="O53" i="46"/>
  <c r="N53" i="46" s="1"/>
  <c r="O274" i="46"/>
  <c r="N274" i="46" s="1"/>
  <c r="R274" i="46"/>
  <c r="R23" i="46"/>
  <c r="V23" i="46"/>
  <c r="M23" i="46"/>
  <c r="O23" i="46" s="1"/>
  <c r="N23" i="46" s="1"/>
  <c r="M287" i="46"/>
  <c r="O287" i="46" s="1"/>
  <c r="N287" i="46" s="1"/>
  <c r="R287" i="46"/>
  <c r="R24" i="46"/>
  <c r="M24" i="46"/>
  <c r="O24" i="46" s="1"/>
  <c r="N24" i="46" s="1"/>
  <c r="V24" i="46"/>
  <c r="V15" i="46"/>
  <c r="M15" i="46"/>
  <c r="O15" i="46" s="1"/>
  <c r="N15" i="46" s="1"/>
  <c r="M156" i="46"/>
  <c r="O156" i="46" s="1"/>
  <c r="N156" i="46" s="1"/>
  <c r="R156" i="46"/>
  <c r="P318" i="62"/>
  <c r="R318" i="62" s="1"/>
  <c r="Q318" i="62" s="1"/>
  <c r="O318" i="62" s="1"/>
  <c r="O93" i="46"/>
  <c r="N93" i="46" s="1"/>
  <c r="O286" i="46"/>
  <c r="N286" i="46" s="1"/>
  <c r="R286" i="46"/>
  <c r="M244" i="46"/>
  <c r="O244" i="46" s="1"/>
  <c r="N244" i="46" s="1"/>
  <c r="R213" i="46"/>
  <c r="M213" i="46"/>
  <c r="O213" i="46" s="1"/>
  <c r="N213" i="46" s="1"/>
  <c r="R174" i="46"/>
  <c r="M174" i="46"/>
  <c r="O174" i="46" s="1"/>
  <c r="N174" i="46" s="1"/>
  <c r="O78" i="46"/>
  <c r="N78" i="46" s="1"/>
  <c r="P351" i="62"/>
  <c r="R351" i="62" s="1"/>
  <c r="Q351" i="62" s="1"/>
  <c r="O351" i="62" s="1"/>
  <c r="R109" i="46"/>
  <c r="M109" i="46"/>
  <c r="O109" i="46" s="1"/>
  <c r="N109" i="46" s="1"/>
  <c r="M184" i="46"/>
  <c r="O184" i="46" s="1"/>
  <c r="N184" i="46" s="1"/>
  <c r="R119" i="46"/>
  <c r="M119" i="46"/>
  <c r="O119" i="46" s="1"/>
  <c r="N119" i="46" s="1"/>
  <c r="P306" i="62"/>
  <c r="R306" i="62" s="1"/>
  <c r="Q306" i="62" s="1"/>
  <c r="O306" i="62" s="1"/>
  <c r="M131" i="46"/>
  <c r="O131" i="46" s="1"/>
  <c r="N131" i="46" s="1"/>
  <c r="M194" i="46"/>
  <c r="O194" i="46" s="1"/>
  <c r="N194" i="46" s="1"/>
  <c r="R194" i="46"/>
  <c r="M104" i="46"/>
  <c r="O104" i="46" s="1"/>
  <c r="N104" i="46" s="1"/>
  <c r="R104" i="46"/>
  <c r="M223" i="46"/>
  <c r="O223" i="46" s="1"/>
  <c r="N223" i="46" s="1"/>
  <c r="R223" i="46"/>
  <c r="R129" i="46"/>
  <c r="M129" i="46"/>
  <c r="O129" i="46" s="1"/>
  <c r="N129" i="46" s="1"/>
  <c r="U129" i="46" s="1"/>
  <c r="T129" i="46" s="1"/>
  <c r="O197" i="46"/>
  <c r="N197" i="46" s="1"/>
  <c r="R197" i="46"/>
  <c r="M177" i="46"/>
  <c r="O177" i="46" s="1"/>
  <c r="N177" i="46" s="1"/>
  <c r="R177" i="46"/>
  <c r="O147" i="46"/>
  <c r="N147" i="46" s="1"/>
  <c r="R111" i="46"/>
  <c r="M111" i="46"/>
  <c r="O111" i="46" s="1"/>
  <c r="N111" i="46" s="1"/>
  <c r="P317" i="62"/>
  <c r="R317" i="62" s="1"/>
  <c r="Q317" i="62" s="1"/>
  <c r="O317" i="62" s="1"/>
  <c r="V32" i="46"/>
  <c r="R32" i="46"/>
  <c r="O32" i="46"/>
  <c r="N32" i="46" s="1"/>
  <c r="V25" i="46"/>
  <c r="M25" i="46"/>
  <c r="O25" i="46" s="1"/>
  <c r="N25" i="46" s="1"/>
  <c r="R25" i="46"/>
  <c r="R114" i="46"/>
  <c r="M114" i="46"/>
  <c r="O114" i="46" s="1"/>
  <c r="N114" i="46" s="1"/>
  <c r="P174" i="62"/>
  <c r="R174" i="62" s="1"/>
  <c r="Q174" i="62" s="1"/>
  <c r="O174" i="62" s="1"/>
  <c r="O103" i="46"/>
  <c r="N103" i="46" s="1"/>
  <c r="R103" i="46"/>
  <c r="M26" i="46"/>
  <c r="O26" i="46" s="1"/>
  <c r="N26" i="46" s="1"/>
  <c r="R26" i="46"/>
  <c r="V26" i="46"/>
  <c r="M31" i="46"/>
  <c r="O31" i="46" s="1"/>
  <c r="N31" i="46" s="1"/>
  <c r="V31" i="46"/>
  <c r="R31" i="46"/>
  <c r="R179" i="46"/>
  <c r="M179" i="46"/>
  <c r="O179" i="46" s="1"/>
  <c r="N179" i="46" s="1"/>
  <c r="M253" i="46"/>
  <c r="O253" i="46" s="1"/>
  <c r="N253" i="46" s="1"/>
  <c r="R253" i="46"/>
  <c r="P350" i="62"/>
  <c r="R350" i="62" s="1"/>
  <c r="Q350" i="62" s="1"/>
  <c r="O350" i="62" s="1"/>
  <c r="V39" i="46"/>
  <c r="R39" i="46"/>
  <c r="M39" i="46"/>
  <c r="O39" i="46" s="1"/>
  <c r="N39" i="46" s="1"/>
  <c r="M56" i="46"/>
  <c r="O56" i="46" s="1"/>
  <c r="N56" i="46" s="1"/>
  <c r="R200" i="46"/>
  <c r="M200" i="46"/>
  <c r="O200" i="46" s="1"/>
  <c r="N200" i="46" s="1"/>
  <c r="M121" i="46"/>
  <c r="O121" i="46" s="1"/>
  <c r="N121" i="46" s="1"/>
  <c r="Q121" i="46" s="1"/>
  <c r="P121" i="46" s="1"/>
  <c r="M269" i="46"/>
  <c r="O269" i="46" s="1"/>
  <c r="N269" i="46" s="1"/>
  <c r="Q269" i="46" s="1"/>
  <c r="P269" i="46" s="1"/>
  <c r="R297" i="46"/>
  <c r="O297" i="46"/>
  <c r="N297" i="46" s="1"/>
  <c r="R161" i="46"/>
  <c r="M161" i="46"/>
  <c r="O161" i="46" s="1"/>
  <c r="N161" i="46" s="1"/>
  <c r="U161" i="46" s="1"/>
  <c r="T161" i="46" s="1"/>
  <c r="P67" i="62"/>
  <c r="R67" i="62" s="1"/>
  <c r="Q67" i="62" s="1"/>
  <c r="O67" i="62" s="1"/>
  <c r="P332" i="62"/>
  <c r="R332" i="62" s="1"/>
  <c r="Q332" i="62" s="1"/>
  <c r="O332" i="62" s="1"/>
  <c r="M250" i="46"/>
  <c r="O250" i="46" s="1"/>
  <c r="N250" i="46" s="1"/>
  <c r="R250" i="46"/>
  <c r="M146" i="46"/>
  <c r="O146" i="46" s="1"/>
  <c r="N146" i="46" s="1"/>
  <c r="R146" i="46"/>
  <c r="O37" i="46"/>
  <c r="N37" i="46" s="1"/>
  <c r="R37" i="46"/>
  <c r="V37" i="46"/>
  <c r="R168" i="46"/>
  <c r="M168" i="46"/>
  <c r="O168" i="46" s="1"/>
  <c r="N168" i="46" s="1"/>
  <c r="U168" i="46" s="1"/>
  <c r="T168" i="46" s="1"/>
  <c r="O85" i="46"/>
  <c r="N85" i="46" s="1"/>
  <c r="R85" i="46"/>
  <c r="P315" i="62"/>
  <c r="R315" i="62" s="1"/>
  <c r="Q315" i="62" s="1"/>
  <c r="O315" i="62" s="1"/>
  <c r="P176" i="62"/>
  <c r="R176" i="62" s="1"/>
  <c r="Q176" i="62" s="1"/>
  <c r="O176" i="62" s="1"/>
  <c r="M90" i="46"/>
  <c r="O90" i="46" s="1"/>
  <c r="N90" i="46" s="1"/>
  <c r="R90" i="46"/>
  <c r="R164" i="46"/>
  <c r="M164" i="46"/>
  <c r="O164" i="46" s="1"/>
  <c r="N164" i="46" s="1"/>
  <c r="M202" i="46"/>
  <c r="O202" i="46" s="1"/>
  <c r="N202" i="46" s="1"/>
  <c r="R202" i="46"/>
  <c r="O11" i="46"/>
  <c r="N11" i="46" s="1"/>
  <c r="V11" i="46"/>
  <c r="P62" i="62"/>
  <c r="R62" i="62" s="1"/>
  <c r="Q62" i="62" s="1"/>
  <c r="O62" i="62" s="1"/>
  <c r="R232" i="46"/>
  <c r="M232" i="46"/>
  <c r="O232" i="46" s="1"/>
  <c r="N232" i="46" s="1"/>
  <c r="P105" i="62"/>
  <c r="R105" i="62" s="1"/>
  <c r="Q105" i="62" s="1"/>
  <c r="O105" i="62" s="1"/>
  <c r="P345" i="62"/>
  <c r="R345" i="62" s="1"/>
  <c r="Q345" i="62" s="1"/>
  <c r="O345" i="62" s="1"/>
  <c r="M280" i="46"/>
  <c r="O280" i="46" s="1"/>
  <c r="N280" i="46" s="1"/>
  <c r="U280" i="46" s="1"/>
  <c r="T280" i="46" s="1"/>
  <c r="R280" i="46"/>
  <c r="M189" i="46"/>
  <c r="O189" i="46" s="1"/>
  <c r="N189" i="46" s="1"/>
  <c r="R189" i="46"/>
  <c r="P333" i="62"/>
  <c r="R333" i="62" s="1"/>
  <c r="Q333" i="62" s="1"/>
  <c r="O333" i="62" s="1"/>
  <c r="M242" i="46"/>
  <c r="O242" i="46" s="1"/>
  <c r="N242" i="46" s="1"/>
  <c r="R242" i="46"/>
  <c r="O50" i="46"/>
  <c r="N50" i="46" s="1"/>
  <c r="R50" i="46"/>
  <c r="P340" i="62"/>
  <c r="R340" i="62" s="1"/>
  <c r="Q340" i="62" s="1"/>
  <c r="O340" i="62" s="1"/>
  <c r="R220" i="46"/>
  <c r="M220" i="46"/>
  <c r="O220" i="46" s="1"/>
  <c r="N220" i="46" s="1"/>
  <c r="R48" i="46"/>
  <c r="M48" i="46"/>
  <c r="O48" i="46" s="1"/>
  <c r="V48" i="46"/>
  <c r="O284" i="46"/>
  <c r="N284" i="46" s="1"/>
  <c r="R284" i="46"/>
  <c r="R76" i="46"/>
  <c r="O76" i="46"/>
  <c r="N76" i="46" s="1"/>
  <c r="O228" i="46"/>
  <c r="N228" i="46" s="1"/>
  <c r="V13" i="46"/>
  <c r="R13" i="46"/>
  <c r="M13" i="46"/>
  <c r="O13" i="46" s="1"/>
  <c r="N13" i="46" s="1"/>
  <c r="M84" i="46"/>
  <c r="O84" i="46" s="1"/>
  <c r="N84" i="46" s="1"/>
  <c r="R84" i="46"/>
  <c r="O273" i="46"/>
  <c r="N273" i="46" s="1"/>
  <c r="R273" i="46"/>
  <c r="O282" i="46"/>
  <c r="N282" i="46" s="1"/>
  <c r="M140" i="46"/>
  <c r="O140" i="46" s="1"/>
  <c r="N140" i="46" s="1"/>
  <c r="R140" i="46"/>
  <c r="P143" i="62"/>
  <c r="R143" i="62" s="1"/>
  <c r="Q143" i="62" s="1"/>
  <c r="O143" i="62" s="1"/>
  <c r="M215" i="46"/>
  <c r="O215" i="46" s="1"/>
  <c r="N215" i="46" s="1"/>
  <c r="R215" i="46"/>
  <c r="M142" i="46"/>
  <c r="O142" i="46" s="1"/>
  <c r="N142" i="46" s="1"/>
  <c r="P144" i="62"/>
  <c r="R144" i="62" s="1"/>
  <c r="Q144" i="62" s="1"/>
  <c r="O144" i="62" s="1"/>
  <c r="M159" i="46"/>
  <c r="O159" i="46" s="1"/>
  <c r="N159" i="46" s="1"/>
  <c r="R159" i="46"/>
  <c r="M107" i="46"/>
  <c r="O107" i="46" s="1"/>
  <c r="N107" i="46" s="1"/>
  <c r="R107" i="46"/>
  <c r="R233" i="46"/>
  <c r="M233" i="46"/>
  <c r="O233" i="46" s="1"/>
  <c r="N233" i="46" s="1"/>
  <c r="O91" i="46"/>
  <c r="N91" i="46" s="1"/>
  <c r="R91" i="46"/>
  <c r="M185" i="46"/>
  <c r="O185" i="46" s="1"/>
  <c r="N185" i="46" s="1"/>
  <c r="Q185" i="46" s="1"/>
  <c r="P185" i="46" s="1"/>
  <c r="R29" i="46"/>
  <c r="V29" i="46"/>
  <c r="M29" i="46"/>
  <c r="O29" i="46" s="1"/>
  <c r="N29" i="46" s="1"/>
  <c r="N6" i="68"/>
  <c r="R265" i="46"/>
  <c r="M265" i="46"/>
  <c r="O265" i="46" s="1"/>
  <c r="N265" i="46" s="1"/>
  <c r="M278" i="46"/>
  <c r="O278" i="46" s="1"/>
  <c r="N278" i="46" s="1"/>
  <c r="R278" i="46"/>
  <c r="R144" i="46"/>
  <c r="M144" i="46"/>
  <c r="O144" i="46" s="1"/>
  <c r="N144" i="46" s="1"/>
  <c r="M229" i="46"/>
  <c r="O229" i="46" s="1"/>
  <c r="N229" i="46" s="1"/>
  <c r="R229" i="46"/>
  <c r="P344" i="62"/>
  <c r="R344" i="62" s="1"/>
  <c r="Q344" i="62" s="1"/>
  <c r="O344" i="62" s="1"/>
  <c r="M187" i="46"/>
  <c r="O187" i="46" s="1"/>
  <c r="N187" i="46" s="1"/>
  <c r="R187" i="46"/>
  <c r="M124" i="46"/>
  <c r="O124" i="46" s="1"/>
  <c r="N124" i="46" s="1"/>
  <c r="R124" i="46"/>
  <c r="O217" i="46"/>
  <c r="N217" i="46" s="1"/>
  <c r="R259" i="46"/>
  <c r="M259" i="46"/>
  <c r="O259" i="46" s="1"/>
  <c r="N259" i="46" s="1"/>
  <c r="P329" i="62"/>
  <c r="R329" i="62" s="1"/>
  <c r="Q329" i="62" s="1"/>
  <c r="O329" i="62" s="1"/>
  <c r="P322" i="62"/>
  <c r="R322" i="62" s="1"/>
  <c r="Q322" i="62" s="1"/>
  <c r="O322" i="62" s="1"/>
  <c r="V28" i="46"/>
  <c r="M28" i="46"/>
  <c r="O28" i="46" s="1"/>
  <c r="N28" i="46" s="1"/>
  <c r="R28" i="46"/>
  <c r="P231" i="62"/>
  <c r="R231" i="62" s="1"/>
  <c r="Q231" i="62" s="1"/>
  <c r="O231" i="62" s="1"/>
  <c r="M176" i="46"/>
  <c r="O176" i="46" s="1"/>
  <c r="N176" i="46" s="1"/>
  <c r="R176" i="46"/>
  <c r="O57" i="46"/>
  <c r="N57" i="46" s="1"/>
  <c r="O198" i="46"/>
  <c r="N198" i="46" s="1"/>
  <c r="R198" i="46"/>
  <c r="R226" i="62"/>
  <c r="Q226" i="62" s="1"/>
  <c r="O226" i="62" s="1"/>
  <c r="O240" i="46"/>
  <c r="N240" i="46" s="1"/>
  <c r="R240" i="46"/>
  <c r="O291" i="46"/>
  <c r="N291" i="46" s="1"/>
  <c r="R291" i="46"/>
  <c r="R230" i="46"/>
  <c r="M230" i="46"/>
  <c r="O230" i="46" s="1"/>
  <c r="N230" i="46" s="1"/>
  <c r="M277" i="46"/>
  <c r="O277" i="46" s="1"/>
  <c r="N277" i="46" s="1"/>
  <c r="M134" i="46"/>
  <c r="O134" i="46" s="1"/>
  <c r="N134" i="46" s="1"/>
  <c r="R134" i="46"/>
  <c r="R106" i="46"/>
  <c r="M106" i="46"/>
  <c r="O106" i="46" s="1"/>
  <c r="N106" i="46" s="1"/>
  <c r="R105" i="46"/>
  <c r="M105" i="46"/>
  <c r="O105" i="46" s="1"/>
  <c r="N105" i="46" s="1"/>
  <c r="P341" i="62"/>
  <c r="R341" i="62" s="1"/>
  <c r="Q341" i="62" s="1"/>
  <c r="O341" i="62" s="1"/>
  <c r="O234" i="46"/>
  <c r="N234" i="46" s="1"/>
  <c r="P346" i="62"/>
  <c r="R346" i="62" s="1"/>
  <c r="Q346" i="62" s="1"/>
  <c r="O346" i="62" s="1"/>
  <c r="M45" i="46"/>
  <c r="O45" i="46" s="1"/>
  <c r="N45" i="46" s="1"/>
  <c r="R69" i="46"/>
  <c r="M69" i="46"/>
  <c r="O69" i="46" s="1"/>
  <c r="N69" i="46" s="1"/>
  <c r="M231" i="46"/>
  <c r="O231" i="46" s="1"/>
  <c r="N231" i="46" s="1"/>
  <c r="R231" i="46"/>
  <c r="R237" i="46"/>
  <c r="M237" i="46"/>
  <c r="O237" i="46" s="1"/>
  <c r="N237" i="46" s="1"/>
  <c r="M235" i="46"/>
  <c r="O235" i="46" s="1"/>
  <c r="N235" i="46" s="1"/>
  <c r="R235" i="46"/>
  <c r="R51" i="46"/>
  <c r="O51" i="46"/>
  <c r="N51" i="46" s="1"/>
  <c r="R288" i="46"/>
  <c r="O288" i="46"/>
  <c r="N288" i="46" s="1"/>
  <c r="P313" i="62"/>
  <c r="R313" i="62" s="1"/>
  <c r="Q313" i="62" s="1"/>
  <c r="O313" i="62" s="1"/>
  <c r="M166" i="46"/>
  <c r="O166" i="46" s="1"/>
  <c r="N166" i="46" s="1"/>
  <c r="R166" i="46"/>
  <c r="P215" i="62"/>
  <c r="R215" i="62" s="1"/>
  <c r="Q215" i="62" s="1"/>
  <c r="O215" i="62" s="1"/>
  <c r="R255" i="46"/>
  <c r="M255" i="46"/>
  <c r="O255" i="46" s="1"/>
  <c r="N255" i="46" s="1"/>
  <c r="R278" i="62"/>
  <c r="Q278" i="62" s="1"/>
  <c r="O278" i="62" s="1"/>
  <c r="P320" i="62"/>
  <c r="R320" i="62" s="1"/>
  <c r="Q320" i="62" s="1"/>
  <c r="O320" i="62" s="1"/>
  <c r="R152" i="46"/>
  <c r="M152" i="46"/>
  <c r="O152" i="46" s="1"/>
  <c r="N152" i="46" s="1"/>
  <c r="P353" i="62"/>
  <c r="R353" i="62" s="1"/>
  <c r="Q353" i="62" s="1"/>
  <c r="O353" i="62" s="1"/>
  <c r="R208" i="46"/>
  <c r="M208" i="46"/>
  <c r="O208" i="46" s="1"/>
  <c r="N208" i="46" s="1"/>
  <c r="M173" i="46"/>
  <c r="O173" i="46" s="1"/>
  <c r="N173" i="46" s="1"/>
  <c r="M180" i="46"/>
  <c r="O180" i="46" s="1"/>
  <c r="N180" i="46" s="1"/>
  <c r="R180" i="46"/>
  <c r="P326" i="62"/>
  <c r="R326" i="62" s="1"/>
  <c r="Q326" i="62" s="1"/>
  <c r="O326" i="62" s="1"/>
  <c r="R218" i="46"/>
  <c r="M218" i="46"/>
  <c r="O218" i="46" s="1"/>
  <c r="N218" i="46" s="1"/>
  <c r="M248" i="46"/>
  <c r="O248" i="46" s="1"/>
  <c r="N248" i="46" s="1"/>
  <c r="R248" i="46"/>
  <c r="M305" i="46"/>
  <c r="O305" i="46" s="1"/>
  <c r="N305" i="46" s="1"/>
  <c r="R305" i="46"/>
  <c r="V305" i="46"/>
  <c r="O17" i="46"/>
  <c r="N17" i="46" s="1"/>
  <c r="V17" i="46"/>
  <c r="R17" i="46"/>
  <c r="O285" i="46"/>
  <c r="N285" i="46" s="1"/>
  <c r="R285" i="46"/>
  <c r="P319" i="62"/>
  <c r="R319" i="62" s="1"/>
  <c r="Q319" i="62" s="1"/>
  <c r="O319" i="62" s="1"/>
  <c r="P342" i="62"/>
  <c r="R342" i="62" s="1"/>
  <c r="Q342" i="62" s="1"/>
  <c r="O342" i="62" s="1"/>
  <c r="R34" i="46"/>
  <c r="V34" i="46"/>
  <c r="M34" i="46"/>
  <c r="O34" i="46" s="1"/>
  <c r="N34" i="46" s="1"/>
  <c r="R227" i="62"/>
  <c r="Q227" i="62" s="1"/>
  <c r="O227" i="62" s="1"/>
  <c r="M115" i="46"/>
  <c r="O115" i="46" s="1"/>
  <c r="N115" i="46" s="1"/>
  <c r="U115" i="46" s="1"/>
  <c r="T115" i="46" s="1"/>
  <c r="R115" i="46"/>
  <c r="M148" i="46"/>
  <c r="O148" i="46" s="1"/>
  <c r="N148" i="46" s="1"/>
  <c r="R148" i="46"/>
  <c r="V22" i="46"/>
  <c r="O22" i="46"/>
  <c r="N22" i="46" s="1"/>
  <c r="R22" i="46"/>
  <c r="R70" i="46"/>
  <c r="M70" i="46"/>
  <c r="O70" i="46" s="1"/>
  <c r="N70" i="46" s="1"/>
  <c r="P343" i="62"/>
  <c r="R343" i="62" s="1"/>
  <c r="Q343" i="62" s="1"/>
  <c r="O343" i="62" s="1"/>
  <c r="M63" i="46"/>
  <c r="O63" i="46" s="1"/>
  <c r="N63" i="46" s="1"/>
  <c r="R229" i="62"/>
  <c r="Q229" i="62" s="1"/>
  <c r="O229" i="62" s="1"/>
  <c r="M172" i="46"/>
  <c r="O172" i="46" s="1"/>
  <c r="N172" i="46" s="1"/>
  <c r="R172" i="46"/>
  <c r="M239" i="46"/>
  <c r="O239" i="46" s="1"/>
  <c r="N239" i="46" s="1"/>
  <c r="M123" i="46"/>
  <c r="O123" i="46" s="1"/>
  <c r="N123" i="46" s="1"/>
  <c r="R123" i="46"/>
  <c r="P324" i="62"/>
  <c r="R324" i="62" s="1"/>
  <c r="Q324" i="62" s="1"/>
  <c r="O324" i="62" s="1"/>
  <c r="P310" i="62"/>
  <c r="R310" i="62" s="1"/>
  <c r="Q310" i="62" s="1"/>
  <c r="O310" i="62" s="1"/>
  <c r="V33" i="46"/>
  <c r="M33" i="46"/>
  <c r="O33" i="46" s="1"/>
  <c r="N33" i="46" s="1"/>
  <c r="R33" i="46"/>
  <c r="M206" i="46"/>
  <c r="O206" i="46" s="1"/>
  <c r="N206" i="46" s="1"/>
  <c r="R206" i="46"/>
  <c r="P349" i="62"/>
  <c r="R349" i="62" s="1"/>
  <c r="Q349" i="62" s="1"/>
  <c r="O349" i="62" s="1"/>
  <c r="M81" i="46"/>
  <c r="O81" i="46" s="1"/>
  <c r="N81" i="46" s="1"/>
  <c r="M260" i="46"/>
  <c r="O260" i="46" s="1"/>
  <c r="N260" i="46" s="1"/>
  <c r="R260" i="46"/>
  <c r="P69" i="62"/>
  <c r="R69" i="62" s="1"/>
  <c r="Q69" i="62" s="1"/>
  <c r="O69" i="62" s="1"/>
  <c r="M209" i="46"/>
  <c r="O209" i="46" s="1"/>
  <c r="N209" i="46" s="1"/>
  <c r="R209" i="46"/>
  <c r="O27" i="46"/>
  <c r="N27" i="46" s="1"/>
  <c r="V27" i="46"/>
  <c r="R27" i="46"/>
  <c r="R300" i="46"/>
  <c r="O300" i="46"/>
  <c r="N300" i="46" s="1"/>
  <c r="R241" i="46"/>
  <c r="M241" i="46"/>
  <c r="O241" i="46" s="1"/>
  <c r="N241" i="46" s="1"/>
  <c r="R82" i="46"/>
  <c r="M82" i="46"/>
  <c r="O82" i="46" s="1"/>
  <c r="N82" i="46" s="1"/>
  <c r="O102" i="46"/>
  <c r="N102" i="46" s="1"/>
  <c r="R102" i="46"/>
  <c r="P311" i="62"/>
  <c r="R311" i="62" s="1"/>
  <c r="Q311" i="62" s="1"/>
  <c r="O311" i="62" s="1"/>
  <c r="R272" i="46"/>
  <c r="O272" i="46"/>
  <c r="N272" i="46" s="1"/>
  <c r="R47" i="46"/>
  <c r="O47" i="46"/>
  <c r="N47" i="46" s="1"/>
  <c r="R122" i="46"/>
  <c r="M122" i="46"/>
  <c r="O122" i="46" s="1"/>
  <c r="N122" i="46" s="1"/>
  <c r="M130" i="46"/>
  <c r="O130" i="46" s="1"/>
  <c r="N130" i="46" s="1"/>
  <c r="R130" i="46"/>
  <c r="M261" i="46"/>
  <c r="O261" i="46" s="1"/>
  <c r="N261" i="46" s="1"/>
  <c r="R261" i="46"/>
  <c r="R211" i="46"/>
  <c r="M211" i="46"/>
  <c r="O211" i="46" s="1"/>
  <c r="N211" i="46" s="1"/>
  <c r="V36" i="46"/>
  <c r="R36" i="46"/>
  <c r="M36" i="46"/>
  <c r="O36" i="46" s="1"/>
  <c r="N36" i="46" s="1"/>
  <c r="R135" i="46"/>
  <c r="M135" i="46"/>
  <c r="O135" i="46" s="1"/>
  <c r="N135" i="46" s="1"/>
  <c r="M79" i="77"/>
  <c r="O79" i="77" s="1"/>
  <c r="N79" i="77" s="1"/>
  <c r="R230" i="62"/>
  <c r="Q230" i="62" s="1"/>
  <c r="O230" i="62" s="1"/>
  <c r="R216" i="46"/>
  <c r="M216" i="46"/>
  <c r="O216" i="46" s="1"/>
  <c r="N216" i="46" s="1"/>
  <c r="O275" i="46"/>
  <c r="N275" i="46" s="1"/>
  <c r="M201" i="46"/>
  <c r="O201" i="46" s="1"/>
  <c r="N201" i="46" s="1"/>
  <c r="R201" i="46"/>
  <c r="M20" i="46"/>
  <c r="O20" i="46" s="1"/>
  <c r="N20" i="46" s="1"/>
  <c r="V20" i="46"/>
  <c r="R20" i="46"/>
  <c r="R304" i="46"/>
  <c r="O304" i="46"/>
  <c r="N304" i="46" s="1"/>
  <c r="R267" i="46"/>
  <c r="M267" i="46"/>
  <c r="O267" i="46" s="1"/>
  <c r="N267" i="46" s="1"/>
  <c r="M169" i="46"/>
  <c r="O169" i="46" s="1"/>
  <c r="N169" i="46" s="1"/>
  <c r="R169" i="46"/>
  <c r="M183" i="46"/>
  <c r="O183" i="46" s="1"/>
  <c r="N183" i="46" s="1"/>
  <c r="R183" i="46"/>
  <c r="P66" i="62"/>
  <c r="R66" i="62" s="1"/>
  <c r="Q66" i="62" s="1"/>
  <c r="O66" i="62" s="1"/>
  <c r="P339" i="62"/>
  <c r="R339" i="62" s="1"/>
  <c r="Q339" i="62" s="1"/>
  <c r="O339" i="62" s="1"/>
  <c r="O54" i="46"/>
  <c r="N54" i="46" s="1"/>
  <c r="P316" i="62"/>
  <c r="R316" i="62" s="1"/>
  <c r="Q316" i="62" s="1"/>
  <c r="O316" i="62" s="1"/>
  <c r="M245" i="46"/>
  <c r="O245" i="46" s="1"/>
  <c r="N245" i="46" s="1"/>
  <c r="R245" i="46"/>
  <c r="R87" i="46"/>
  <c r="M87" i="46"/>
  <c r="O87" i="46" s="1"/>
  <c r="N87" i="46" s="1"/>
  <c r="P338" i="62"/>
  <c r="R338" i="62" s="1"/>
  <c r="Q338" i="62" s="1"/>
  <c r="O338" i="62" s="1"/>
  <c r="P312" i="62"/>
  <c r="R312" i="62" s="1"/>
  <c r="Q312" i="62" s="1"/>
  <c r="O312" i="62" s="1"/>
  <c r="P334" i="62"/>
  <c r="R334" i="62" s="1"/>
  <c r="Q334" i="62" s="1"/>
  <c r="O334" i="62" s="1"/>
  <c r="M186" i="46"/>
  <c r="O186" i="46" s="1"/>
  <c r="N186" i="46" s="1"/>
  <c r="R186" i="46"/>
  <c r="P277" i="62"/>
  <c r="R277" i="62" s="1"/>
  <c r="Q277" i="62" s="1"/>
  <c r="O277" i="62" s="1"/>
  <c r="P323" i="62"/>
  <c r="R323" i="62" s="1"/>
  <c r="Q323" i="62" s="1"/>
  <c r="O323" i="62" s="1"/>
  <c r="P321" i="62"/>
  <c r="R321" i="62" s="1"/>
  <c r="Q321" i="62" s="1"/>
  <c r="O321" i="62" s="1"/>
  <c r="R9" i="46" l="1"/>
  <c r="N48" i="46"/>
  <c r="N9" i="46" s="1"/>
  <c r="O9" i="46"/>
  <c r="Q264" i="46"/>
  <c r="P264" i="46" s="1"/>
  <c r="U39" i="46"/>
  <c r="T39" i="46" s="1"/>
  <c r="Q35" i="46"/>
  <c r="P35" i="46" s="1"/>
  <c r="Q110" i="46"/>
  <c r="P110" i="46" s="1"/>
  <c r="Q46" i="46"/>
  <c r="P46" i="46" s="1"/>
  <c r="Q221" i="46"/>
  <c r="P221" i="46" s="1"/>
  <c r="U24" i="46"/>
  <c r="T24" i="46" s="1"/>
  <c r="Q118" i="46"/>
  <c r="P118" i="46" s="1"/>
  <c r="Q119" i="46"/>
  <c r="P119" i="46" s="1"/>
  <c r="Q204" i="46"/>
  <c r="P204" i="46" s="1"/>
  <c r="Q203" i="46"/>
  <c r="P203" i="46" s="1"/>
  <c r="Q49" i="46"/>
  <c r="P49" i="46" s="1"/>
  <c r="S49" i="46" s="1"/>
  <c r="Q146" i="46"/>
  <c r="P146" i="46" s="1"/>
  <c r="Q140" i="46"/>
  <c r="P140" i="46" s="1"/>
  <c r="Q220" i="46"/>
  <c r="P220" i="46" s="1"/>
  <c r="Q42" i="46"/>
  <c r="P42" i="46" s="1"/>
  <c r="Q136" i="46"/>
  <c r="P136" i="46" s="1"/>
  <c r="Q21" i="46"/>
  <c r="P21" i="46" s="1"/>
  <c r="Q117" i="46"/>
  <c r="P117" i="46" s="1"/>
  <c r="S117" i="46" s="1"/>
  <c r="U203" i="46"/>
  <c r="T203" i="46" s="1"/>
  <c r="Q100" i="46"/>
  <c r="P100" i="46" s="1"/>
  <c r="S100" i="46" s="1"/>
  <c r="Q125" i="46"/>
  <c r="P125" i="46" s="1"/>
  <c r="Q226" i="46"/>
  <c r="P226" i="46" s="1"/>
  <c r="S226" i="46" s="1"/>
  <c r="U12" i="46"/>
  <c r="T12" i="46" s="1"/>
  <c r="S12" i="46" s="1"/>
  <c r="Q55" i="46"/>
  <c r="P55" i="46" s="1"/>
  <c r="S55" i="46" s="1"/>
  <c r="U119" i="46"/>
  <c r="T119" i="46" s="1"/>
  <c r="U114" i="46"/>
  <c r="T114" i="46" s="1"/>
  <c r="Q25" i="46"/>
  <c r="P25" i="46" s="1"/>
  <c r="Q111" i="46"/>
  <c r="P111" i="46" s="1"/>
  <c r="Q177" i="46"/>
  <c r="P177" i="46" s="1"/>
  <c r="U184" i="46"/>
  <c r="T184" i="46" s="1"/>
  <c r="U212" i="46"/>
  <c r="T212" i="46" s="1"/>
  <c r="U266" i="46"/>
  <c r="T266" i="46" s="1"/>
  <c r="U94" i="46"/>
  <c r="T94" i="46" s="1"/>
  <c r="Q89" i="46"/>
  <c r="P89" i="46" s="1"/>
  <c r="Q270" i="46"/>
  <c r="P270" i="46" s="1"/>
  <c r="U35" i="46"/>
  <c r="T35" i="46" s="1"/>
  <c r="U204" i="46"/>
  <c r="T204" i="46" s="1"/>
  <c r="Q165" i="46"/>
  <c r="P165" i="46" s="1"/>
  <c r="S165" i="46" s="1"/>
  <c r="Q129" i="46"/>
  <c r="P129" i="46" s="1"/>
  <c r="S129" i="46" s="1"/>
  <c r="U286" i="46"/>
  <c r="T286" i="46" s="1"/>
  <c r="Q212" i="46"/>
  <c r="P212" i="46" s="1"/>
  <c r="U46" i="46"/>
  <c r="T46" i="46" s="1"/>
  <c r="U126" i="46"/>
  <c r="T126" i="46" s="1"/>
  <c r="U256" i="46"/>
  <c r="T256" i="46" s="1"/>
  <c r="S256" i="46" s="1"/>
  <c r="Q161" i="46"/>
  <c r="P161" i="46" s="1"/>
  <c r="S161" i="46" s="1"/>
  <c r="U269" i="46"/>
  <c r="T269" i="46" s="1"/>
  <c r="S269" i="46" s="1"/>
  <c r="U21" i="46"/>
  <c r="T21" i="46" s="1"/>
  <c r="Q71" i="46"/>
  <c r="P71" i="46" s="1"/>
  <c r="Q216" i="46"/>
  <c r="P216" i="46" s="1"/>
  <c r="Q36" i="46"/>
  <c r="P36" i="46" s="1"/>
  <c r="Q207" i="46"/>
  <c r="P207" i="46" s="1"/>
  <c r="S207" i="46" s="1"/>
  <c r="Q196" i="46"/>
  <c r="P196" i="46" s="1"/>
  <c r="U61" i="46"/>
  <c r="T61" i="46" s="1"/>
  <c r="U205" i="46"/>
  <c r="T205" i="46" s="1"/>
  <c r="Q128" i="46"/>
  <c r="P128" i="46" s="1"/>
  <c r="S128" i="46" s="1"/>
  <c r="U57" i="46"/>
  <c r="T57" i="46" s="1"/>
  <c r="Q168" i="46"/>
  <c r="P168" i="46" s="1"/>
  <c r="S168" i="46" s="1"/>
  <c r="Q114" i="46"/>
  <c r="P114" i="46" s="1"/>
  <c r="U177" i="46"/>
  <c r="T177" i="46" s="1"/>
  <c r="Q194" i="46"/>
  <c r="P194" i="46" s="1"/>
  <c r="Q24" i="46"/>
  <c r="P24" i="46" s="1"/>
  <c r="U301" i="46"/>
  <c r="T301" i="46" s="1"/>
  <c r="Q13" i="46"/>
  <c r="P13" i="46" s="1"/>
  <c r="Q87" i="46"/>
  <c r="P87" i="46" s="1"/>
  <c r="Q267" i="46"/>
  <c r="P267" i="46" s="1"/>
  <c r="Q22" i="46"/>
  <c r="P22" i="46" s="1"/>
  <c r="Q106" i="46"/>
  <c r="P106" i="46" s="1"/>
  <c r="U198" i="46"/>
  <c r="T198" i="46" s="1"/>
  <c r="U107" i="46"/>
  <c r="T107" i="46" s="1"/>
  <c r="Q50" i="46"/>
  <c r="P50" i="46" s="1"/>
  <c r="Q184" i="46"/>
  <c r="P184" i="46" s="1"/>
  <c r="U15" i="46"/>
  <c r="T15" i="46" s="1"/>
  <c r="U59" i="46"/>
  <c r="T59" i="46" s="1"/>
  <c r="S59" i="46" s="1"/>
  <c r="U169" i="46"/>
  <c r="T169" i="46" s="1"/>
  <c r="U267" i="46"/>
  <c r="T267" i="46" s="1"/>
  <c r="U25" i="46"/>
  <c r="T25" i="46" s="1"/>
  <c r="Q104" i="46"/>
  <c r="P104" i="46" s="1"/>
  <c r="Q131" i="46"/>
  <c r="P131" i="46" s="1"/>
  <c r="U249" i="46"/>
  <c r="T249" i="46" s="1"/>
  <c r="Q247" i="46"/>
  <c r="P247" i="46" s="1"/>
  <c r="Q29" i="46"/>
  <c r="P29" i="46" s="1"/>
  <c r="Q273" i="46"/>
  <c r="P273" i="46" s="1"/>
  <c r="Q232" i="46"/>
  <c r="P232" i="46" s="1"/>
  <c r="U276" i="46"/>
  <c r="T276" i="46" s="1"/>
  <c r="S276" i="46" s="1"/>
  <c r="U305" i="46"/>
  <c r="T305" i="46" s="1"/>
  <c r="Q251" i="46"/>
  <c r="P251" i="46" s="1"/>
  <c r="Q245" i="46"/>
  <c r="P245" i="46" s="1"/>
  <c r="Q242" i="46"/>
  <c r="P242" i="46" s="1"/>
  <c r="U225" i="46"/>
  <c r="T225" i="46" s="1"/>
  <c r="U218" i="46"/>
  <c r="T218" i="46" s="1"/>
  <c r="Q199" i="46"/>
  <c r="P199" i="46" s="1"/>
  <c r="S199" i="46" s="1"/>
  <c r="U186" i="46"/>
  <c r="T186" i="46" s="1"/>
  <c r="U63" i="46"/>
  <c r="T63" i="46" s="1"/>
  <c r="U167" i="46"/>
  <c r="T167" i="46" s="1"/>
  <c r="U140" i="46"/>
  <c r="T140" i="46" s="1"/>
  <c r="Q138" i="46"/>
  <c r="P138" i="46" s="1"/>
  <c r="S138" i="46" s="1"/>
  <c r="U134" i="46"/>
  <c r="T134" i="46" s="1"/>
  <c r="Q127" i="46"/>
  <c r="P127" i="46" s="1"/>
  <c r="Q308" i="46"/>
  <c r="P308" i="46" s="1"/>
  <c r="Q57" i="46"/>
  <c r="U211" i="46"/>
  <c r="T211" i="46" s="1"/>
  <c r="U50" i="46"/>
  <c r="T50" i="46" s="1"/>
  <c r="U242" i="46"/>
  <c r="T242" i="46" s="1"/>
  <c r="Q288" i="46"/>
  <c r="P288" i="46" s="1"/>
  <c r="U142" i="46"/>
  <c r="T142" i="46" s="1"/>
  <c r="U144" i="46"/>
  <c r="T144" i="46" s="1"/>
  <c r="U272" i="46"/>
  <c r="T272" i="46" s="1"/>
  <c r="U245" i="46"/>
  <c r="T245" i="46" s="1"/>
  <c r="Q105" i="46"/>
  <c r="P105" i="46" s="1"/>
  <c r="Q240" i="46"/>
  <c r="P240" i="46" s="1"/>
  <c r="Q265" i="46"/>
  <c r="P265" i="46" s="1"/>
  <c r="U22" i="46"/>
  <c r="T22" i="46" s="1"/>
  <c r="U308" i="46"/>
  <c r="T308" i="46" s="1"/>
  <c r="U220" i="46"/>
  <c r="T220" i="46" s="1"/>
  <c r="U179" i="46"/>
  <c r="T179" i="46" s="1"/>
  <c r="U195" i="46"/>
  <c r="T195" i="46" s="1"/>
  <c r="S195" i="46" s="1"/>
  <c r="U71" i="46"/>
  <c r="T71" i="46" s="1"/>
  <c r="Q150" i="46"/>
  <c r="P150" i="46" s="1"/>
  <c r="U73" i="46"/>
  <c r="T73" i="46" s="1"/>
  <c r="S73" i="46" s="1"/>
  <c r="U252" i="46"/>
  <c r="T252" i="46" s="1"/>
  <c r="U180" i="46"/>
  <c r="T180" i="46" s="1"/>
  <c r="U146" i="46"/>
  <c r="T146" i="46" s="1"/>
  <c r="U121" i="46"/>
  <c r="T121" i="46" s="1"/>
  <c r="S121" i="46" s="1"/>
  <c r="U27" i="46"/>
  <c r="T27" i="46" s="1"/>
  <c r="Q285" i="46"/>
  <c r="P285" i="46" s="1"/>
  <c r="Q148" i="46"/>
  <c r="P148" i="46" s="1"/>
  <c r="Q296" i="46"/>
  <c r="P296" i="46" s="1"/>
  <c r="S296" i="46" s="1"/>
  <c r="Q198" i="46"/>
  <c r="P198" i="46" s="1"/>
  <c r="U136" i="46"/>
  <c r="T136" i="46" s="1"/>
  <c r="U106" i="46"/>
  <c r="T106" i="46" s="1"/>
  <c r="Q307" i="46"/>
  <c r="P307" i="46" s="1"/>
  <c r="U91" i="46"/>
  <c r="T91" i="46" s="1"/>
  <c r="Q107" i="46"/>
  <c r="P107" i="46" s="1"/>
  <c r="Q126" i="46"/>
  <c r="P126" i="46" s="1"/>
  <c r="Q113" i="46"/>
  <c r="P113" i="46" s="1"/>
  <c r="S113" i="46" s="1"/>
  <c r="Q149" i="46"/>
  <c r="P149" i="46" s="1"/>
  <c r="S149" i="46" s="1"/>
  <c r="Q222" i="46"/>
  <c r="P222" i="46" s="1"/>
  <c r="S222" i="46" s="1"/>
  <c r="Q143" i="46"/>
  <c r="P143" i="46" s="1"/>
  <c r="S143" i="46" s="1"/>
  <c r="U150" i="46"/>
  <c r="T150" i="46" s="1"/>
  <c r="U285" i="46"/>
  <c r="T285" i="46" s="1"/>
  <c r="Q180" i="46"/>
  <c r="P180" i="46" s="1"/>
  <c r="Q122" i="46"/>
  <c r="P122" i="46" s="1"/>
  <c r="U183" i="46"/>
  <c r="T183" i="46" s="1"/>
  <c r="Q272" i="46"/>
  <c r="P272" i="46" s="1"/>
  <c r="U174" i="46"/>
  <c r="T174" i="46" s="1"/>
  <c r="U244" i="46"/>
  <c r="T244" i="46" s="1"/>
  <c r="Q290" i="46"/>
  <c r="P290" i="46" s="1"/>
  <c r="Q241" i="46"/>
  <c r="P241" i="46" s="1"/>
  <c r="U273" i="46"/>
  <c r="T273" i="46" s="1"/>
  <c r="U148" i="46"/>
  <c r="T148" i="46" s="1"/>
  <c r="U237" i="46"/>
  <c r="T237" i="46" s="1"/>
  <c r="Q70" i="46"/>
  <c r="P70" i="46" s="1"/>
  <c r="U122" i="46"/>
  <c r="T122" i="46" s="1"/>
  <c r="Q166" i="46"/>
  <c r="P166" i="46" s="1"/>
  <c r="U51" i="46"/>
  <c r="T51" i="46" s="1"/>
  <c r="U26" i="46"/>
  <c r="T26" i="46" s="1"/>
  <c r="Q63" i="46"/>
  <c r="P63" i="46" s="1"/>
  <c r="U70" i="46"/>
  <c r="T70" i="46" s="1"/>
  <c r="Q237" i="46"/>
  <c r="P237" i="46" s="1"/>
  <c r="Q217" i="46"/>
  <c r="P217" i="46" s="1"/>
  <c r="U87" i="46"/>
  <c r="T87" i="46" s="1"/>
  <c r="Q186" i="46"/>
  <c r="P186" i="46" s="1"/>
  <c r="Q183" i="46"/>
  <c r="P183" i="46" s="1"/>
  <c r="U166" i="46"/>
  <c r="T166" i="46" s="1"/>
  <c r="Q134" i="46"/>
  <c r="P134" i="46" s="1"/>
  <c r="Q291" i="46"/>
  <c r="P291" i="46" s="1"/>
  <c r="U284" i="46"/>
  <c r="T284" i="46" s="1"/>
  <c r="Q283" i="46"/>
  <c r="P283" i="46" s="1"/>
  <c r="S283" i="46" s="1"/>
  <c r="Q179" i="46"/>
  <c r="P179" i="46" s="1"/>
  <c r="U217" i="46"/>
  <c r="T217" i="46" s="1"/>
  <c r="Q164" i="46"/>
  <c r="P164" i="46" s="1"/>
  <c r="U120" i="46"/>
  <c r="T120" i="46" s="1"/>
  <c r="U60" i="46"/>
  <c r="T60" i="46" s="1"/>
  <c r="Q182" i="46"/>
  <c r="P182" i="46" s="1"/>
  <c r="Q303" i="46"/>
  <c r="P303" i="46" s="1"/>
  <c r="U236" i="46"/>
  <c r="T236" i="46" s="1"/>
  <c r="Q16" i="46"/>
  <c r="P16" i="46" s="1"/>
  <c r="U151" i="46"/>
  <c r="T151" i="46" s="1"/>
  <c r="U250" i="46"/>
  <c r="T250" i="46" s="1"/>
  <c r="Q244" i="46"/>
  <c r="P244" i="46" s="1"/>
  <c r="Q156" i="46"/>
  <c r="P156" i="46" s="1"/>
  <c r="U294" i="46"/>
  <c r="T294" i="46" s="1"/>
  <c r="Q292" i="46"/>
  <c r="P292" i="46" s="1"/>
  <c r="S292" i="46" s="1"/>
  <c r="U40" i="46"/>
  <c r="T40" i="46" s="1"/>
  <c r="U41" i="46"/>
  <c r="T41" i="46" s="1"/>
  <c r="U289" i="46"/>
  <c r="T289" i="46" s="1"/>
  <c r="Q18" i="46"/>
  <c r="P18" i="46" s="1"/>
  <c r="Q83" i="46"/>
  <c r="P83" i="46" s="1"/>
  <c r="U264" i="46"/>
  <c r="T264" i="46" s="1"/>
  <c r="Q224" i="46"/>
  <c r="P224" i="46" s="1"/>
  <c r="U290" i="46"/>
  <c r="T290" i="46" s="1"/>
  <c r="U291" i="46"/>
  <c r="T291" i="46" s="1"/>
  <c r="Q91" i="46"/>
  <c r="P91" i="46" s="1"/>
  <c r="Q284" i="46"/>
  <c r="P284" i="46" s="1"/>
  <c r="U307" i="46"/>
  <c r="T307" i="46" s="1"/>
  <c r="Q227" i="46"/>
  <c r="P227" i="46" s="1"/>
  <c r="U30" i="46"/>
  <c r="T30" i="46" s="1"/>
  <c r="U221" i="46"/>
  <c r="T221" i="46" s="1"/>
  <c r="Q192" i="46"/>
  <c r="P192" i="46" s="1"/>
  <c r="Q252" i="46"/>
  <c r="P252" i="46" s="1"/>
  <c r="Q67" i="46"/>
  <c r="P67" i="46" s="1"/>
  <c r="U188" i="46"/>
  <c r="T188" i="46" s="1"/>
  <c r="U19" i="46"/>
  <c r="T19" i="46" s="1"/>
  <c r="U74" i="46"/>
  <c r="T74" i="46" s="1"/>
  <c r="U45" i="46"/>
  <c r="T45" i="46" s="1"/>
  <c r="U282" i="46"/>
  <c r="T282" i="46" s="1"/>
  <c r="Q228" i="46"/>
  <c r="P228" i="46" s="1"/>
  <c r="U37" i="46"/>
  <c r="T37" i="46" s="1"/>
  <c r="Q253" i="46"/>
  <c r="P253" i="46" s="1"/>
  <c r="Q295" i="46"/>
  <c r="P295" i="46" s="1"/>
  <c r="Q96" i="46"/>
  <c r="P96" i="46" s="1"/>
  <c r="Q157" i="46"/>
  <c r="P157" i="46" s="1"/>
  <c r="Q135" i="46"/>
  <c r="P135" i="46" s="1"/>
  <c r="U258" i="46"/>
  <c r="T258" i="46" s="1"/>
  <c r="Q27" i="46"/>
  <c r="P27" i="46" s="1"/>
  <c r="Q239" i="46"/>
  <c r="P239" i="46" s="1"/>
  <c r="Q250" i="46"/>
  <c r="P250" i="46" s="1"/>
  <c r="U156" i="46"/>
  <c r="T156" i="46" s="1"/>
  <c r="U295" i="46"/>
  <c r="T295" i="46" s="1"/>
  <c r="U227" i="46"/>
  <c r="T227" i="46" s="1"/>
  <c r="Q40" i="46"/>
  <c r="P40" i="46" s="1"/>
  <c r="Q30" i="46"/>
  <c r="P30" i="46" s="1"/>
  <c r="Q41" i="46"/>
  <c r="P41" i="46" s="1"/>
  <c r="U18" i="46"/>
  <c r="T18" i="46" s="1"/>
  <c r="U42" i="46"/>
  <c r="T42" i="46" s="1"/>
  <c r="Q188" i="46"/>
  <c r="P188" i="46" s="1"/>
  <c r="Q19" i="46"/>
  <c r="P19" i="46" s="1"/>
  <c r="U239" i="46"/>
  <c r="T239" i="46" s="1"/>
  <c r="Q26" i="46"/>
  <c r="P26" i="46" s="1"/>
  <c r="U20" i="46"/>
  <c r="T20" i="46" s="1"/>
  <c r="U275" i="46"/>
  <c r="T275" i="46" s="1"/>
  <c r="Q209" i="46"/>
  <c r="P209" i="46" s="1"/>
  <c r="Q123" i="46"/>
  <c r="P123" i="46" s="1"/>
  <c r="Q248" i="46"/>
  <c r="P248" i="46" s="1"/>
  <c r="Q231" i="46"/>
  <c r="P231" i="46" s="1"/>
  <c r="Q187" i="46"/>
  <c r="P187" i="46" s="1"/>
  <c r="Q215" i="46"/>
  <c r="P215" i="46" s="1"/>
  <c r="Q103" i="46"/>
  <c r="P103" i="46" s="1"/>
  <c r="U147" i="46"/>
  <c r="T147" i="46" s="1"/>
  <c r="Q197" i="46"/>
  <c r="P197" i="46" s="1"/>
  <c r="Q163" i="46"/>
  <c r="P163" i="46" s="1"/>
  <c r="U160" i="46"/>
  <c r="T160" i="46" s="1"/>
  <c r="Q64" i="46"/>
  <c r="P64" i="46" s="1"/>
  <c r="U172" i="46"/>
  <c r="T172" i="46" s="1"/>
  <c r="U17" i="46"/>
  <c r="T17" i="46" s="1"/>
  <c r="U135" i="46"/>
  <c r="T135" i="46" s="1"/>
  <c r="Q275" i="46"/>
  <c r="P275" i="46" s="1"/>
  <c r="U241" i="46"/>
  <c r="T241" i="46" s="1"/>
  <c r="Q133" i="46"/>
  <c r="P133" i="46" s="1"/>
  <c r="U154" i="46"/>
  <c r="T154" i="46" s="1"/>
  <c r="Q141" i="46"/>
  <c r="P141" i="46" s="1"/>
  <c r="Q65" i="46"/>
  <c r="P65" i="46" s="1"/>
  <c r="Q75" i="46"/>
  <c r="P75" i="46" s="1"/>
  <c r="U88" i="46"/>
  <c r="T88" i="46" s="1"/>
  <c r="U62" i="46"/>
  <c r="T62" i="46" s="1"/>
  <c r="U193" i="46"/>
  <c r="T193" i="46" s="1"/>
  <c r="Q43" i="46"/>
  <c r="P43" i="46" s="1"/>
  <c r="U299" i="46"/>
  <c r="T299" i="46" s="1"/>
  <c r="U210" i="46"/>
  <c r="T210" i="46" s="1"/>
  <c r="Q38" i="46"/>
  <c r="P38" i="46" s="1"/>
  <c r="Q279" i="46"/>
  <c r="P279" i="46" s="1"/>
  <c r="U281" i="46"/>
  <c r="T281" i="46" s="1"/>
  <c r="U68" i="46"/>
  <c r="T68" i="46" s="1"/>
  <c r="U271" i="46"/>
  <c r="T271" i="46" s="1"/>
  <c r="U171" i="46"/>
  <c r="T171" i="46" s="1"/>
  <c r="Q20" i="46"/>
  <c r="P20" i="46" s="1"/>
  <c r="Q82" i="46"/>
  <c r="P82" i="46" s="1"/>
  <c r="U209" i="46"/>
  <c r="T209" i="46" s="1"/>
  <c r="Q81" i="46"/>
  <c r="P81" i="46" s="1"/>
  <c r="U123" i="46"/>
  <c r="T123" i="46" s="1"/>
  <c r="U248" i="46"/>
  <c r="T248" i="46" s="1"/>
  <c r="Q218" i="46"/>
  <c r="P218" i="46" s="1"/>
  <c r="U288" i="46"/>
  <c r="T288" i="46" s="1"/>
  <c r="U231" i="46"/>
  <c r="T231" i="46" s="1"/>
  <c r="U105" i="46"/>
  <c r="T105" i="46" s="1"/>
  <c r="Q144" i="46"/>
  <c r="P144" i="46" s="1"/>
  <c r="U265" i="46"/>
  <c r="T265" i="46" s="1"/>
  <c r="U13" i="46"/>
  <c r="T13" i="46" s="1"/>
  <c r="Q45" i="46"/>
  <c r="P45" i="46" s="1"/>
  <c r="Q282" i="46"/>
  <c r="P282" i="46" s="1"/>
  <c r="Q84" i="46"/>
  <c r="P84" i="46" s="1"/>
  <c r="U228" i="46"/>
  <c r="T228" i="46" s="1"/>
  <c r="Q37" i="46"/>
  <c r="P37" i="46" s="1"/>
  <c r="U75" i="46"/>
  <c r="T75" i="46" s="1"/>
  <c r="Q210" i="46"/>
  <c r="P210" i="46" s="1"/>
  <c r="U187" i="46"/>
  <c r="T187" i="46" s="1"/>
  <c r="U215" i="46"/>
  <c r="T215" i="46" s="1"/>
  <c r="U253" i="46"/>
  <c r="T253" i="46" s="1"/>
  <c r="Q147" i="46"/>
  <c r="P147" i="46" s="1"/>
  <c r="U133" i="46"/>
  <c r="T133" i="46" s="1"/>
  <c r="U65" i="46"/>
  <c r="T65" i="46" s="1"/>
  <c r="U96" i="46"/>
  <c r="T96" i="46" s="1"/>
  <c r="Q86" i="46"/>
  <c r="P86" i="46" s="1"/>
  <c r="U306" i="46"/>
  <c r="T306" i="46" s="1"/>
  <c r="S306" i="46" s="1"/>
  <c r="Q53" i="46"/>
  <c r="P53" i="46" s="1"/>
  <c r="Q287" i="46"/>
  <c r="P287" i="46" s="1"/>
  <c r="U64" i="46"/>
  <c r="T64" i="46" s="1"/>
  <c r="Q139" i="46"/>
  <c r="P139" i="46" s="1"/>
  <c r="U14" i="46"/>
  <c r="T14" i="46" s="1"/>
  <c r="U279" i="46"/>
  <c r="T279" i="46" s="1"/>
  <c r="Q258" i="46"/>
  <c r="P258" i="46" s="1"/>
  <c r="U157" i="46"/>
  <c r="T157" i="46" s="1"/>
  <c r="Q280" i="46"/>
  <c r="P280" i="46" s="1"/>
  <c r="S280" i="46" s="1"/>
  <c r="Q200" i="46"/>
  <c r="P200" i="46" s="1"/>
  <c r="Q56" i="46"/>
  <c r="P56" i="46" s="1"/>
  <c r="U103" i="46"/>
  <c r="T103" i="46" s="1"/>
  <c r="Q32" i="46"/>
  <c r="P32" i="46" s="1"/>
  <c r="U197" i="46"/>
  <c r="T197" i="46" s="1"/>
  <c r="U223" i="46"/>
  <c r="T223" i="46" s="1"/>
  <c r="U131" i="46"/>
  <c r="T131" i="46" s="1"/>
  <c r="U78" i="46"/>
  <c r="T78" i="46" s="1"/>
  <c r="Q174" i="46"/>
  <c r="P174" i="46" s="1"/>
  <c r="Q213" i="46"/>
  <c r="P213" i="46" s="1"/>
  <c r="Q15" i="46"/>
  <c r="P15" i="46" s="1"/>
  <c r="Q23" i="46"/>
  <c r="P23" i="46" s="1"/>
  <c r="U246" i="46"/>
  <c r="T246" i="46" s="1"/>
  <c r="U175" i="46"/>
  <c r="T175" i="46" s="1"/>
  <c r="U268" i="46"/>
  <c r="T268" i="46" s="1"/>
  <c r="Q160" i="46"/>
  <c r="P160" i="46" s="1"/>
  <c r="Q249" i="46"/>
  <c r="P249" i="46" s="1"/>
  <c r="U118" i="46"/>
  <c r="T118" i="46" s="1"/>
  <c r="U293" i="46"/>
  <c r="T293" i="46" s="1"/>
  <c r="U110" i="46"/>
  <c r="T110" i="46" s="1"/>
  <c r="U127" i="46"/>
  <c r="T127" i="46" s="1"/>
  <c r="U84" i="46"/>
  <c r="T84" i="46" s="1"/>
  <c r="U232" i="46"/>
  <c r="T232" i="46" s="1"/>
  <c r="Q39" i="46"/>
  <c r="P39" i="46" s="1"/>
  <c r="Q294" i="46"/>
  <c r="P294" i="46" s="1"/>
  <c r="Q51" i="46"/>
  <c r="P51" i="46" s="1"/>
  <c r="U83" i="46"/>
  <c r="T83" i="46" s="1"/>
  <c r="U192" i="46"/>
  <c r="T192" i="46" s="1"/>
  <c r="Q14" i="46"/>
  <c r="P14" i="46" s="1"/>
  <c r="Q167" i="46"/>
  <c r="P167" i="46" s="1"/>
  <c r="U247" i="46"/>
  <c r="T247" i="46" s="1"/>
  <c r="U141" i="46"/>
  <c r="T141" i="46" s="1"/>
  <c r="Q225" i="46"/>
  <c r="P225" i="46" s="1"/>
  <c r="Q301" i="46"/>
  <c r="P301" i="46" s="1"/>
  <c r="Q88" i="46"/>
  <c r="P88" i="46" s="1"/>
  <c r="Q62" i="46"/>
  <c r="P62" i="46" s="1"/>
  <c r="Q193" i="46"/>
  <c r="P193" i="46" s="1"/>
  <c r="Q99" i="46"/>
  <c r="P99" i="46" s="1"/>
  <c r="U254" i="46"/>
  <c r="T254" i="46" s="1"/>
  <c r="U43" i="46"/>
  <c r="T43" i="46" s="1"/>
  <c r="Q299" i="46"/>
  <c r="P299" i="46" s="1"/>
  <c r="U38" i="46"/>
  <c r="T38" i="46" s="1"/>
  <c r="Q281" i="46"/>
  <c r="P281" i="46" s="1"/>
  <c r="U243" i="46"/>
  <c r="T243" i="46" s="1"/>
  <c r="U181" i="46"/>
  <c r="T181" i="46" s="1"/>
  <c r="Q54" i="46"/>
  <c r="P54" i="46" s="1"/>
  <c r="U54" i="46"/>
  <c r="T54" i="46" s="1"/>
  <c r="Q233" i="46"/>
  <c r="P233" i="46" s="1"/>
  <c r="U233" i="46"/>
  <c r="T233" i="46" s="1"/>
  <c r="U201" i="46"/>
  <c r="T201" i="46" s="1"/>
  <c r="U47" i="46"/>
  <c r="T47" i="46" s="1"/>
  <c r="U152" i="46"/>
  <c r="T152" i="46" s="1"/>
  <c r="Q234" i="46"/>
  <c r="P234" i="46" s="1"/>
  <c r="U234" i="46"/>
  <c r="T234" i="46" s="1"/>
  <c r="U76" i="46"/>
  <c r="T76" i="46" s="1"/>
  <c r="Q76" i="46"/>
  <c r="P76" i="46" s="1"/>
  <c r="U11" i="46"/>
  <c r="T11" i="46" s="1"/>
  <c r="Q85" i="46"/>
  <c r="P85" i="46" s="1"/>
  <c r="U109" i="46"/>
  <c r="T109" i="46" s="1"/>
  <c r="Q109" i="46"/>
  <c r="P109" i="46" s="1"/>
  <c r="Q219" i="46"/>
  <c r="P219" i="46" s="1"/>
  <c r="U219" i="46"/>
  <c r="T219" i="46" s="1"/>
  <c r="Q162" i="46"/>
  <c r="P162" i="46" s="1"/>
  <c r="U162" i="46"/>
  <c r="T162" i="46" s="1"/>
  <c r="Q130" i="46"/>
  <c r="P130" i="46" s="1"/>
  <c r="U208" i="46"/>
  <c r="T208" i="46" s="1"/>
  <c r="Q208" i="46"/>
  <c r="P208" i="46" s="1"/>
  <c r="Q235" i="46"/>
  <c r="P235" i="46" s="1"/>
  <c r="U277" i="46"/>
  <c r="T277" i="46" s="1"/>
  <c r="Q259" i="46"/>
  <c r="P259" i="46" s="1"/>
  <c r="U259" i="46"/>
  <c r="T259" i="46" s="1"/>
  <c r="Q278" i="46"/>
  <c r="P278" i="46" s="1"/>
  <c r="U278" i="46"/>
  <c r="T278" i="46" s="1"/>
  <c r="U69" i="46"/>
  <c r="T69" i="46" s="1"/>
  <c r="Q69" i="46"/>
  <c r="P69" i="46" s="1"/>
  <c r="Q176" i="46"/>
  <c r="P176" i="46" s="1"/>
  <c r="U176" i="46"/>
  <c r="T176" i="46" s="1"/>
  <c r="Q229" i="46"/>
  <c r="P229" i="46" s="1"/>
  <c r="Q202" i="46"/>
  <c r="P202" i="46" s="1"/>
  <c r="U263" i="46"/>
  <c r="T263" i="46" s="1"/>
  <c r="Q263" i="46"/>
  <c r="P263" i="46" s="1"/>
  <c r="Q257" i="46"/>
  <c r="P257" i="46" s="1"/>
  <c r="U257" i="46"/>
  <c r="T257" i="46" s="1"/>
  <c r="U185" i="46"/>
  <c r="T185" i="46" s="1"/>
  <c r="S185" i="46" s="1"/>
  <c r="Q191" i="46"/>
  <c r="P191" i="46" s="1"/>
  <c r="U191" i="46"/>
  <c r="T191" i="46" s="1"/>
  <c r="Q155" i="46"/>
  <c r="P155" i="46" s="1"/>
  <c r="U155" i="46"/>
  <c r="T155" i="46" s="1"/>
  <c r="Q153" i="46"/>
  <c r="P153" i="46" s="1"/>
  <c r="U153" i="46"/>
  <c r="T153" i="46" s="1"/>
  <c r="U66" i="46"/>
  <c r="T66" i="46" s="1"/>
  <c r="U304" i="46"/>
  <c r="T304" i="46" s="1"/>
  <c r="Q304" i="46"/>
  <c r="P304" i="46" s="1"/>
  <c r="U124" i="46"/>
  <c r="T124" i="46" s="1"/>
  <c r="Q124" i="46"/>
  <c r="P124" i="46" s="1"/>
  <c r="U79" i="46"/>
  <c r="T79" i="46" s="1"/>
  <c r="Q79" i="46"/>
  <c r="P79" i="46" s="1"/>
  <c r="Q102" i="46"/>
  <c r="P102" i="46" s="1"/>
  <c r="U206" i="46"/>
  <c r="T206" i="46" s="1"/>
  <c r="Q206" i="46"/>
  <c r="P206" i="46" s="1"/>
  <c r="Q297" i="46"/>
  <c r="P297" i="46" s="1"/>
  <c r="U297" i="46"/>
  <c r="T297" i="46" s="1"/>
  <c r="Q268" i="46"/>
  <c r="P268" i="46" s="1"/>
  <c r="U108" i="46"/>
  <c r="T108" i="46" s="1"/>
  <c r="Q33" i="46"/>
  <c r="P33" i="46" s="1"/>
  <c r="Q159" i="46"/>
  <c r="P159" i="46" s="1"/>
  <c r="U159" i="46"/>
  <c r="T159" i="46" s="1"/>
  <c r="Q90" i="46"/>
  <c r="P90" i="46" s="1"/>
  <c r="Q31" i="46"/>
  <c r="P31" i="46" s="1"/>
  <c r="Q93" i="46"/>
  <c r="P93" i="46" s="1"/>
  <c r="U93" i="46"/>
  <c r="T93" i="46" s="1"/>
  <c r="U274" i="46"/>
  <c r="T274" i="46" s="1"/>
  <c r="Q274" i="46"/>
  <c r="P274" i="46" s="1"/>
  <c r="U112" i="46"/>
  <c r="T112" i="46" s="1"/>
  <c r="Q112" i="46"/>
  <c r="P112" i="46" s="1"/>
  <c r="Q60" i="46"/>
  <c r="P60" i="46" s="1"/>
  <c r="U182" i="46"/>
  <c r="T182" i="46" s="1"/>
  <c r="U132" i="46"/>
  <c r="T132" i="46" s="1"/>
  <c r="Q132" i="46"/>
  <c r="P132" i="46" s="1"/>
  <c r="Q92" i="46"/>
  <c r="P92" i="46" s="1"/>
  <c r="U92" i="46"/>
  <c r="T92" i="46" s="1"/>
  <c r="Q236" i="46"/>
  <c r="P236" i="46" s="1"/>
  <c r="Q170" i="46"/>
  <c r="P170" i="46" s="1"/>
  <c r="Q97" i="46"/>
  <c r="P97" i="46" s="1"/>
  <c r="Q271" i="46"/>
  <c r="P271" i="46" s="1"/>
  <c r="U214" i="46"/>
  <c r="T214" i="46" s="1"/>
  <c r="Q214" i="46"/>
  <c r="P214" i="46" s="1"/>
  <c r="U58" i="46"/>
  <c r="T58" i="46" s="1"/>
  <c r="Q58" i="46"/>
  <c r="P58" i="46" s="1"/>
  <c r="U95" i="46"/>
  <c r="T95" i="46" s="1"/>
  <c r="Q95" i="46"/>
  <c r="P95" i="46" s="1"/>
  <c r="Q44" i="46"/>
  <c r="P44" i="46" s="1"/>
  <c r="U44" i="46"/>
  <c r="T44" i="46" s="1"/>
  <c r="Q171" i="46"/>
  <c r="P171" i="46" s="1"/>
  <c r="U163" i="46"/>
  <c r="T163" i="46" s="1"/>
  <c r="Q74" i="46"/>
  <c r="P74" i="46" s="1"/>
  <c r="Q300" i="46"/>
  <c r="P300" i="46" s="1"/>
  <c r="U300" i="46"/>
  <c r="T300" i="46" s="1"/>
  <c r="Q172" i="46"/>
  <c r="P172" i="46" s="1"/>
  <c r="Q173" i="46"/>
  <c r="P173" i="46" s="1"/>
  <c r="U173" i="46"/>
  <c r="T173" i="46" s="1"/>
  <c r="Q28" i="46"/>
  <c r="P28" i="46" s="1"/>
  <c r="U28" i="46"/>
  <c r="T28" i="46" s="1"/>
  <c r="U298" i="46"/>
  <c r="T298" i="46" s="1"/>
  <c r="Q298" i="46"/>
  <c r="P298" i="46" s="1"/>
  <c r="U116" i="46"/>
  <c r="T116" i="46" s="1"/>
  <c r="Q116" i="46"/>
  <c r="P116" i="46" s="1"/>
  <c r="U72" i="46"/>
  <c r="T72" i="46" s="1"/>
  <c r="Q72" i="46"/>
  <c r="P72" i="46" s="1"/>
  <c r="U86" i="46"/>
  <c r="T86" i="46" s="1"/>
  <c r="Q261" i="46"/>
  <c r="P261" i="46" s="1"/>
  <c r="U261" i="46"/>
  <c r="T261" i="46" s="1"/>
  <c r="U260" i="46"/>
  <c r="T260" i="46" s="1"/>
  <c r="Q260" i="46"/>
  <c r="P260" i="46" s="1"/>
  <c r="U34" i="46"/>
  <c r="T34" i="46" s="1"/>
  <c r="Q34" i="46"/>
  <c r="P34" i="46" s="1"/>
  <c r="Q17" i="46"/>
  <c r="P17" i="46" s="1"/>
  <c r="U255" i="46"/>
  <c r="T255" i="46" s="1"/>
  <c r="Q255" i="46"/>
  <c r="P255" i="46" s="1"/>
  <c r="U178" i="46"/>
  <c r="T178" i="46" s="1"/>
  <c r="Q178" i="46"/>
  <c r="P178" i="46" s="1"/>
  <c r="U137" i="46"/>
  <c r="T137" i="46" s="1"/>
  <c r="Q137" i="46"/>
  <c r="P137" i="46" s="1"/>
  <c r="U262" i="46"/>
  <c r="T262" i="46" s="1"/>
  <c r="Q262" i="46"/>
  <c r="P262" i="46" s="1"/>
  <c r="U29" i="46"/>
  <c r="T29" i="46" s="1"/>
  <c r="U90" i="46"/>
  <c r="T90" i="46" s="1"/>
  <c r="Q230" i="46"/>
  <c r="P230" i="46" s="1"/>
  <c r="U230" i="46"/>
  <c r="T230" i="46" s="1"/>
  <c r="U189" i="46"/>
  <c r="T189" i="46" s="1"/>
  <c r="Q189" i="46"/>
  <c r="P189" i="46" s="1"/>
  <c r="U80" i="46"/>
  <c r="T80" i="46" s="1"/>
  <c r="Q80" i="46"/>
  <c r="P80" i="46" s="1"/>
  <c r="Q101" i="46"/>
  <c r="P101" i="46" s="1"/>
  <c r="U101" i="46"/>
  <c r="T101" i="46" s="1"/>
  <c r="U238" i="46"/>
  <c r="T238" i="46" s="1"/>
  <c r="Q238" i="46"/>
  <c r="P238" i="46" s="1"/>
  <c r="U77" i="46"/>
  <c r="T77" i="46" s="1"/>
  <c r="Q77" i="46"/>
  <c r="P77" i="46" s="1"/>
  <c r="U287" i="46"/>
  <c r="T287" i="46" s="1"/>
  <c r="U53" i="46"/>
  <c r="T53" i="46" s="1"/>
  <c r="U303" i="46"/>
  <c r="T303" i="46" s="1"/>
  <c r="U102" i="46"/>
  <c r="T102" i="46" s="1"/>
  <c r="U240" i="46"/>
  <c r="T240" i="46" s="1"/>
  <c r="Q305" i="46"/>
  <c r="P305" i="46" s="1"/>
  <c r="U99" i="46"/>
  <c r="T99" i="46" s="1"/>
  <c r="U200" i="46"/>
  <c r="T200" i="46" s="1"/>
  <c r="Q120" i="46"/>
  <c r="P120" i="46" s="1"/>
  <c r="Q190" i="46"/>
  <c r="P190" i="46" s="1"/>
  <c r="S190" i="46" s="1"/>
  <c r="U194" i="46"/>
  <c r="T194" i="46" s="1"/>
  <c r="Q68" i="46"/>
  <c r="P68" i="46" s="1"/>
  <c r="U229" i="46"/>
  <c r="T229" i="46" s="1"/>
  <c r="Q293" i="46"/>
  <c r="P293" i="46" s="1"/>
  <c r="U213" i="46"/>
  <c r="T213" i="46" s="1"/>
  <c r="Q223" i="46"/>
  <c r="P223" i="46" s="1"/>
  <c r="U125" i="46"/>
  <c r="T125" i="46" s="1"/>
  <c r="U56" i="46"/>
  <c r="T56" i="46" s="1"/>
  <c r="U216" i="46"/>
  <c r="T216" i="46" s="1"/>
  <c r="Q78" i="46"/>
  <c r="P78" i="46" s="1"/>
  <c r="Q205" i="46"/>
  <c r="P205" i="46" s="1"/>
  <c r="U104" i="46"/>
  <c r="T104" i="46" s="1"/>
  <c r="Q142" i="46"/>
  <c r="P142" i="46" s="1"/>
  <c r="U82" i="46"/>
  <c r="T82" i="46" s="1"/>
  <c r="Q108" i="46"/>
  <c r="P108" i="46" s="1"/>
  <c r="U81" i="46"/>
  <c r="T81" i="46" s="1"/>
  <c r="Q266" i="46"/>
  <c r="P266" i="46" s="1"/>
  <c r="U52" i="46"/>
  <c r="T52" i="46" s="1"/>
  <c r="U224" i="46"/>
  <c r="T224" i="46" s="1"/>
  <c r="Q289" i="46"/>
  <c r="P289" i="46" s="1"/>
  <c r="U67" i="46"/>
  <c r="T67" i="46" s="1"/>
  <c r="Q169" i="46"/>
  <c r="P169" i="46" s="1"/>
  <c r="Q246" i="46"/>
  <c r="P246" i="46" s="1"/>
  <c r="U164" i="46"/>
  <c r="T164" i="46" s="1"/>
  <c r="Q175" i="46"/>
  <c r="P175" i="46" s="1"/>
  <c r="Q152" i="46"/>
  <c r="P152" i="46" s="1"/>
  <c r="Q154" i="46"/>
  <c r="P154" i="46" s="1"/>
  <c r="Q94" i="46"/>
  <c r="P94" i="46" s="1"/>
  <c r="U130" i="46"/>
  <c r="T130" i="46" s="1"/>
  <c r="Q201" i="46"/>
  <c r="P201" i="46" s="1"/>
  <c r="U170" i="46"/>
  <c r="T170" i="46" s="1"/>
  <c r="Q115" i="46"/>
  <c r="P115" i="46" s="1"/>
  <c r="S115" i="46" s="1"/>
  <c r="Q286" i="46"/>
  <c r="P286" i="46" s="1"/>
  <c r="Q211" i="46"/>
  <c r="P211" i="46" s="1"/>
  <c r="U85" i="46"/>
  <c r="T85" i="46" s="1"/>
  <c r="U23" i="46"/>
  <c r="T23" i="46" s="1"/>
  <c r="U139" i="46"/>
  <c r="T139" i="46" s="1"/>
  <c r="Q98" i="46"/>
  <c r="P98" i="46" s="1"/>
  <c r="S98" i="46" s="1"/>
  <c r="U36" i="46"/>
  <c r="T36" i="46" s="1"/>
  <c r="U31" i="46"/>
  <c r="T31" i="46" s="1"/>
  <c r="U270" i="46"/>
  <c r="T270" i="46" s="1"/>
  <c r="Q254" i="46"/>
  <c r="P254" i="46" s="1"/>
  <c r="U145" i="46"/>
  <c r="T145" i="46" s="1"/>
  <c r="S145" i="46" s="1"/>
  <c r="Q302" i="46"/>
  <c r="P302" i="46" s="1"/>
  <c r="S302" i="46" s="1"/>
  <c r="U235" i="46"/>
  <c r="T235" i="46" s="1"/>
  <c r="U16" i="46"/>
  <c r="T16" i="46" s="1"/>
  <c r="Q243" i="46"/>
  <c r="P243" i="46" s="1"/>
  <c r="U97" i="46"/>
  <c r="T97" i="46" s="1"/>
  <c r="Q52" i="46"/>
  <c r="P52" i="46" s="1"/>
  <c r="U32" i="46"/>
  <c r="T32" i="46" s="1"/>
  <c r="Q61" i="46"/>
  <c r="P61" i="46" s="1"/>
  <c r="U251" i="46"/>
  <c r="T251" i="46" s="1"/>
  <c r="Q277" i="46"/>
  <c r="P277" i="46" s="1"/>
  <c r="U89" i="46"/>
  <c r="T89" i="46" s="1"/>
  <c r="Q47" i="46"/>
  <c r="P47" i="46" s="1"/>
  <c r="U33" i="46"/>
  <c r="T33" i="46" s="1"/>
  <c r="U111" i="46"/>
  <c r="T111" i="46" s="1"/>
  <c r="Q151" i="46"/>
  <c r="P151" i="46" s="1"/>
  <c r="Q11" i="46"/>
  <c r="P11" i="46" s="1"/>
  <c r="U202" i="46"/>
  <c r="T202" i="46" s="1"/>
  <c r="Q66" i="46"/>
  <c r="P66" i="46" s="1"/>
  <c r="U196" i="46"/>
  <c r="T196" i="46" s="1"/>
  <c r="Q181" i="46"/>
  <c r="P181" i="46" s="1"/>
  <c r="S39" i="46" l="1"/>
  <c r="Q48" i="46"/>
  <c r="P48" i="46" s="1"/>
  <c r="S48" i="46" s="1"/>
  <c r="U48" i="46"/>
  <c r="T48" i="46" s="1"/>
  <c r="S35" i="46"/>
  <c r="S264" i="46"/>
  <c r="T9" i="46"/>
  <c r="P57" i="46"/>
  <c r="S125" i="46"/>
  <c r="S110" i="46"/>
  <c r="S221" i="46"/>
  <c r="S146" i="46"/>
  <c r="S46" i="46"/>
  <c r="S111" i="46"/>
  <c r="S118" i="46"/>
  <c r="S24" i="46"/>
  <c r="S131" i="46"/>
  <c r="S204" i="46"/>
  <c r="S203" i="46"/>
  <c r="S220" i="46"/>
  <c r="S301" i="46"/>
  <c r="S140" i="46"/>
  <c r="S127" i="46"/>
  <c r="S119" i="46"/>
  <c r="S240" i="46"/>
  <c r="S106" i="46"/>
  <c r="S71" i="46"/>
  <c r="S244" i="46"/>
  <c r="S61" i="46"/>
  <c r="S252" i="46"/>
  <c r="S212" i="46"/>
  <c r="S136" i="46"/>
  <c r="S196" i="46"/>
  <c r="S25" i="46"/>
  <c r="S232" i="46"/>
  <c r="S142" i="46"/>
  <c r="S167" i="46"/>
  <c r="S50" i="46"/>
  <c r="S42" i="46"/>
  <c r="S184" i="46"/>
  <c r="S21" i="46"/>
  <c r="S194" i="46"/>
  <c r="S186" i="46"/>
  <c r="S198" i="46"/>
  <c r="S245" i="46"/>
  <c r="S89" i="46"/>
  <c r="S286" i="46"/>
  <c r="S36" i="46"/>
  <c r="S270" i="46"/>
  <c r="S94" i="46"/>
  <c r="S104" i="46"/>
  <c r="S22" i="46"/>
  <c r="S251" i="46"/>
  <c r="S266" i="46"/>
  <c r="S205" i="46"/>
  <c r="S305" i="46"/>
  <c r="S63" i="46"/>
  <c r="S126" i="46"/>
  <c r="S107" i="46"/>
  <c r="S267" i="46"/>
  <c r="S114" i="46"/>
  <c r="S177" i="46"/>
  <c r="S242" i="46"/>
  <c r="S216" i="46"/>
  <c r="S272" i="46"/>
  <c r="S134" i="46"/>
  <c r="S169" i="46"/>
  <c r="S13" i="46"/>
  <c r="S15" i="46"/>
  <c r="S87" i="46"/>
  <c r="S218" i="46"/>
  <c r="S273" i="46"/>
  <c r="S211" i="46"/>
  <c r="S29" i="46"/>
  <c r="S225" i="46"/>
  <c r="S247" i="46"/>
  <c r="S249" i="46"/>
  <c r="S308" i="46"/>
  <c r="S105" i="46"/>
  <c r="S144" i="46"/>
  <c r="S288" i="46"/>
  <c r="S179" i="46"/>
  <c r="S265" i="46"/>
  <c r="S150" i="46"/>
  <c r="S180" i="46"/>
  <c r="S285" i="46"/>
  <c r="S303" i="46"/>
  <c r="S27" i="46"/>
  <c r="S17" i="46"/>
  <c r="S148" i="46"/>
  <c r="S307" i="46"/>
  <c r="S122" i="46"/>
  <c r="S91" i="46"/>
  <c r="S174" i="46"/>
  <c r="S183" i="46"/>
  <c r="S241" i="46"/>
  <c r="S290" i="46"/>
  <c r="S237" i="46"/>
  <c r="S70" i="46"/>
  <c r="S166" i="46"/>
  <c r="S51" i="46"/>
  <c r="S26" i="46"/>
  <c r="S217" i="46"/>
  <c r="S291" i="46"/>
  <c r="S18" i="46"/>
  <c r="S284" i="46"/>
  <c r="S294" i="46"/>
  <c r="S40" i="46"/>
  <c r="S236" i="46"/>
  <c r="S156" i="46"/>
  <c r="S60" i="46"/>
  <c r="S228" i="46"/>
  <c r="S164" i="46"/>
  <c r="S151" i="46"/>
  <c r="S16" i="46"/>
  <c r="S120" i="46"/>
  <c r="S182" i="46"/>
  <c r="S83" i="46"/>
  <c r="S289" i="46"/>
  <c r="S295" i="46"/>
  <c r="S41" i="46"/>
  <c r="S250" i="46"/>
  <c r="S224" i="46"/>
  <c r="S192" i="46"/>
  <c r="S30" i="46"/>
  <c r="S86" i="46"/>
  <c r="S227" i="46"/>
  <c r="S45" i="46"/>
  <c r="S135" i="46"/>
  <c r="S19" i="46"/>
  <c r="S67" i="46"/>
  <c r="S74" i="46"/>
  <c r="S188" i="46"/>
  <c r="S157" i="46"/>
  <c r="S147" i="46"/>
  <c r="S112" i="46"/>
  <c r="S176" i="46"/>
  <c r="S162" i="46"/>
  <c r="S76" i="46"/>
  <c r="S202" i="46"/>
  <c r="S230" i="46"/>
  <c r="S258" i="46"/>
  <c r="S64" i="46"/>
  <c r="S96" i="46"/>
  <c r="S65" i="46"/>
  <c r="S253" i="46"/>
  <c r="S282" i="46"/>
  <c r="S37" i="46"/>
  <c r="S193" i="46"/>
  <c r="S139" i="46"/>
  <c r="S20" i="46"/>
  <c r="S197" i="46"/>
  <c r="S103" i="46"/>
  <c r="S52" i="46"/>
  <c r="S215" i="46"/>
  <c r="S259" i="46"/>
  <c r="S210" i="46"/>
  <c r="S75" i="46"/>
  <c r="S133" i="46"/>
  <c r="S239" i="46"/>
  <c r="S81" i="46"/>
  <c r="S201" i="46"/>
  <c r="S281" i="46"/>
  <c r="S82" i="46"/>
  <c r="S293" i="46"/>
  <c r="S187" i="46"/>
  <c r="S172" i="46"/>
  <c r="S53" i="46"/>
  <c r="S93" i="46"/>
  <c r="S243" i="46"/>
  <c r="S279" i="46"/>
  <c r="S84" i="46"/>
  <c r="S260" i="46"/>
  <c r="S171" i="46"/>
  <c r="S68" i="46"/>
  <c r="S246" i="46"/>
  <c r="S178" i="46"/>
  <c r="S255" i="46"/>
  <c r="S271" i="46"/>
  <c r="S132" i="46"/>
  <c r="S274" i="46"/>
  <c r="S248" i="46"/>
  <c r="S275" i="46"/>
  <c r="S38" i="46"/>
  <c r="S88" i="46"/>
  <c r="S254" i="46"/>
  <c r="S78" i="46"/>
  <c r="S124" i="46"/>
  <c r="S191" i="46"/>
  <c r="S54" i="46"/>
  <c r="S14" i="46"/>
  <c r="S32" i="46"/>
  <c r="S209" i="46"/>
  <c r="S23" i="46"/>
  <c r="S200" i="46"/>
  <c r="S257" i="46"/>
  <c r="S231" i="46"/>
  <c r="S268" i="46"/>
  <c r="S175" i="46"/>
  <c r="S56" i="46"/>
  <c r="S160" i="46"/>
  <c r="S95" i="46"/>
  <c r="S304" i="46"/>
  <c r="S123" i="46"/>
  <c r="S58" i="46"/>
  <c r="S206" i="46"/>
  <c r="S153" i="46"/>
  <c r="S66" i="46"/>
  <c r="S97" i="46"/>
  <c r="S287" i="46"/>
  <c r="S34" i="46"/>
  <c r="S300" i="46"/>
  <c r="S208" i="46"/>
  <c r="S233" i="46"/>
  <c r="S141" i="46"/>
  <c r="S11" i="46"/>
  <c r="S47" i="46"/>
  <c r="S214" i="46"/>
  <c r="S31" i="46"/>
  <c r="S62" i="46"/>
  <c r="S154" i="46"/>
  <c r="S223" i="46"/>
  <c r="S299" i="46"/>
  <c r="S43" i="46"/>
  <c r="S213" i="46"/>
  <c r="S77" i="46"/>
  <c r="S163" i="46"/>
  <c r="S263" i="46"/>
  <c r="S130" i="46"/>
  <c r="S181" i="46"/>
  <c r="S298" i="46"/>
  <c r="S79" i="46"/>
  <c r="S152" i="46"/>
  <c r="S116" i="46"/>
  <c r="S173" i="46"/>
  <c r="S99" i="46"/>
  <c r="S80" i="46"/>
  <c r="S261" i="46"/>
  <c r="S33" i="46"/>
  <c r="S235" i="46"/>
  <c r="S219" i="46"/>
  <c r="S109" i="46"/>
  <c r="S108" i="46"/>
  <c r="S238" i="46"/>
  <c r="S189" i="46"/>
  <c r="S262" i="46"/>
  <c r="S72" i="46"/>
  <c r="S28" i="46"/>
  <c r="S92" i="46"/>
  <c r="S90" i="46"/>
  <c r="S277" i="46"/>
  <c r="S44" i="46"/>
  <c r="S159" i="46"/>
  <c r="S297" i="46"/>
  <c r="S229" i="46"/>
  <c r="S69" i="46"/>
  <c r="S278" i="46"/>
  <c r="S234" i="46"/>
  <c r="S155" i="46"/>
  <c r="S101" i="46"/>
  <c r="S102" i="46"/>
  <c r="S137" i="46"/>
  <c r="S85" i="46"/>
  <c r="S170" i="46"/>
  <c r="P9" i="46" l="1"/>
  <c r="Q9" i="46"/>
  <c r="S57" i="46"/>
  <c r="S9" i="46" s="1"/>
  <c r="M40" i="63"/>
  <c r="O40" i="63" s="1"/>
  <c r="N40" i="63" s="1"/>
  <c r="R40" i="63"/>
  <c r="R45" i="63"/>
  <c r="O45" i="63"/>
  <c r="N45" i="63" s="1"/>
  <c r="R118" i="63"/>
  <c r="M118" i="63"/>
  <c r="O118" i="63" s="1"/>
  <c r="N118" i="63" s="1"/>
  <c r="R47" i="63"/>
  <c r="M47" i="63"/>
  <c r="O47" i="63" s="1"/>
  <c r="N47" i="63" s="1"/>
  <c r="R207" i="63"/>
  <c r="M207" i="63"/>
  <c r="O207" i="63" s="1"/>
  <c r="N207" i="63" s="1"/>
  <c r="M157" i="63"/>
  <c r="O157" i="63" s="1"/>
  <c r="N157" i="63" s="1"/>
  <c r="R157" i="63"/>
  <c r="M124" i="63"/>
  <c r="O124" i="63" s="1"/>
  <c r="N124" i="63" s="1"/>
  <c r="R124" i="63"/>
  <c r="M264" i="63"/>
  <c r="O264" i="63" s="1"/>
  <c r="N264" i="63" s="1"/>
  <c r="R264" i="63"/>
  <c r="M186" i="63"/>
  <c r="O186" i="63" s="1"/>
  <c r="N186" i="63" s="1"/>
  <c r="R186" i="63"/>
  <c r="M142" i="63"/>
  <c r="O142" i="63" s="1"/>
  <c r="N142" i="63" s="1"/>
  <c r="R142" i="63"/>
  <c r="R176" i="63"/>
  <c r="M176" i="63"/>
  <c r="O176" i="63" s="1"/>
  <c r="N176" i="63" s="1"/>
  <c r="R255" i="63"/>
  <c r="M255" i="63"/>
  <c r="O255" i="63" s="1"/>
  <c r="N255" i="63" s="1"/>
  <c r="R78" i="63"/>
  <c r="M78" i="63"/>
  <c r="O78" i="63" s="1"/>
  <c r="N78" i="63" s="1"/>
  <c r="O24" i="63"/>
  <c r="N24" i="63" s="1"/>
  <c r="R24" i="63"/>
  <c r="M113" i="63"/>
  <c r="O113" i="63" s="1"/>
  <c r="N113" i="63" s="1"/>
  <c r="R113" i="63"/>
  <c r="R205" i="63"/>
  <c r="O205" i="63"/>
  <c r="N205" i="63" s="1"/>
  <c r="M151" i="63"/>
  <c r="O151" i="63" s="1"/>
  <c r="N151" i="63" s="1"/>
  <c r="R151" i="63"/>
  <c r="M194" i="63"/>
  <c r="O194" i="63" s="1"/>
  <c r="N194" i="63" s="1"/>
  <c r="R194" i="63"/>
  <c r="M88" i="63"/>
  <c r="O88" i="63" s="1"/>
  <c r="N88" i="63" s="1"/>
  <c r="R88" i="63"/>
  <c r="M103" i="63"/>
  <c r="O103" i="63" s="1"/>
  <c r="N103" i="63" s="1"/>
  <c r="R103" i="63"/>
  <c r="M165" i="63"/>
  <c r="O165" i="63" s="1"/>
  <c r="N165" i="63" s="1"/>
  <c r="R165" i="63"/>
  <c r="M138" i="63"/>
  <c r="O138" i="63" s="1"/>
  <c r="N138" i="63" s="1"/>
  <c r="R138" i="63"/>
  <c r="R303" i="63"/>
  <c r="M303" i="63"/>
  <c r="O303" i="63" s="1"/>
  <c r="N303" i="63" s="1"/>
  <c r="R229" i="63"/>
  <c r="M229" i="63"/>
  <c r="O229" i="63" s="1"/>
  <c r="N229" i="63" s="1"/>
  <c r="M68" i="63"/>
  <c r="O68" i="63" s="1"/>
  <c r="N68" i="63" s="1"/>
  <c r="R68" i="63"/>
  <c r="R223" i="63"/>
  <c r="M223" i="63"/>
  <c r="O223" i="63" s="1"/>
  <c r="N223" i="63" s="1"/>
  <c r="M304" i="74" l="1"/>
  <c r="O304" i="74" s="1"/>
  <c r="N304" i="74" s="1"/>
  <c r="M14" i="77"/>
  <c r="O14" i="77" s="1"/>
  <c r="N14" i="77" s="1"/>
  <c r="O123" i="74"/>
  <c r="N123" i="74" s="1"/>
  <c r="M267" i="63"/>
  <c r="O267" i="63" s="1"/>
  <c r="N267" i="63" s="1"/>
  <c r="R267" i="63"/>
  <c r="P131" i="62"/>
  <c r="R131" i="62" s="1"/>
  <c r="Q131" i="62" s="1"/>
  <c r="O131" i="62" s="1"/>
  <c r="P22" i="62"/>
  <c r="R22" i="62" s="1"/>
  <c r="Q22" i="62" s="1"/>
  <c r="O22" i="62" s="1"/>
  <c r="R277" i="63"/>
  <c r="O277" i="63"/>
  <c r="N277" i="63" s="1"/>
  <c r="O129" i="74"/>
  <c r="N129" i="74" s="1"/>
  <c r="O299" i="74"/>
  <c r="N299" i="74" s="1"/>
  <c r="O61" i="74"/>
  <c r="N61" i="74" s="1"/>
  <c r="O231" i="74"/>
  <c r="N231" i="74" s="1"/>
  <c r="O119" i="63"/>
  <c r="N119" i="63" s="1"/>
  <c r="R119" i="63"/>
  <c r="R19" i="63"/>
  <c r="M19" i="63"/>
  <c r="O19" i="63" s="1"/>
  <c r="N19" i="63" s="1"/>
  <c r="O300" i="74"/>
  <c r="N300" i="74" s="1"/>
  <c r="P166" i="62"/>
  <c r="R166" i="62" s="1"/>
  <c r="Q166" i="62" s="1"/>
  <c r="O166" i="62" s="1"/>
  <c r="M189" i="63"/>
  <c r="O189" i="63" s="1"/>
  <c r="N189" i="63" s="1"/>
  <c r="R189" i="63"/>
  <c r="O37" i="74"/>
  <c r="N37" i="74" s="1"/>
  <c r="P292" i="62"/>
  <c r="R292" i="62" s="1"/>
  <c r="Q292" i="62" s="1"/>
  <c r="O292" i="62" s="1"/>
  <c r="O189" i="74"/>
  <c r="N189" i="74" s="1"/>
  <c r="M265" i="63"/>
  <c r="O265" i="63" s="1"/>
  <c r="N265" i="63" s="1"/>
  <c r="R265" i="63"/>
  <c r="M88" i="77"/>
  <c r="O88" i="77" s="1"/>
  <c r="N88" i="77" s="1"/>
  <c r="P148" i="62"/>
  <c r="R148" i="62" s="1"/>
  <c r="Q148" i="62" s="1"/>
  <c r="O148" i="62" s="1"/>
  <c r="R295" i="62"/>
  <c r="Q295" i="62" s="1"/>
  <c r="O295" i="62" s="1"/>
  <c r="O207" i="74"/>
  <c r="N207" i="74" s="1"/>
  <c r="P195" i="62"/>
  <c r="R195" i="62" s="1"/>
  <c r="Q195" i="62" s="1"/>
  <c r="O195" i="62" s="1"/>
  <c r="P130" i="62"/>
  <c r="R130" i="62" s="1"/>
  <c r="Q130" i="62" s="1"/>
  <c r="O130" i="62" s="1"/>
  <c r="M302" i="63"/>
  <c r="O302" i="63" s="1"/>
  <c r="N302" i="63" s="1"/>
  <c r="R302" i="63"/>
  <c r="O206" i="63"/>
  <c r="N206" i="63" s="1"/>
  <c r="R206" i="63"/>
  <c r="O286" i="74"/>
  <c r="N286" i="74" s="1"/>
  <c r="P135" i="62"/>
  <c r="R135" i="62" s="1"/>
  <c r="Q135" i="62" s="1"/>
  <c r="O135" i="62" s="1"/>
  <c r="O131" i="74"/>
  <c r="N131" i="74" s="1"/>
  <c r="O176" i="74"/>
  <c r="N176" i="74" s="1"/>
  <c r="O174" i="63"/>
  <c r="N174" i="63" s="1"/>
  <c r="R174" i="63"/>
  <c r="O163" i="74"/>
  <c r="N163" i="74" s="1"/>
  <c r="M180" i="63"/>
  <c r="O180" i="63" s="1"/>
  <c r="N180" i="63" s="1"/>
  <c r="R180" i="63"/>
  <c r="M234" i="63"/>
  <c r="O234" i="63" s="1"/>
  <c r="N234" i="63" s="1"/>
  <c r="R234" i="63"/>
  <c r="R299" i="62"/>
  <c r="Q299" i="62" s="1"/>
  <c r="O299" i="62" s="1"/>
  <c r="P57" i="62"/>
  <c r="R57" i="62" s="1"/>
  <c r="Q57" i="62" s="1"/>
  <c r="O57" i="62" s="1"/>
  <c r="P217" i="62"/>
  <c r="R217" i="62" s="1"/>
  <c r="Q217" i="62" s="1"/>
  <c r="O217" i="62" s="1"/>
  <c r="O25" i="63"/>
  <c r="N25" i="63" s="1"/>
  <c r="R25" i="63"/>
  <c r="R67" i="63"/>
  <c r="O67" i="63"/>
  <c r="N67" i="63" s="1"/>
  <c r="M306" i="74"/>
  <c r="O306" i="74" s="1"/>
  <c r="N306" i="74" s="1"/>
  <c r="R54" i="63"/>
  <c r="M54" i="63"/>
  <c r="O54" i="63" s="1"/>
  <c r="N54" i="63" s="1"/>
  <c r="P250" i="62"/>
  <c r="R250" i="62" s="1"/>
  <c r="Q250" i="62" s="1"/>
  <c r="O250" i="62" s="1"/>
  <c r="P241" i="62"/>
  <c r="R241" i="62" s="1"/>
  <c r="Q241" i="62" s="1"/>
  <c r="O241" i="62" s="1"/>
  <c r="O248" i="74"/>
  <c r="N248" i="74" s="1"/>
  <c r="O160" i="74"/>
  <c r="N160" i="74" s="1"/>
  <c r="O24" i="74"/>
  <c r="N24" i="74" s="1"/>
  <c r="P147" i="62"/>
  <c r="R147" i="62" s="1"/>
  <c r="Q147" i="62" s="1"/>
  <c r="O147" i="62" s="1"/>
  <c r="R56" i="63"/>
  <c r="M56" i="63"/>
  <c r="O56" i="63" s="1"/>
  <c r="N56" i="63" s="1"/>
  <c r="R269" i="63"/>
  <c r="M269" i="63"/>
  <c r="O269" i="63" s="1"/>
  <c r="N269" i="63" s="1"/>
  <c r="R220" i="63"/>
  <c r="M220" i="63"/>
  <c r="O220" i="63" s="1"/>
  <c r="N220" i="63" s="1"/>
  <c r="O271" i="74"/>
  <c r="N271" i="74" s="1"/>
  <c r="O114" i="74"/>
  <c r="N114" i="74" s="1"/>
  <c r="M247" i="63"/>
  <c r="O247" i="63" s="1"/>
  <c r="N247" i="63" s="1"/>
  <c r="R247" i="63"/>
  <c r="O138" i="74"/>
  <c r="N138" i="74" s="1"/>
  <c r="P12" i="62"/>
  <c r="R12" i="62" s="1"/>
  <c r="Q12" i="62" s="1"/>
  <c r="O12" i="62" s="1"/>
  <c r="M285" i="63"/>
  <c r="O285" i="63" s="1"/>
  <c r="N285" i="63" s="1"/>
  <c r="R285" i="63"/>
  <c r="O246" i="74"/>
  <c r="N246" i="74" s="1"/>
  <c r="R271" i="62"/>
  <c r="Q271" i="62" s="1"/>
  <c r="O271" i="62" s="1"/>
  <c r="P81" i="62"/>
  <c r="R81" i="62" s="1"/>
  <c r="Q81" i="62" s="1"/>
  <c r="O81" i="62" s="1"/>
  <c r="M71" i="63"/>
  <c r="O71" i="63" s="1"/>
  <c r="N71" i="63" s="1"/>
  <c r="R71" i="63"/>
  <c r="M224" i="63"/>
  <c r="O224" i="63" s="1"/>
  <c r="N224" i="63" s="1"/>
  <c r="R224" i="63"/>
  <c r="P139" i="62"/>
  <c r="R139" i="62" s="1"/>
  <c r="Q139" i="62" s="1"/>
  <c r="O139" i="62" s="1"/>
  <c r="M77" i="63"/>
  <c r="O77" i="63" s="1"/>
  <c r="N77" i="63" s="1"/>
  <c r="R77" i="63"/>
  <c r="O220" i="74"/>
  <c r="N220" i="74" s="1"/>
  <c r="M128" i="63"/>
  <c r="O128" i="63" s="1"/>
  <c r="N128" i="63" s="1"/>
  <c r="R128" i="63"/>
  <c r="O85" i="74"/>
  <c r="N85" i="74" s="1"/>
  <c r="O279" i="74"/>
  <c r="N279" i="74" s="1"/>
  <c r="O157" i="74"/>
  <c r="N157" i="74" s="1"/>
  <c r="O63" i="63"/>
  <c r="N63" i="63" s="1"/>
  <c r="R63" i="63"/>
  <c r="M30" i="63"/>
  <c r="O30" i="63" s="1"/>
  <c r="N30" i="63" s="1"/>
  <c r="R30" i="63"/>
  <c r="P170" i="62"/>
  <c r="R170" i="62" s="1"/>
  <c r="Q170" i="62" s="1"/>
  <c r="O170" i="62" s="1"/>
  <c r="P188" i="62"/>
  <c r="R188" i="62" s="1"/>
  <c r="Q188" i="62" s="1"/>
  <c r="O188" i="62" s="1"/>
  <c r="O198" i="74"/>
  <c r="N198" i="74" s="1"/>
  <c r="O79" i="74"/>
  <c r="N79" i="74" s="1"/>
  <c r="O25" i="74"/>
  <c r="N25" i="74" s="1"/>
  <c r="M78" i="77"/>
  <c r="O78" i="77" s="1"/>
  <c r="N78" i="77" s="1"/>
  <c r="M138" i="77"/>
  <c r="O138" i="77" s="1"/>
  <c r="N138" i="77" s="1"/>
  <c r="O294" i="74"/>
  <c r="M43" i="63"/>
  <c r="O43" i="63" s="1"/>
  <c r="N43" i="63" s="1"/>
  <c r="R43" i="63"/>
  <c r="M165" i="77"/>
  <c r="O165" i="77" s="1"/>
  <c r="N165" i="77" s="1"/>
  <c r="R82" i="63"/>
  <c r="M82" i="63"/>
  <c r="O82" i="63" s="1"/>
  <c r="N82" i="63" s="1"/>
  <c r="R285" i="62"/>
  <c r="Q285" i="62" s="1"/>
  <c r="O285" i="62" s="1"/>
  <c r="O86" i="74"/>
  <c r="N86" i="74" s="1"/>
  <c r="M147" i="77"/>
  <c r="O147" i="77" s="1"/>
  <c r="N147" i="77" s="1"/>
  <c r="R130" i="63"/>
  <c r="M130" i="63"/>
  <c r="O130" i="63" s="1"/>
  <c r="N130" i="63" s="1"/>
  <c r="R57" i="63"/>
  <c r="M57" i="63"/>
  <c r="O57" i="63" s="1"/>
  <c r="N57" i="63" s="1"/>
  <c r="P287" i="62"/>
  <c r="R287" i="62" s="1"/>
  <c r="Q287" i="62" s="1"/>
  <c r="O287" i="62" s="1"/>
  <c r="R140" i="63"/>
  <c r="M140" i="63"/>
  <c r="O140" i="63" s="1"/>
  <c r="N140" i="63" s="1"/>
  <c r="O232" i="74"/>
  <c r="N232" i="74" s="1"/>
  <c r="P93" i="62"/>
  <c r="R93" i="62" s="1"/>
  <c r="Q93" i="62" s="1"/>
  <c r="O93" i="62" s="1"/>
  <c r="O285" i="74"/>
  <c r="N285" i="74" s="1"/>
  <c r="O23" i="74"/>
  <c r="N23" i="74" s="1"/>
  <c r="O81" i="74"/>
  <c r="N81" i="74" s="1"/>
  <c r="O268" i="74"/>
  <c r="N268" i="74" s="1"/>
  <c r="P71" i="62"/>
  <c r="R71" i="62" s="1"/>
  <c r="Q71" i="62" s="1"/>
  <c r="O71" i="62" s="1"/>
  <c r="R120" i="63"/>
  <c r="O120" i="63"/>
  <c r="N120" i="63" s="1"/>
  <c r="O223" i="74"/>
  <c r="N223" i="74" s="1"/>
  <c r="P129" i="62"/>
  <c r="R129" i="62" s="1"/>
  <c r="Q129" i="62" s="1"/>
  <c r="O129" i="62" s="1"/>
  <c r="O206" i="74"/>
  <c r="N206" i="74" s="1"/>
  <c r="O188" i="74"/>
  <c r="N188" i="74" s="1"/>
  <c r="P126" i="62"/>
  <c r="R126" i="62" s="1"/>
  <c r="Q126" i="62" s="1"/>
  <c r="O126" i="62" s="1"/>
  <c r="P165" i="62"/>
  <c r="R165" i="62" s="1"/>
  <c r="Q165" i="62" s="1"/>
  <c r="O165" i="62" s="1"/>
  <c r="R90" i="63"/>
  <c r="M90" i="63"/>
  <c r="O90" i="63" s="1"/>
  <c r="N90" i="63" s="1"/>
  <c r="P154" i="62"/>
  <c r="R154" i="62" s="1"/>
  <c r="Q154" i="62" s="1"/>
  <c r="O154" i="62" s="1"/>
  <c r="R150" i="63"/>
  <c r="M150" i="63"/>
  <c r="O150" i="63" s="1"/>
  <c r="N150" i="63" s="1"/>
  <c r="P92" i="62"/>
  <c r="R92" i="62" s="1"/>
  <c r="Q92" i="62" s="1"/>
  <c r="O92" i="62" s="1"/>
  <c r="P239" i="62"/>
  <c r="R239" i="62" s="1"/>
  <c r="Q239" i="62" s="1"/>
  <c r="O239" i="62" s="1"/>
  <c r="P150" i="62"/>
  <c r="R150" i="62" s="1"/>
  <c r="Q150" i="62" s="1"/>
  <c r="O150" i="62" s="1"/>
  <c r="O183" i="74"/>
  <c r="N183" i="74" s="1"/>
  <c r="O101" i="74"/>
  <c r="N101" i="74" s="1"/>
  <c r="P140" i="62"/>
  <c r="R140" i="62" s="1"/>
  <c r="Q140" i="62" s="1"/>
  <c r="O140" i="62" s="1"/>
  <c r="M288" i="63"/>
  <c r="O288" i="63" s="1"/>
  <c r="N288" i="63" s="1"/>
  <c r="R288" i="63"/>
  <c r="R275" i="63"/>
  <c r="M275" i="63"/>
  <c r="O275" i="63" s="1"/>
  <c r="N275" i="63" s="1"/>
  <c r="R213" i="63"/>
  <c r="M213" i="63"/>
  <c r="O213" i="63" s="1"/>
  <c r="N213" i="63" s="1"/>
  <c r="O29" i="74"/>
  <c r="N29" i="74" s="1"/>
  <c r="O162" i="74"/>
  <c r="N162" i="74" s="1"/>
  <c r="R291" i="63"/>
  <c r="M291" i="63"/>
  <c r="O291" i="63" s="1"/>
  <c r="N291" i="63" s="1"/>
  <c r="P181" i="62"/>
  <c r="R181" i="62" s="1"/>
  <c r="Q181" i="62" s="1"/>
  <c r="O181" i="62" s="1"/>
  <c r="O233" i="74"/>
  <c r="N233" i="74" s="1"/>
  <c r="M103" i="77"/>
  <c r="O103" i="77" s="1"/>
  <c r="N103" i="77" s="1"/>
  <c r="O230" i="74"/>
  <c r="N230" i="74" s="1"/>
  <c r="O212" i="74"/>
  <c r="N212" i="74" s="1"/>
  <c r="P61" i="62"/>
  <c r="R61" i="62" s="1"/>
  <c r="Q61" i="62" s="1"/>
  <c r="O61" i="62" s="1"/>
  <c r="O277" i="74"/>
  <c r="N277" i="74" s="1"/>
  <c r="M102" i="63"/>
  <c r="O102" i="63" s="1"/>
  <c r="N102" i="63" s="1"/>
  <c r="R102" i="63"/>
  <c r="M17" i="63"/>
  <c r="O17" i="63" s="1"/>
  <c r="N17" i="63" s="1"/>
  <c r="R17" i="63"/>
  <c r="R46" i="63"/>
  <c r="O46" i="63"/>
  <c r="N46" i="63" s="1"/>
  <c r="M8" i="63"/>
  <c r="O8" i="63" s="1"/>
  <c r="N8" i="63" s="1"/>
  <c r="R8" i="63"/>
  <c r="O145" i="74"/>
  <c r="N145" i="74" s="1"/>
  <c r="P51" i="62"/>
  <c r="R51" i="62" s="1"/>
  <c r="Q51" i="62" s="1"/>
  <c r="O51" i="62" s="1"/>
  <c r="P244" i="62"/>
  <c r="R244" i="62" s="1"/>
  <c r="Q244" i="62" s="1"/>
  <c r="O244" i="62" s="1"/>
  <c r="O50" i="74"/>
  <c r="N50" i="74" s="1"/>
  <c r="P235" i="62"/>
  <c r="R235" i="62" s="1"/>
  <c r="Q235" i="62" s="1"/>
  <c r="O235" i="62" s="1"/>
  <c r="O201" i="74"/>
  <c r="N201" i="74" s="1"/>
  <c r="O142" i="74"/>
  <c r="N142" i="74" s="1"/>
  <c r="R145" i="63"/>
  <c r="M145" i="63"/>
  <c r="O145" i="63" s="1"/>
  <c r="N145" i="63" s="1"/>
  <c r="O180" i="74"/>
  <c r="N180" i="74" s="1"/>
  <c r="O44" i="74"/>
  <c r="N44" i="74" s="1"/>
  <c r="P31" i="62"/>
  <c r="R31" i="62" s="1"/>
  <c r="Q31" i="62" s="1"/>
  <c r="O31" i="62" s="1"/>
  <c r="O133" i="74"/>
  <c r="N133" i="74" s="1"/>
  <c r="O64" i="74"/>
  <c r="N64" i="74" s="1"/>
  <c r="P29" i="62"/>
  <c r="R29" i="62" s="1"/>
  <c r="Q29" i="62" s="1"/>
  <c r="O29" i="62" s="1"/>
  <c r="O95" i="74"/>
  <c r="N95" i="74" s="1"/>
  <c r="P111" i="62"/>
  <c r="R111" i="62" s="1"/>
  <c r="Q111" i="62" s="1"/>
  <c r="O111" i="62" s="1"/>
  <c r="O13" i="74"/>
  <c r="N13" i="74" s="1"/>
  <c r="O132" i="74"/>
  <c r="N132" i="74" s="1"/>
  <c r="P142" i="62"/>
  <c r="R142" i="62" s="1"/>
  <c r="Q142" i="62" s="1"/>
  <c r="O142" i="62" s="1"/>
  <c r="O263" i="74"/>
  <c r="N263" i="74" s="1"/>
  <c r="O172" i="63"/>
  <c r="N172" i="63" s="1"/>
  <c r="R172" i="63"/>
  <c r="M131" i="63"/>
  <c r="O131" i="63" s="1"/>
  <c r="N131" i="63" s="1"/>
  <c r="R131" i="63"/>
  <c r="P75" i="62"/>
  <c r="R75" i="62" s="1"/>
  <c r="Q75" i="62" s="1"/>
  <c r="O75" i="62" s="1"/>
  <c r="O35" i="63"/>
  <c r="N35" i="63" s="1"/>
  <c r="R35" i="63"/>
  <c r="O243" i="74"/>
  <c r="N243" i="74" s="1"/>
  <c r="P290" i="62"/>
  <c r="R290" i="62" s="1"/>
  <c r="Q290" i="62" s="1"/>
  <c r="O290" i="62" s="1"/>
  <c r="R61" i="63"/>
  <c r="O61" i="63"/>
  <c r="N61" i="63" s="1"/>
  <c r="O88" i="74"/>
  <c r="N88" i="74" s="1"/>
  <c r="P258" i="62"/>
  <c r="R258" i="62" s="1"/>
  <c r="Q258" i="62" s="1"/>
  <c r="O258" i="62" s="1"/>
  <c r="M82" i="77"/>
  <c r="O82" i="77" s="1"/>
  <c r="N82" i="77" s="1"/>
  <c r="O161" i="63"/>
  <c r="N161" i="63" s="1"/>
  <c r="R161" i="63"/>
  <c r="P275" i="62"/>
  <c r="R275" i="62" s="1"/>
  <c r="Q275" i="62" s="1"/>
  <c r="O275" i="62" s="1"/>
  <c r="O164" i="74"/>
  <c r="N164" i="74" s="1"/>
  <c r="O47" i="74"/>
  <c r="N47" i="74" s="1"/>
  <c r="O77" i="74"/>
  <c r="N77" i="74" s="1"/>
  <c r="M79" i="63"/>
  <c r="O79" i="63" s="1"/>
  <c r="N79" i="63" s="1"/>
  <c r="R79" i="63"/>
  <c r="P202" i="62"/>
  <c r="R202" i="62" s="1"/>
  <c r="Q202" i="62" s="1"/>
  <c r="O202" i="62" s="1"/>
  <c r="R280" i="62"/>
  <c r="Q280" i="62" s="1"/>
  <c r="O280" i="62" s="1"/>
  <c r="P254" i="62"/>
  <c r="R254" i="62" s="1"/>
  <c r="Q254" i="62" s="1"/>
  <c r="O254" i="62" s="1"/>
  <c r="P167" i="62"/>
  <c r="R167" i="62" s="1"/>
  <c r="Q167" i="62" s="1"/>
  <c r="O167" i="62" s="1"/>
  <c r="O177" i="74"/>
  <c r="N177" i="74" s="1"/>
  <c r="O72" i="74"/>
  <c r="N72" i="74" s="1"/>
  <c r="M47" i="77"/>
  <c r="O47" i="77" s="1"/>
  <c r="N47" i="77" s="1"/>
  <c r="R108" i="63"/>
  <c r="O108" i="63"/>
  <c r="N108" i="63" s="1"/>
  <c r="P245" i="62"/>
  <c r="R245" i="62" s="1"/>
  <c r="Q245" i="62" s="1"/>
  <c r="O245" i="62" s="1"/>
  <c r="R11" i="63"/>
  <c r="M11" i="63"/>
  <c r="O11" i="63" s="1"/>
  <c r="N11" i="63" s="1"/>
  <c r="P113" i="62"/>
  <c r="R113" i="62" s="1"/>
  <c r="Q113" i="62" s="1"/>
  <c r="O113" i="62" s="1"/>
  <c r="P38" i="62"/>
  <c r="R38" i="62" s="1"/>
  <c r="Q38" i="62" s="1"/>
  <c r="O38" i="62" s="1"/>
  <c r="O203" i="63"/>
  <c r="N203" i="63" s="1"/>
  <c r="R203" i="63"/>
  <c r="O115" i="74"/>
  <c r="N115" i="74" s="1"/>
  <c r="P11" i="62"/>
  <c r="R11" i="62" s="1"/>
  <c r="Q11" i="62" s="1"/>
  <c r="O11" i="62" s="1"/>
  <c r="O200" i="63"/>
  <c r="N200" i="63" s="1"/>
  <c r="R200" i="63"/>
  <c r="R34" i="63"/>
  <c r="M34" i="63"/>
  <c r="O34" i="63" s="1"/>
  <c r="N34" i="63" s="1"/>
  <c r="R273" i="62"/>
  <c r="Q273" i="62" s="1"/>
  <c r="O273" i="62" s="1"/>
  <c r="P108" i="62"/>
  <c r="R108" i="62" s="1"/>
  <c r="Q108" i="62" s="1"/>
  <c r="O108" i="62" s="1"/>
  <c r="P52" i="62"/>
  <c r="R52" i="62" s="1"/>
  <c r="Q52" i="62" s="1"/>
  <c r="O52" i="62" s="1"/>
  <c r="R268" i="62"/>
  <c r="Q268" i="62" s="1"/>
  <c r="O268" i="62" s="1"/>
  <c r="O256" i="74"/>
  <c r="N256" i="74" s="1"/>
  <c r="O94" i="74"/>
  <c r="N94" i="74" s="1"/>
  <c r="O222" i="63"/>
  <c r="N222" i="63" s="1"/>
  <c r="R222" i="63"/>
  <c r="P216" i="62"/>
  <c r="R216" i="62" s="1"/>
  <c r="Q216" i="62" s="1"/>
  <c r="O216" i="62" s="1"/>
  <c r="O237" i="74"/>
  <c r="N237" i="74" s="1"/>
  <c r="O289" i="74"/>
  <c r="N289" i="74" s="1"/>
  <c r="O69" i="63"/>
  <c r="N69" i="63" s="1"/>
  <c r="R69" i="63"/>
  <c r="R204" i="63"/>
  <c r="M204" i="63"/>
  <c r="O204" i="63" s="1"/>
  <c r="N204" i="63" s="1"/>
  <c r="R241" i="63"/>
  <c r="M241" i="63"/>
  <c r="O241" i="63" s="1"/>
  <c r="N241" i="63" s="1"/>
  <c r="P21" i="62"/>
  <c r="R21" i="62" s="1"/>
  <c r="Q21" i="62" s="1"/>
  <c r="O21" i="62" s="1"/>
  <c r="P60" i="62"/>
  <c r="R60" i="62" s="1"/>
  <c r="Q60" i="62" s="1"/>
  <c r="O60" i="62" s="1"/>
  <c r="R238" i="62"/>
  <c r="Q238" i="62" s="1"/>
  <c r="O238" i="62" s="1"/>
  <c r="O191" i="63"/>
  <c r="N191" i="63" s="1"/>
  <c r="R191" i="63"/>
  <c r="M228" i="63"/>
  <c r="O228" i="63" s="1"/>
  <c r="N228" i="63" s="1"/>
  <c r="R228" i="63"/>
  <c r="R37" i="63"/>
  <c r="O37" i="63"/>
  <c r="N37" i="63" s="1"/>
  <c r="O191" i="74"/>
  <c r="N191" i="74" s="1"/>
  <c r="M118" i="77"/>
  <c r="O118" i="77" s="1"/>
  <c r="N118" i="77" s="1"/>
  <c r="O196" i="74"/>
  <c r="N196" i="74" s="1"/>
  <c r="M192" i="63"/>
  <c r="O192" i="63" s="1"/>
  <c r="N192" i="63" s="1"/>
  <c r="R192" i="63"/>
  <c r="P54" i="62"/>
  <c r="R54" i="62" s="1"/>
  <c r="Q54" i="62" s="1"/>
  <c r="O54" i="62" s="1"/>
  <c r="O184" i="74"/>
  <c r="N184" i="74" s="1"/>
  <c r="P204" i="62"/>
  <c r="R204" i="62" s="1"/>
  <c r="Q204" i="62" s="1"/>
  <c r="O204" i="62" s="1"/>
  <c r="M245" i="63"/>
  <c r="O245" i="63" s="1"/>
  <c r="N245" i="63" s="1"/>
  <c r="R245" i="63"/>
  <c r="R293" i="63"/>
  <c r="O293" i="63"/>
  <c r="N293" i="63" s="1"/>
  <c r="M167" i="63"/>
  <c r="O167" i="63" s="1"/>
  <c r="N167" i="63" s="1"/>
  <c r="R167" i="63"/>
  <c r="M124" i="77"/>
  <c r="O124" i="77" s="1"/>
  <c r="N124" i="77" s="1"/>
  <c r="O244" i="74"/>
  <c r="N244" i="74" s="1"/>
  <c r="R240" i="62"/>
  <c r="Q240" i="62" s="1"/>
  <c r="O240" i="62" s="1"/>
  <c r="O227" i="74"/>
  <c r="N227" i="74" s="1"/>
  <c r="O122" i="63"/>
  <c r="N122" i="63" s="1"/>
  <c r="R122" i="63"/>
  <c r="P206" i="62"/>
  <c r="R206" i="62" s="1"/>
  <c r="Q206" i="62" s="1"/>
  <c r="O206" i="62" s="1"/>
  <c r="P77" i="62"/>
  <c r="R77" i="62" s="1"/>
  <c r="Q77" i="62" s="1"/>
  <c r="O77" i="62" s="1"/>
  <c r="M55" i="63"/>
  <c r="O55" i="63" s="1"/>
  <c r="N55" i="63" s="1"/>
  <c r="R55" i="63"/>
  <c r="P17" i="62"/>
  <c r="R17" i="62" s="1"/>
  <c r="Q17" i="62" s="1"/>
  <c r="O17" i="62" s="1"/>
  <c r="R96" i="62"/>
  <c r="Q96" i="62" s="1"/>
  <c r="O96" i="62" s="1"/>
  <c r="P243" i="62"/>
  <c r="R243" i="62" s="1"/>
  <c r="Q243" i="62" s="1"/>
  <c r="O243" i="62" s="1"/>
  <c r="P158" i="62"/>
  <c r="R158" i="62" s="1"/>
  <c r="Q158" i="62" s="1"/>
  <c r="O158" i="62" s="1"/>
  <c r="P183" i="62"/>
  <c r="R183" i="62" s="1"/>
  <c r="Q183" i="62" s="1"/>
  <c r="O183" i="62" s="1"/>
  <c r="M208" i="63"/>
  <c r="O208" i="63" s="1"/>
  <c r="N208" i="63" s="1"/>
  <c r="R208" i="63"/>
  <c r="P24" i="62"/>
  <c r="R24" i="62" s="1"/>
  <c r="Q24" i="62" s="1"/>
  <c r="O24" i="62" s="1"/>
  <c r="P214" i="62"/>
  <c r="R214" i="62" s="1"/>
  <c r="Q214" i="62" s="1"/>
  <c r="O214" i="62" s="1"/>
  <c r="O152" i="74"/>
  <c r="N152" i="74" s="1"/>
  <c r="O121" i="74"/>
  <c r="N121" i="74" s="1"/>
  <c r="M85" i="63"/>
  <c r="O85" i="63" s="1"/>
  <c r="N85" i="63" s="1"/>
  <c r="R85" i="63"/>
  <c r="P19" i="62"/>
  <c r="R19" i="62" s="1"/>
  <c r="Q19" i="62" s="1"/>
  <c r="O19" i="62" s="1"/>
  <c r="O139" i="63"/>
  <c r="N139" i="63" s="1"/>
  <c r="R139" i="63"/>
  <c r="R73" i="63"/>
  <c r="M73" i="63"/>
  <c r="O73" i="63" s="1"/>
  <c r="N73" i="63" s="1"/>
  <c r="O203" i="74"/>
  <c r="N203" i="74" s="1"/>
  <c r="P137" i="62"/>
  <c r="R137" i="62" s="1"/>
  <c r="Q137" i="62" s="1"/>
  <c r="O137" i="62" s="1"/>
  <c r="O239" i="74"/>
  <c r="N239" i="74" s="1"/>
  <c r="R269" i="62"/>
  <c r="Q269" i="62" s="1"/>
  <c r="O269" i="62" s="1"/>
  <c r="O147" i="74"/>
  <c r="N147" i="74" s="1"/>
  <c r="P121" i="62"/>
  <c r="R121" i="62" s="1"/>
  <c r="Q121" i="62" s="1"/>
  <c r="O121" i="62" s="1"/>
  <c r="O78" i="74"/>
  <c r="N78" i="74" s="1"/>
  <c r="O205" i="74"/>
  <c r="N205" i="74" s="1"/>
  <c r="R236" i="63"/>
  <c r="M236" i="63"/>
  <c r="O236" i="63" s="1"/>
  <c r="N236" i="63" s="1"/>
  <c r="O16" i="74"/>
  <c r="N16" i="74" s="1"/>
  <c r="O186" i="74"/>
  <c r="N186" i="74" s="1"/>
  <c r="O302" i="74"/>
  <c r="N302" i="74" s="1"/>
  <c r="O74" i="74"/>
  <c r="N74" i="74" s="1"/>
  <c r="O163" i="63"/>
  <c r="N163" i="63" s="1"/>
  <c r="R163" i="63"/>
  <c r="O20" i="74"/>
  <c r="N20" i="74" s="1"/>
  <c r="M178" i="63"/>
  <c r="O178" i="63" s="1"/>
  <c r="N178" i="63" s="1"/>
  <c r="R178" i="63"/>
  <c r="O111" i="74"/>
  <c r="N111" i="74" s="1"/>
  <c r="R110" i="63"/>
  <c r="O110" i="63"/>
  <c r="N110" i="63" s="1"/>
  <c r="O91" i="74"/>
  <c r="N91" i="74" s="1"/>
  <c r="O36" i="63"/>
  <c r="N36" i="63" s="1"/>
  <c r="R36" i="63"/>
  <c r="O101" i="63"/>
  <c r="N101" i="63" s="1"/>
  <c r="R101" i="63"/>
  <c r="P79" i="62"/>
  <c r="R79" i="62" s="1"/>
  <c r="Q79" i="62" s="1"/>
  <c r="O79" i="62" s="1"/>
  <c r="P64" i="62"/>
  <c r="R64" i="62" s="1"/>
  <c r="Q64" i="62" s="1"/>
  <c r="O64" i="62" s="1"/>
  <c r="R107" i="63"/>
  <c r="M107" i="63"/>
  <c r="O107" i="63" s="1"/>
  <c r="N107" i="63" s="1"/>
  <c r="O290" i="74"/>
  <c r="N290" i="74" s="1"/>
  <c r="M259" i="63"/>
  <c r="O259" i="63" s="1"/>
  <c r="N259" i="63" s="1"/>
  <c r="R259" i="63"/>
  <c r="P115" i="62"/>
  <c r="R115" i="62" s="1"/>
  <c r="Q115" i="62" s="1"/>
  <c r="O115" i="62" s="1"/>
  <c r="P157" i="62"/>
  <c r="R157" i="62" s="1"/>
  <c r="Q157" i="62" s="1"/>
  <c r="O157" i="62" s="1"/>
  <c r="P107" i="62"/>
  <c r="R107" i="62" s="1"/>
  <c r="Q107" i="62" s="1"/>
  <c r="O107" i="62" s="1"/>
  <c r="M237" i="63"/>
  <c r="O237" i="63" s="1"/>
  <c r="N237" i="63" s="1"/>
  <c r="R237" i="63"/>
  <c r="P264" i="62"/>
  <c r="R264" i="62" s="1"/>
  <c r="Q264" i="62" s="1"/>
  <c r="O264" i="62" s="1"/>
  <c r="P110" i="62"/>
  <c r="R110" i="62" s="1"/>
  <c r="Q110" i="62" s="1"/>
  <c r="O110" i="62" s="1"/>
  <c r="R27" i="63"/>
  <c r="O27" i="63"/>
  <c r="N27" i="63" s="1"/>
  <c r="O219" i="63"/>
  <c r="N219" i="63" s="1"/>
  <c r="R219" i="63"/>
  <c r="P180" i="62"/>
  <c r="R180" i="62" s="1"/>
  <c r="Q180" i="62" s="1"/>
  <c r="O180" i="62" s="1"/>
  <c r="O150" i="74"/>
  <c r="N150" i="74" s="1"/>
  <c r="O291" i="74"/>
  <c r="N291" i="74" s="1"/>
  <c r="O34" i="74"/>
  <c r="N34" i="74" s="1"/>
  <c r="O173" i="74"/>
  <c r="N173" i="74" s="1"/>
  <c r="M194" i="77"/>
  <c r="O194" i="77" s="1"/>
  <c r="N194" i="77" s="1"/>
  <c r="M214" i="63"/>
  <c r="O214" i="63" s="1"/>
  <c r="N214" i="63" s="1"/>
  <c r="R214" i="63"/>
  <c r="R18" i="63"/>
  <c r="M18" i="63"/>
  <c r="O18" i="63" s="1"/>
  <c r="N18" i="63" s="1"/>
  <c r="M127" i="63"/>
  <c r="O127" i="63" s="1"/>
  <c r="N127" i="63" s="1"/>
  <c r="R127" i="63"/>
  <c r="R284" i="62"/>
  <c r="Q284" i="62" s="1"/>
  <c r="O284" i="62" s="1"/>
  <c r="P194" i="62"/>
  <c r="R194" i="62" s="1"/>
  <c r="Q194" i="62" s="1"/>
  <c r="O194" i="62" s="1"/>
  <c r="R257" i="63"/>
  <c r="M257" i="63"/>
  <c r="O257" i="63" s="1"/>
  <c r="N257" i="63" s="1"/>
  <c r="P41" i="62"/>
  <c r="R41" i="62" s="1"/>
  <c r="Q41" i="62" s="1"/>
  <c r="O41" i="62" s="1"/>
  <c r="O52" i="74"/>
  <c r="N52" i="74" s="1"/>
  <c r="M130" i="77"/>
  <c r="O130" i="77" s="1"/>
  <c r="N130" i="77" s="1"/>
  <c r="M137" i="63"/>
  <c r="O137" i="63" s="1"/>
  <c r="N137" i="63" s="1"/>
  <c r="R137" i="63"/>
  <c r="P207" i="62"/>
  <c r="R207" i="62" s="1"/>
  <c r="Q207" i="62" s="1"/>
  <c r="O207" i="62" s="1"/>
  <c r="O124" i="74"/>
  <c r="N124" i="74" s="1"/>
  <c r="O234" i="74"/>
  <c r="N234" i="74" s="1"/>
  <c r="R105" i="63"/>
  <c r="M105" i="63"/>
  <c r="O105" i="63" s="1"/>
  <c r="N105" i="63" s="1"/>
  <c r="O114" i="63"/>
  <c r="N114" i="63" s="1"/>
  <c r="R114" i="63"/>
  <c r="R94" i="63"/>
  <c r="O94" i="63"/>
  <c r="N94" i="63" s="1"/>
  <c r="O135" i="74"/>
  <c r="N135" i="74" s="1"/>
  <c r="M233" i="63"/>
  <c r="O233" i="63" s="1"/>
  <c r="N233" i="63" s="1"/>
  <c r="R233" i="63"/>
  <c r="O56" i="74"/>
  <c r="N56" i="74" s="1"/>
  <c r="R187" i="63"/>
  <c r="M187" i="63"/>
  <c r="O187" i="63" s="1"/>
  <c r="N187" i="63" s="1"/>
  <c r="P125" i="62"/>
  <c r="R125" i="62" s="1"/>
  <c r="Q125" i="62" s="1"/>
  <c r="O125" i="62" s="1"/>
  <c r="O82" i="74"/>
  <c r="N82" i="74" s="1"/>
  <c r="M260" i="63"/>
  <c r="O260" i="63" s="1"/>
  <c r="N260" i="63" s="1"/>
  <c r="R260" i="63"/>
  <c r="O104" i="74"/>
  <c r="N104" i="74" s="1"/>
  <c r="O92" i="74"/>
  <c r="N92" i="74" s="1"/>
  <c r="R169" i="63"/>
  <c r="M169" i="63"/>
  <c r="O169" i="63" s="1"/>
  <c r="N169" i="63" s="1"/>
  <c r="R268" i="63"/>
  <c r="M268" i="63"/>
  <c r="O268" i="63" s="1"/>
  <c r="N268" i="63" s="1"/>
  <c r="O250" i="74"/>
  <c r="N250" i="74" s="1"/>
  <c r="R146" i="63"/>
  <c r="M146" i="63"/>
  <c r="O146" i="63" s="1"/>
  <c r="N146" i="63" s="1"/>
  <c r="P224" i="62"/>
  <c r="R224" i="62" s="1"/>
  <c r="Q224" i="62" s="1"/>
  <c r="O224" i="62" s="1"/>
  <c r="P199" i="62"/>
  <c r="R199" i="62" s="1"/>
  <c r="Q199" i="62" s="1"/>
  <c r="O199" i="62" s="1"/>
  <c r="O303" i="74"/>
  <c r="N303" i="74" s="1"/>
  <c r="O263" i="63"/>
  <c r="N263" i="63" s="1"/>
  <c r="R263" i="63"/>
  <c r="R211" i="62"/>
  <c r="Q211" i="62" s="1"/>
  <c r="O211" i="62" s="1"/>
  <c r="O62" i="74"/>
  <c r="N62" i="74" s="1"/>
  <c r="P65" i="62"/>
  <c r="R65" i="62" s="1"/>
  <c r="Q65" i="62" s="1"/>
  <c r="O65" i="62" s="1"/>
  <c r="P192" i="62"/>
  <c r="R192" i="62" s="1"/>
  <c r="Q192" i="62" s="1"/>
  <c r="O192" i="62" s="1"/>
  <c r="O76" i="74"/>
  <c r="N76" i="74" s="1"/>
  <c r="P156" i="62"/>
  <c r="R156" i="62" s="1"/>
  <c r="Q156" i="62" s="1"/>
  <c r="O156" i="62" s="1"/>
  <c r="O187" i="74"/>
  <c r="N187" i="74" s="1"/>
  <c r="P260" i="62"/>
  <c r="R260" i="62" s="1"/>
  <c r="Q260" i="62" s="1"/>
  <c r="O260" i="62" s="1"/>
  <c r="P247" i="62"/>
  <c r="R247" i="62" s="1"/>
  <c r="Q247" i="62" s="1"/>
  <c r="O247" i="62" s="1"/>
  <c r="M133" i="63"/>
  <c r="O133" i="63" s="1"/>
  <c r="N133" i="63" s="1"/>
  <c r="R133" i="63"/>
  <c r="O31" i="63"/>
  <c r="N31" i="63" s="1"/>
  <c r="R31" i="63"/>
  <c r="O137" i="74"/>
  <c r="N137" i="74" s="1"/>
  <c r="O97" i="74"/>
  <c r="N97" i="74" s="1"/>
  <c r="M40" i="77"/>
  <c r="O40" i="77" s="1"/>
  <c r="N40" i="77" s="1"/>
  <c r="O80" i="74"/>
  <c r="N80" i="74" s="1"/>
  <c r="M207" i="77"/>
  <c r="O207" i="77" s="1"/>
  <c r="N207" i="77" s="1"/>
  <c r="P15" i="62"/>
  <c r="R15" i="62" s="1"/>
  <c r="Q15" i="62" s="1"/>
  <c r="O15" i="62" s="1"/>
  <c r="O202" i="74"/>
  <c r="N202" i="74" s="1"/>
  <c r="O267" i="74"/>
  <c r="N267" i="74" s="1"/>
  <c r="P37" i="62"/>
  <c r="R37" i="62" s="1"/>
  <c r="Q37" i="62" s="1"/>
  <c r="O37" i="62" s="1"/>
  <c r="P282" i="62"/>
  <c r="R282" i="62" s="1"/>
  <c r="Q282" i="62" s="1"/>
  <c r="O282" i="62" s="1"/>
  <c r="R95" i="62"/>
  <c r="Q95" i="62" s="1"/>
  <c r="O95" i="62" s="1"/>
  <c r="R98" i="63"/>
  <c r="O98" i="63"/>
  <c r="N98" i="63" s="1"/>
  <c r="O35" i="74"/>
  <c r="N35" i="74" s="1"/>
  <c r="P36" i="62"/>
  <c r="R36" i="62" s="1"/>
  <c r="Q36" i="62" s="1"/>
  <c r="O36" i="62" s="1"/>
  <c r="P13" i="62"/>
  <c r="R13" i="62" s="1"/>
  <c r="Q13" i="62" s="1"/>
  <c r="O13" i="62" s="1"/>
  <c r="R102" i="62"/>
  <c r="Q102" i="62" s="1"/>
  <c r="O102" i="62" s="1"/>
  <c r="P134" i="62"/>
  <c r="R134" i="62" s="1"/>
  <c r="Q134" i="62" s="1"/>
  <c r="O134" i="62" s="1"/>
  <c r="O155" i="63"/>
  <c r="N155" i="63" s="1"/>
  <c r="R155" i="63"/>
  <c r="R179" i="63"/>
  <c r="M179" i="63"/>
  <c r="O179" i="63" s="1"/>
  <c r="N179" i="63" s="1"/>
  <c r="O194" i="74"/>
  <c r="N194" i="74" s="1"/>
  <c r="R181" i="63"/>
  <c r="M181" i="63"/>
  <c r="O181" i="63" s="1"/>
  <c r="N181" i="63" s="1"/>
  <c r="M281" i="63"/>
  <c r="O281" i="63" s="1"/>
  <c r="N281" i="63" s="1"/>
  <c r="R281" i="63"/>
  <c r="P116" i="62"/>
  <c r="R116" i="62" s="1"/>
  <c r="Q116" i="62" s="1"/>
  <c r="O116" i="62" s="1"/>
  <c r="O216" i="74"/>
  <c r="N216" i="74" s="1"/>
  <c r="O295" i="74"/>
  <c r="N295" i="74" s="1"/>
  <c r="O156" i="63"/>
  <c r="N156" i="63" s="1"/>
  <c r="R156" i="63"/>
  <c r="P26" i="62"/>
  <c r="R26" i="62" s="1"/>
  <c r="Q26" i="62" s="1"/>
  <c r="O26" i="62" s="1"/>
  <c r="R300" i="63"/>
  <c r="M300" i="63"/>
  <c r="O300" i="63" s="1"/>
  <c r="N300" i="63" s="1"/>
  <c r="P210" i="62"/>
  <c r="R210" i="62" s="1"/>
  <c r="Q210" i="62" s="1"/>
  <c r="O210" i="62" s="1"/>
  <c r="O119" i="74"/>
  <c r="N119" i="74" s="1"/>
  <c r="P197" i="62"/>
  <c r="R197" i="62" s="1"/>
  <c r="Q197" i="62" s="1"/>
  <c r="O197" i="62" s="1"/>
  <c r="O127" i="74"/>
  <c r="N127" i="74" s="1"/>
  <c r="R296" i="62"/>
  <c r="Q296" i="62" s="1"/>
  <c r="O296" i="62" s="1"/>
  <c r="P27" i="62"/>
  <c r="R27" i="62" s="1"/>
  <c r="Q27" i="62" s="1"/>
  <c r="O27" i="62" s="1"/>
  <c r="P270" i="62"/>
  <c r="R270" i="62" s="1"/>
  <c r="Q270" i="62" s="1"/>
  <c r="O270" i="62" s="1"/>
  <c r="P53" i="62"/>
  <c r="R53" i="62" s="1"/>
  <c r="Q53" i="62" s="1"/>
  <c r="O53" i="62" s="1"/>
  <c r="O255" i="74"/>
  <c r="N255" i="74" s="1"/>
  <c r="R280" i="63"/>
  <c r="M280" i="63"/>
  <c r="O280" i="63" s="1"/>
  <c r="N280" i="63" s="1"/>
  <c r="O73" i="74"/>
  <c r="N73" i="74" s="1"/>
  <c r="O213" i="74"/>
  <c r="N213" i="74" s="1"/>
  <c r="M190" i="63"/>
  <c r="O190" i="63" s="1"/>
  <c r="N190" i="63" s="1"/>
  <c r="R190" i="63"/>
  <c r="O204" i="74"/>
  <c r="N204" i="74" s="1"/>
  <c r="M72" i="63"/>
  <c r="O72" i="63" s="1"/>
  <c r="N72" i="63" s="1"/>
  <c r="R72" i="63"/>
  <c r="R106" i="63"/>
  <c r="O106" i="63"/>
  <c r="N106" i="63" s="1"/>
  <c r="P257" i="62"/>
  <c r="R257" i="62" s="1"/>
  <c r="Q257" i="62" s="1"/>
  <c r="O257" i="62" s="1"/>
  <c r="R103" i="62"/>
  <c r="Q103" i="62" s="1"/>
  <c r="O103" i="62" s="1"/>
  <c r="O84" i="74"/>
  <c r="N84" i="74" s="1"/>
  <c r="M230" i="63"/>
  <c r="O230" i="63" s="1"/>
  <c r="N230" i="63" s="1"/>
  <c r="R230" i="63"/>
  <c r="P160" i="62"/>
  <c r="R160" i="62" s="1"/>
  <c r="Q160" i="62" s="1"/>
  <c r="O160" i="62" s="1"/>
  <c r="P208" i="62"/>
  <c r="R208" i="62" s="1"/>
  <c r="Q208" i="62" s="1"/>
  <c r="O208" i="62" s="1"/>
  <c r="M193" i="63"/>
  <c r="O193" i="63" s="1"/>
  <c r="N193" i="63" s="1"/>
  <c r="R193" i="63"/>
  <c r="O71" i="74"/>
  <c r="N71" i="74" s="1"/>
  <c r="O40" i="74"/>
  <c r="N40" i="74" s="1"/>
  <c r="P152" i="62"/>
  <c r="R152" i="62" s="1"/>
  <c r="Q152" i="62" s="1"/>
  <c r="O152" i="62" s="1"/>
  <c r="O21" i="74"/>
  <c r="N21" i="74" s="1"/>
  <c r="P189" i="62"/>
  <c r="R189" i="62" s="1"/>
  <c r="Q189" i="62" s="1"/>
  <c r="O189" i="62" s="1"/>
  <c r="M112" i="63"/>
  <c r="O112" i="63" s="1"/>
  <c r="N112" i="63" s="1"/>
  <c r="R112" i="63"/>
  <c r="O43" i="74"/>
  <c r="N43" i="74" s="1"/>
  <c r="O238" i="74"/>
  <c r="N238" i="74" s="1"/>
  <c r="M125" i="63"/>
  <c r="O125" i="63" s="1"/>
  <c r="N125" i="63" s="1"/>
  <c r="R125" i="63"/>
  <c r="O159" i="74"/>
  <c r="N159" i="74" s="1"/>
  <c r="O266" i="74"/>
  <c r="N266" i="74" s="1"/>
  <c r="P40" i="62"/>
  <c r="R40" i="62" s="1"/>
  <c r="Q40" i="62" s="1"/>
  <c r="O40" i="62" s="1"/>
  <c r="M299" i="63"/>
  <c r="O299" i="63" s="1"/>
  <c r="N299" i="63" s="1"/>
  <c r="R299" i="63"/>
  <c r="P34" i="62"/>
  <c r="R34" i="62" s="1"/>
  <c r="Q34" i="62" s="1"/>
  <c r="O34" i="62" s="1"/>
  <c r="R50" i="63"/>
  <c r="M50" i="63"/>
  <c r="O50" i="63" s="1"/>
  <c r="N50" i="63" s="1"/>
  <c r="O57" i="74"/>
  <c r="N57" i="74" s="1"/>
  <c r="P117" i="62"/>
  <c r="R117" i="62" s="1"/>
  <c r="Q117" i="62" s="1"/>
  <c r="O117" i="62" s="1"/>
  <c r="O100" i="63"/>
  <c r="R100" i="63"/>
  <c r="M14" i="63"/>
  <c r="O14" i="63" s="1"/>
  <c r="N14" i="63" s="1"/>
  <c r="R14" i="63"/>
  <c r="P30" i="62"/>
  <c r="R30" i="62" s="1"/>
  <c r="Q30" i="62" s="1"/>
  <c r="O30" i="62" s="1"/>
  <c r="M162" i="63"/>
  <c r="O162" i="63" s="1"/>
  <c r="N162" i="63" s="1"/>
  <c r="R162" i="63"/>
  <c r="R22" i="63"/>
  <c r="M22" i="63"/>
  <c r="O22" i="63" s="1"/>
  <c r="N22" i="63" s="1"/>
  <c r="O48" i="74"/>
  <c r="N48" i="74" s="1"/>
  <c r="P222" i="62"/>
  <c r="R222" i="62" s="1"/>
  <c r="Q222" i="62" s="1"/>
  <c r="O222" i="62" s="1"/>
  <c r="R272" i="63"/>
  <c r="M272" i="63"/>
  <c r="O272" i="63" s="1"/>
  <c r="N272" i="63" s="1"/>
  <c r="P164" i="62"/>
  <c r="R164" i="62" s="1"/>
  <c r="Q164" i="62" s="1"/>
  <c r="O164" i="62" s="1"/>
  <c r="R126" i="63"/>
  <c r="M126" i="63"/>
  <c r="O126" i="63" s="1"/>
  <c r="N126" i="63" s="1"/>
  <c r="O293" i="74"/>
  <c r="M143" i="63"/>
  <c r="O143" i="63" s="1"/>
  <c r="N143" i="63" s="1"/>
  <c r="R143" i="63"/>
  <c r="O91" i="63"/>
  <c r="N91" i="63" s="1"/>
  <c r="R91" i="63"/>
  <c r="R272" i="62"/>
  <c r="Q272" i="62" s="1"/>
  <c r="O272" i="62" s="1"/>
  <c r="M182" i="63"/>
  <c r="O182" i="63" s="1"/>
  <c r="N182" i="63" s="1"/>
  <c r="R182" i="63"/>
  <c r="P20" i="62"/>
  <c r="R20" i="62" s="1"/>
  <c r="Q20" i="62" s="1"/>
  <c r="O20" i="62" s="1"/>
  <c r="O270" i="74"/>
  <c r="N270" i="74" s="1"/>
  <c r="M164" i="63"/>
  <c r="O164" i="63" s="1"/>
  <c r="N164" i="63" s="1"/>
  <c r="R164" i="63"/>
  <c r="O179" i="74"/>
  <c r="N179" i="74" s="1"/>
  <c r="R48" i="63"/>
  <c r="M48" i="63"/>
  <c r="O48" i="63" s="1"/>
  <c r="N48" i="63" s="1"/>
  <c r="O154" i="74"/>
  <c r="N154" i="74" s="1"/>
  <c r="O287" i="74"/>
  <c r="N287" i="74" s="1"/>
  <c r="O247" i="74"/>
  <c r="N247" i="74" s="1"/>
  <c r="O32" i="74"/>
  <c r="N32" i="74" s="1"/>
  <c r="R210" i="63"/>
  <c r="M210" i="63"/>
  <c r="O210" i="63" s="1"/>
  <c r="N210" i="63" s="1"/>
  <c r="M223" i="77"/>
  <c r="O223" i="77" s="1"/>
  <c r="N223" i="77" s="1"/>
  <c r="O292" i="63"/>
  <c r="N292" i="63" s="1"/>
  <c r="R292" i="63"/>
  <c r="O242" i="74"/>
  <c r="N242" i="74" s="1"/>
  <c r="P123" i="62"/>
  <c r="R123" i="62" s="1"/>
  <c r="Q123" i="62" s="1"/>
  <c r="O123" i="62" s="1"/>
  <c r="O253" i="74"/>
  <c r="N253" i="74" s="1"/>
  <c r="P225" i="62"/>
  <c r="R225" i="62" s="1"/>
  <c r="Q225" i="62" s="1"/>
  <c r="O225" i="62" s="1"/>
  <c r="R39" i="63"/>
  <c r="M39" i="63"/>
  <c r="O39" i="63" s="1"/>
  <c r="N39" i="63" s="1"/>
  <c r="M286" i="63"/>
  <c r="O286" i="63" s="1"/>
  <c r="N286" i="63" s="1"/>
  <c r="R286" i="63"/>
  <c r="M89" i="63"/>
  <c r="O89" i="63" s="1"/>
  <c r="N89" i="63" s="1"/>
  <c r="R89" i="63"/>
  <c r="R209" i="63"/>
  <c r="M209" i="63"/>
  <c r="O209" i="63" s="1"/>
  <c r="N209" i="63" s="1"/>
  <c r="R185" i="63"/>
  <c r="M185" i="63"/>
  <c r="O185" i="63" s="1"/>
  <c r="N185" i="63" s="1"/>
  <c r="R136" i="63"/>
  <c r="O136" i="63"/>
  <c r="N136" i="63" s="1"/>
  <c r="O283" i="74"/>
  <c r="N283" i="74" s="1"/>
  <c r="O139" i="74"/>
  <c r="N139" i="74" s="1"/>
  <c r="R290" i="63"/>
  <c r="M290" i="63"/>
  <c r="O290" i="63" s="1"/>
  <c r="N290" i="63" s="1"/>
  <c r="O226" i="63"/>
  <c r="N226" i="63" s="1"/>
  <c r="R226" i="63"/>
  <c r="R26" i="63"/>
  <c r="M26" i="63"/>
  <c r="O26" i="63" s="1"/>
  <c r="N26" i="63" s="1"/>
  <c r="O259" i="74"/>
  <c r="N259" i="74" s="1"/>
  <c r="P16" i="62"/>
  <c r="R16" i="62" s="1"/>
  <c r="Q16" i="62" s="1"/>
  <c r="O16" i="62" s="1"/>
  <c r="P248" i="62"/>
  <c r="R248" i="62" s="1"/>
  <c r="Q248" i="62" s="1"/>
  <c r="O248" i="62" s="1"/>
  <c r="O251" i="74"/>
  <c r="N251" i="74" s="1"/>
  <c r="P155" i="62"/>
  <c r="R155" i="62" s="1"/>
  <c r="Q155" i="62" s="1"/>
  <c r="O155" i="62" s="1"/>
  <c r="O282" i="74"/>
  <c r="N282" i="74" s="1"/>
  <c r="O26" i="74"/>
  <c r="N26" i="74" s="1"/>
  <c r="P249" i="62"/>
  <c r="R249" i="62" s="1"/>
  <c r="Q249" i="62" s="1"/>
  <c r="O249" i="62" s="1"/>
  <c r="O261" i="74"/>
  <c r="N261" i="74" s="1"/>
  <c r="M250" i="63"/>
  <c r="O250" i="63" s="1"/>
  <c r="N250" i="63" s="1"/>
  <c r="R250" i="63"/>
  <c r="M12" i="63"/>
  <c r="O12" i="63" s="1"/>
  <c r="N12" i="63" s="1"/>
  <c r="R12" i="63"/>
  <c r="R177" i="63"/>
  <c r="M177" i="63"/>
  <c r="O177" i="63" s="1"/>
  <c r="N177" i="63" s="1"/>
  <c r="P109" i="62"/>
  <c r="R109" i="62" s="1"/>
  <c r="Q109" i="62" s="1"/>
  <c r="O109" i="62" s="1"/>
  <c r="P172" i="62"/>
  <c r="R172" i="62" s="1"/>
  <c r="Q172" i="62" s="1"/>
  <c r="O172" i="62" s="1"/>
  <c r="P255" i="62"/>
  <c r="R255" i="62" s="1"/>
  <c r="Q255" i="62" s="1"/>
  <c r="O255" i="62" s="1"/>
  <c r="O158" i="74"/>
  <c r="N158" i="74" s="1"/>
  <c r="O11" i="74"/>
  <c r="N11" i="74" s="1"/>
  <c r="P50" i="62"/>
  <c r="R50" i="62" s="1"/>
  <c r="Q50" i="62" s="1"/>
  <c r="O50" i="62" s="1"/>
  <c r="O274" i="63"/>
  <c r="N274" i="63" s="1"/>
  <c r="R274" i="63"/>
  <c r="R13" i="63"/>
  <c r="M13" i="63"/>
  <c r="O13" i="63" s="1"/>
  <c r="N13" i="63" s="1"/>
  <c r="O265" i="74"/>
  <c r="N265" i="74" s="1"/>
  <c r="M10" i="63"/>
  <c r="O10" i="63" s="1"/>
  <c r="N10" i="63" s="1"/>
  <c r="R10" i="63"/>
  <c r="R101" i="62"/>
  <c r="Q101" i="62" s="1"/>
  <c r="O101" i="62" s="1"/>
  <c r="O66" i="63"/>
  <c r="N66" i="63" s="1"/>
  <c r="R66" i="63"/>
  <c r="P136" i="62"/>
  <c r="R136" i="62" s="1"/>
  <c r="Q136" i="62" s="1"/>
  <c r="O136" i="62" s="1"/>
  <c r="O217" i="74"/>
  <c r="N217" i="74" s="1"/>
  <c r="M80" i="63"/>
  <c r="O80" i="63" s="1"/>
  <c r="N80" i="63" s="1"/>
  <c r="R80" i="63"/>
  <c r="O192" i="74"/>
  <c r="N192" i="74" s="1"/>
  <c r="O90" i="74"/>
  <c r="N90" i="74" s="1"/>
  <c r="P78" i="62"/>
  <c r="R78" i="62" s="1"/>
  <c r="Q78" i="62" s="1"/>
  <c r="O78" i="62" s="1"/>
  <c r="O117" i="74"/>
  <c r="N117" i="74" s="1"/>
  <c r="P196" i="62"/>
  <c r="R196" i="62" s="1"/>
  <c r="Q196" i="62" s="1"/>
  <c r="O196" i="62" s="1"/>
  <c r="P90" i="62"/>
  <c r="R90" i="62" s="1"/>
  <c r="Q90" i="62" s="1"/>
  <c r="O90" i="62" s="1"/>
  <c r="O106" i="74"/>
  <c r="N106" i="74" s="1"/>
  <c r="O151" i="74"/>
  <c r="N151" i="74" s="1"/>
  <c r="O28" i="74"/>
  <c r="N28" i="74" s="1"/>
  <c r="P49" i="62"/>
  <c r="R49" i="62" s="1"/>
  <c r="Q49" i="62" s="1"/>
  <c r="O49" i="62" s="1"/>
  <c r="R42" i="63"/>
  <c r="M42" i="63"/>
  <c r="O42" i="63" s="1"/>
  <c r="N42" i="63" s="1"/>
  <c r="O69" i="74"/>
  <c r="N69" i="74" s="1"/>
  <c r="O104" i="63"/>
  <c r="N104" i="63" s="1"/>
  <c r="R104" i="63"/>
  <c r="O211" i="74"/>
  <c r="N211" i="74" s="1"/>
  <c r="O288" i="74"/>
  <c r="N288" i="74" s="1"/>
  <c r="P42" i="62"/>
  <c r="R42" i="62" s="1"/>
  <c r="Q42" i="62" s="1"/>
  <c r="O42" i="62" s="1"/>
  <c r="R211" i="63"/>
  <c r="M211" i="63"/>
  <c r="O211" i="63" s="1"/>
  <c r="N211" i="63" s="1"/>
  <c r="P187" i="62"/>
  <c r="R187" i="62" s="1"/>
  <c r="Q187" i="62" s="1"/>
  <c r="O187" i="62" s="1"/>
  <c r="M249" i="63"/>
  <c r="O249" i="63" s="1"/>
  <c r="N249" i="63" s="1"/>
  <c r="R249" i="63"/>
  <c r="R53" i="63"/>
  <c r="M53" i="63"/>
  <c r="O53" i="63" s="1"/>
  <c r="N53" i="63" s="1"/>
  <c r="O8" i="74"/>
  <c r="N8" i="74" s="1"/>
  <c r="P89" i="62"/>
  <c r="R89" i="62" s="1"/>
  <c r="Q89" i="62" s="1"/>
  <c r="O89" i="62" s="1"/>
  <c r="O190" i="74"/>
  <c r="N190" i="74" s="1"/>
  <c r="P112" i="62"/>
  <c r="R112" i="62" s="1"/>
  <c r="Q112" i="62" s="1"/>
  <c r="O112" i="62" s="1"/>
  <c r="R141" i="63"/>
  <c r="O141" i="63"/>
  <c r="N141" i="63" s="1"/>
  <c r="P145" i="62"/>
  <c r="R145" i="62" s="1"/>
  <c r="Q145" i="62" s="1"/>
  <c r="O145" i="62" s="1"/>
  <c r="M75" i="63"/>
  <c r="O75" i="63" s="1"/>
  <c r="N75" i="63" s="1"/>
  <c r="R75" i="63"/>
  <c r="R152" i="63"/>
  <c r="O152" i="63"/>
  <c r="N152" i="63" s="1"/>
  <c r="O134" i="74"/>
  <c r="N134" i="74" s="1"/>
  <c r="P203" i="62"/>
  <c r="R203" i="62" s="1"/>
  <c r="Q203" i="62" s="1"/>
  <c r="O203" i="62" s="1"/>
  <c r="O146" i="74"/>
  <c r="N146" i="74" s="1"/>
  <c r="O42" i="74"/>
  <c r="N42" i="74" s="1"/>
  <c r="O107" i="74"/>
  <c r="N107" i="74" s="1"/>
  <c r="O22" i="74"/>
  <c r="N22" i="74" s="1"/>
  <c r="O113" i="74"/>
  <c r="N113" i="74" s="1"/>
  <c r="M307" i="74"/>
  <c r="O307" i="74" s="1"/>
  <c r="N307" i="74" s="1"/>
  <c r="O125" i="74"/>
  <c r="N125" i="74" s="1"/>
  <c r="P205" i="62"/>
  <c r="R205" i="62" s="1"/>
  <c r="Q205" i="62" s="1"/>
  <c r="O205" i="62" s="1"/>
  <c r="R199" i="63"/>
  <c r="M199" i="63"/>
  <c r="O199" i="63" s="1"/>
  <c r="N199" i="63" s="1"/>
  <c r="O245" i="74"/>
  <c r="N245" i="74" s="1"/>
  <c r="M76" i="63"/>
  <c r="O76" i="63" s="1"/>
  <c r="N76" i="63" s="1"/>
  <c r="R76" i="63"/>
  <c r="O53" i="74"/>
  <c r="N53" i="74" s="1"/>
  <c r="M129" i="63"/>
  <c r="O129" i="63" s="1"/>
  <c r="N129" i="63" s="1"/>
  <c r="R129" i="63"/>
  <c r="O296" i="74"/>
  <c r="N296" i="74" s="1"/>
  <c r="P28" i="62"/>
  <c r="R28" i="62" s="1"/>
  <c r="Q28" i="62" s="1"/>
  <c r="O28" i="62" s="1"/>
  <c r="P84" i="62"/>
  <c r="R84" i="62" s="1"/>
  <c r="Q84" i="62" s="1"/>
  <c r="O84" i="62" s="1"/>
  <c r="O67" i="74"/>
  <c r="N67" i="74" s="1"/>
  <c r="P261" i="62"/>
  <c r="R261" i="62" s="1"/>
  <c r="Q261" i="62" s="1"/>
  <c r="O261" i="62" s="1"/>
  <c r="O41" i="74"/>
  <c r="N41" i="74" s="1"/>
  <c r="O258" i="74"/>
  <c r="N258" i="74" s="1"/>
  <c r="R217" i="63"/>
  <c r="O217" i="63"/>
  <c r="N217" i="63" s="1"/>
  <c r="M266" i="63"/>
  <c r="O266" i="63" s="1"/>
  <c r="N266" i="63" s="1"/>
  <c r="R266" i="63"/>
  <c r="R117" i="63"/>
  <c r="O117" i="63"/>
  <c r="N117" i="63" s="1"/>
  <c r="O83" i="74"/>
  <c r="N83" i="74" s="1"/>
  <c r="M243" i="63"/>
  <c r="O243" i="63" s="1"/>
  <c r="N243" i="63" s="1"/>
  <c r="R243" i="63"/>
  <c r="M258" i="63"/>
  <c r="O258" i="63" s="1"/>
  <c r="N258" i="63" s="1"/>
  <c r="R258" i="63"/>
  <c r="R242" i="63"/>
  <c r="M242" i="63"/>
  <c r="O242" i="63" s="1"/>
  <c r="N242" i="63" s="1"/>
  <c r="P159" i="62"/>
  <c r="R159" i="62" s="1"/>
  <c r="Q159" i="62" s="1"/>
  <c r="O159" i="62" s="1"/>
  <c r="O98" i="74"/>
  <c r="N98" i="74" s="1"/>
  <c r="R99" i="62"/>
  <c r="Q99" i="62" s="1"/>
  <c r="O99" i="62" s="1"/>
  <c r="M151" i="77"/>
  <c r="O151" i="77" s="1"/>
  <c r="N151" i="77" s="1"/>
  <c r="M142" i="77"/>
  <c r="O142" i="77" s="1"/>
  <c r="N142" i="77" s="1"/>
  <c r="P122" i="62"/>
  <c r="R122" i="62" s="1"/>
  <c r="Q122" i="62" s="1"/>
  <c r="O122" i="62" s="1"/>
  <c r="O182" i="74"/>
  <c r="N182" i="74" s="1"/>
  <c r="O272" i="74"/>
  <c r="N272" i="74" s="1"/>
  <c r="O116" i="74"/>
  <c r="N116" i="74" s="1"/>
  <c r="M216" i="63"/>
  <c r="O216" i="63" s="1"/>
  <c r="N216" i="63" s="1"/>
  <c r="R216" i="63"/>
  <c r="P59" i="62"/>
  <c r="R59" i="62" s="1"/>
  <c r="Q59" i="62" s="1"/>
  <c r="O59" i="62" s="1"/>
  <c r="P168" i="62"/>
  <c r="R168" i="62" s="1"/>
  <c r="Q168" i="62" s="1"/>
  <c r="O168" i="62" s="1"/>
  <c r="P185" i="62"/>
  <c r="R185" i="62" s="1"/>
  <c r="Q185" i="62" s="1"/>
  <c r="O185" i="62" s="1"/>
  <c r="P149" i="62"/>
  <c r="R149" i="62" s="1"/>
  <c r="Q149" i="62" s="1"/>
  <c r="O149" i="62" s="1"/>
  <c r="O93" i="74"/>
  <c r="N93" i="74" s="1"/>
  <c r="R297" i="62"/>
  <c r="Q297" i="62" s="1"/>
  <c r="O297" i="62" s="1"/>
  <c r="R286" i="62"/>
  <c r="Q286" i="62" s="1"/>
  <c r="O286" i="62" s="1"/>
  <c r="R288" i="62"/>
  <c r="Q288" i="62" s="1"/>
  <c r="O288" i="62" s="1"/>
  <c r="O38" i="63"/>
  <c r="N38" i="63" s="1"/>
  <c r="R38" i="63"/>
  <c r="O140" i="74"/>
  <c r="N140" i="74" s="1"/>
  <c r="P127" i="62"/>
  <c r="R127" i="62" s="1"/>
  <c r="Q127" i="62" s="1"/>
  <c r="O127" i="62" s="1"/>
  <c r="R212" i="63"/>
  <c r="M212" i="63"/>
  <c r="O212" i="63" s="1"/>
  <c r="N212" i="63" s="1"/>
  <c r="P232" i="62"/>
  <c r="R232" i="62" s="1"/>
  <c r="Q232" i="62" s="1"/>
  <c r="O232" i="62" s="1"/>
  <c r="M49" i="63"/>
  <c r="O49" i="63" s="1"/>
  <c r="N49" i="63" s="1"/>
  <c r="R49" i="63"/>
  <c r="P74" i="62"/>
  <c r="R74" i="62" s="1"/>
  <c r="Q74" i="62" s="1"/>
  <c r="O74" i="62" s="1"/>
  <c r="O14" i="74"/>
  <c r="N14" i="74" s="1"/>
  <c r="P43" i="62"/>
  <c r="R43" i="62" s="1"/>
  <c r="Q43" i="62" s="1"/>
  <c r="O43" i="62" s="1"/>
  <c r="P118" i="62"/>
  <c r="R118" i="62" s="1"/>
  <c r="Q118" i="62" s="1"/>
  <c r="O118" i="62" s="1"/>
  <c r="O144" i="74"/>
  <c r="N144" i="74" s="1"/>
  <c r="R86" i="63"/>
  <c r="M86" i="63"/>
  <c r="O86" i="63" s="1"/>
  <c r="N86" i="63" s="1"/>
  <c r="P104" i="62"/>
  <c r="R104" i="62" s="1"/>
  <c r="Q104" i="62" s="1"/>
  <c r="O104" i="62" s="1"/>
  <c r="P218" i="62"/>
  <c r="R218" i="62" s="1"/>
  <c r="Q218" i="62" s="1"/>
  <c r="O218" i="62" s="1"/>
  <c r="O55" i="74"/>
  <c r="N55" i="74" s="1"/>
  <c r="O254" i="74"/>
  <c r="N254" i="74" s="1"/>
  <c r="O65" i="63"/>
  <c r="N65" i="63" s="1"/>
  <c r="R65" i="63"/>
  <c r="P46" i="62"/>
  <c r="R46" i="62" s="1"/>
  <c r="Q46" i="62" s="1"/>
  <c r="O46" i="62" s="1"/>
  <c r="R293" i="62"/>
  <c r="Q293" i="62" s="1"/>
  <c r="O293" i="62" s="1"/>
  <c r="P83" i="62"/>
  <c r="R83" i="62" s="1"/>
  <c r="Q83" i="62" s="1"/>
  <c r="O83" i="62" s="1"/>
  <c r="P72" i="62"/>
  <c r="R72" i="62" s="1"/>
  <c r="Q72" i="62" s="1"/>
  <c r="O72" i="62" s="1"/>
  <c r="R284" i="63"/>
  <c r="O284" i="63"/>
  <c r="N284" i="63" s="1"/>
  <c r="P193" i="62"/>
  <c r="R193" i="62" s="1"/>
  <c r="Q193" i="62" s="1"/>
  <c r="O193" i="62" s="1"/>
  <c r="R282" i="63"/>
  <c r="O282" i="63"/>
  <c r="N282" i="63" s="1"/>
  <c r="O120" i="74"/>
  <c r="N120" i="74" s="1"/>
  <c r="O143" i="74"/>
  <c r="N143" i="74" s="1"/>
  <c r="M256" i="63"/>
  <c r="O256" i="63" s="1"/>
  <c r="N256" i="63" s="1"/>
  <c r="R256" i="63"/>
  <c r="R274" i="62"/>
  <c r="Q274" i="62" s="1"/>
  <c r="O274" i="62" s="1"/>
  <c r="P153" i="62"/>
  <c r="R153" i="62" s="1"/>
  <c r="Q153" i="62" s="1"/>
  <c r="O153" i="62" s="1"/>
  <c r="M81" i="63"/>
  <c r="O81" i="63" s="1"/>
  <c r="N81" i="63" s="1"/>
  <c r="R81" i="63"/>
  <c r="M97" i="63"/>
  <c r="O97" i="63" s="1"/>
  <c r="N97" i="63" s="1"/>
  <c r="R97" i="63"/>
  <c r="R28" i="63"/>
  <c r="M28" i="63"/>
  <c r="O28" i="63" s="1"/>
  <c r="N28" i="63" s="1"/>
  <c r="P289" i="62"/>
  <c r="R289" i="62" s="1"/>
  <c r="Q289" i="62" s="1"/>
  <c r="O289" i="62" s="1"/>
  <c r="P220" i="62"/>
  <c r="R220" i="62" s="1"/>
  <c r="Q220" i="62" s="1"/>
  <c r="O220" i="62" s="1"/>
  <c r="O168" i="74"/>
  <c r="N168" i="74" s="1"/>
  <c r="O51" i="74"/>
  <c r="N51" i="74" s="1"/>
  <c r="O174" i="74"/>
  <c r="N174" i="74" s="1"/>
  <c r="M185" i="77"/>
  <c r="O185" i="77" s="1"/>
  <c r="N185" i="77" s="1"/>
  <c r="O165" i="74"/>
  <c r="N165" i="74" s="1"/>
  <c r="O169" i="74"/>
  <c r="N169" i="74" s="1"/>
  <c r="R15" i="63"/>
  <c r="M15" i="63"/>
  <c r="O15" i="63" s="1"/>
  <c r="N15" i="63" s="1"/>
  <c r="O54" i="74"/>
  <c r="N54" i="74" s="1"/>
  <c r="O298" i="74"/>
  <c r="N298" i="74" s="1"/>
  <c r="P141" i="62"/>
  <c r="R141" i="62" s="1"/>
  <c r="Q141" i="62" s="1"/>
  <c r="O141" i="62" s="1"/>
  <c r="O175" i="74"/>
  <c r="N175" i="74" s="1"/>
  <c r="O199" i="74"/>
  <c r="N199" i="74" s="1"/>
  <c r="P263" i="62"/>
  <c r="R263" i="62" s="1"/>
  <c r="Q263" i="62" s="1"/>
  <c r="O263" i="62" s="1"/>
  <c r="P119" i="62"/>
  <c r="R119" i="62" s="1"/>
  <c r="Q119" i="62" s="1"/>
  <c r="O119" i="62" s="1"/>
  <c r="M52" i="63"/>
  <c r="O52" i="63" s="1"/>
  <c r="N52" i="63" s="1"/>
  <c r="R52" i="63"/>
  <c r="O17" i="74"/>
  <c r="N17" i="74" s="1"/>
  <c r="M134" i="77"/>
  <c r="O134" i="77" s="1"/>
  <c r="N134" i="77" s="1"/>
  <c r="O170" i="74"/>
  <c r="N170" i="74" s="1"/>
  <c r="P266" i="62"/>
  <c r="R266" i="62" s="1"/>
  <c r="Q266" i="62" s="1"/>
  <c r="O266" i="62" s="1"/>
  <c r="R262" i="63"/>
  <c r="M262" i="63"/>
  <c r="O262" i="63" s="1"/>
  <c r="N262" i="63" s="1"/>
  <c r="R16" i="63"/>
  <c r="M16" i="63"/>
  <c r="O16" i="63" s="1"/>
  <c r="N16" i="63" s="1"/>
  <c r="P237" i="62"/>
  <c r="R237" i="62" s="1"/>
  <c r="Q237" i="62" s="1"/>
  <c r="O237" i="62" s="1"/>
  <c r="P133" i="62"/>
  <c r="R133" i="62" s="1"/>
  <c r="Q133" i="62" s="1"/>
  <c r="O133" i="62" s="1"/>
  <c r="P88" i="62"/>
  <c r="R88" i="62" s="1"/>
  <c r="Q88" i="62" s="1"/>
  <c r="O88" i="62" s="1"/>
  <c r="P171" i="62"/>
  <c r="R171" i="62" s="1"/>
  <c r="Q171" i="62" s="1"/>
  <c r="O171" i="62" s="1"/>
  <c r="O126" i="74"/>
  <c r="N126" i="74" s="1"/>
  <c r="O100" i="74"/>
  <c r="N100" i="74" s="1"/>
  <c r="R153" i="63"/>
  <c r="M153" i="63"/>
  <c r="O153" i="63" s="1"/>
  <c r="N153" i="63" s="1"/>
  <c r="R84" i="63"/>
  <c r="M84" i="63"/>
  <c r="O84" i="63" s="1"/>
  <c r="N84" i="63" s="1"/>
  <c r="O261" i="63"/>
  <c r="N261" i="63" s="1"/>
  <c r="R261" i="63"/>
  <c r="O281" i="74"/>
  <c r="N281" i="74" s="1"/>
  <c r="P86" i="62"/>
  <c r="R86" i="62" s="1"/>
  <c r="Q86" i="62" s="1"/>
  <c r="O86" i="62" s="1"/>
  <c r="P256" i="62"/>
  <c r="R256" i="62" s="1"/>
  <c r="Q256" i="62" s="1"/>
  <c r="O256" i="62" s="1"/>
  <c r="O225" i="74"/>
  <c r="N225" i="74" s="1"/>
  <c r="M289" i="63"/>
  <c r="O289" i="63" s="1"/>
  <c r="N289" i="63" s="1"/>
  <c r="R289" i="63"/>
  <c r="O195" i="74"/>
  <c r="N195" i="74" s="1"/>
  <c r="O62" i="63"/>
  <c r="N62" i="63" s="1"/>
  <c r="R62" i="63"/>
  <c r="O75" i="74"/>
  <c r="N75" i="74" s="1"/>
  <c r="R64" i="63"/>
  <c r="O64" i="63"/>
  <c r="N64" i="63" s="1"/>
  <c r="R287" i="63"/>
  <c r="M287" i="63"/>
  <c r="O287" i="63" s="1"/>
  <c r="N287" i="63" s="1"/>
  <c r="P201" i="62"/>
  <c r="R201" i="62" s="1"/>
  <c r="Q201" i="62" s="1"/>
  <c r="O201" i="62" s="1"/>
  <c r="P209" i="62"/>
  <c r="R209" i="62" s="1"/>
  <c r="Q209" i="62" s="1"/>
  <c r="O209" i="62" s="1"/>
  <c r="M160" i="63"/>
  <c r="O160" i="63" s="1"/>
  <c r="N160" i="63" s="1"/>
  <c r="R160" i="63"/>
  <c r="O89" i="74"/>
  <c r="N89" i="74" s="1"/>
  <c r="R188" i="63"/>
  <c r="O188" i="63"/>
  <c r="N188" i="63" s="1"/>
  <c r="M252" i="63"/>
  <c r="O252" i="63" s="1"/>
  <c r="N252" i="63" s="1"/>
  <c r="R252" i="63"/>
  <c r="R298" i="63"/>
  <c r="M298" i="63"/>
  <c r="O298" i="63" s="1"/>
  <c r="N298" i="63" s="1"/>
  <c r="R239" i="63"/>
  <c r="M239" i="63"/>
  <c r="O239" i="63" s="1"/>
  <c r="N239" i="63" s="1"/>
  <c r="P132" i="62"/>
  <c r="R132" i="62" s="1"/>
  <c r="Q132" i="62" s="1"/>
  <c r="O132" i="62" s="1"/>
  <c r="R227" i="63"/>
  <c r="M227" i="63"/>
  <c r="O227" i="63" s="1"/>
  <c r="N227" i="63" s="1"/>
  <c r="R29" i="63"/>
  <c r="M29" i="63"/>
  <c r="O29" i="63" s="1"/>
  <c r="N29" i="63" s="1"/>
  <c r="O68" i="74"/>
  <c r="N68" i="74" s="1"/>
  <c r="O102" i="74"/>
  <c r="N102" i="74" s="1"/>
  <c r="P14" i="62"/>
  <c r="R14" i="62" s="1"/>
  <c r="Q14" i="62" s="1"/>
  <c r="O14" i="62" s="1"/>
  <c r="P18" i="62"/>
  <c r="R18" i="62" s="1"/>
  <c r="Q18" i="62" s="1"/>
  <c r="O18" i="62" s="1"/>
  <c r="M216" i="77"/>
  <c r="O216" i="77" s="1"/>
  <c r="N216" i="77" s="1"/>
  <c r="O121" i="63"/>
  <c r="N121" i="63" s="1"/>
  <c r="R121" i="63"/>
  <c r="O105" i="74"/>
  <c r="N105" i="74" s="1"/>
  <c r="P45" i="62"/>
  <c r="R45" i="62" s="1"/>
  <c r="Q45" i="62" s="1"/>
  <c r="O45" i="62" s="1"/>
  <c r="M246" i="63"/>
  <c r="O246" i="63" s="1"/>
  <c r="N246" i="63" s="1"/>
  <c r="R246" i="63"/>
  <c r="M253" i="63"/>
  <c r="O253" i="63" s="1"/>
  <c r="N253" i="63" s="1"/>
  <c r="R253" i="63"/>
  <c r="P124" i="62"/>
  <c r="R124" i="62" s="1"/>
  <c r="Q124" i="62" s="1"/>
  <c r="O124" i="62" s="1"/>
  <c r="P32" i="62"/>
  <c r="R32" i="62" s="1"/>
  <c r="Q32" i="62" s="1"/>
  <c r="O32" i="62" s="1"/>
  <c r="P267" i="62"/>
  <c r="R267" i="62" s="1"/>
  <c r="Q267" i="62" s="1"/>
  <c r="O267" i="62" s="1"/>
  <c r="O292" i="74"/>
  <c r="N292" i="74" s="1"/>
  <c r="O228" i="74"/>
  <c r="N228" i="74" s="1"/>
  <c r="M218" i="63"/>
  <c r="O218" i="63" s="1"/>
  <c r="N218" i="63" s="1"/>
  <c r="R218" i="63"/>
  <c r="P246" i="62"/>
  <c r="R246" i="62" s="1"/>
  <c r="Q246" i="62" s="1"/>
  <c r="O246" i="62" s="1"/>
  <c r="M134" i="63"/>
  <c r="O134" i="63" s="1"/>
  <c r="N134" i="63" s="1"/>
  <c r="R134" i="63"/>
  <c r="O215" i="74"/>
  <c r="N215" i="74" s="1"/>
  <c r="P151" i="62"/>
  <c r="R151" i="62" s="1"/>
  <c r="Q151" i="62" s="1"/>
  <c r="O151" i="62" s="1"/>
  <c r="P39" i="62"/>
  <c r="R39" i="62" s="1"/>
  <c r="Q39" i="62" s="1"/>
  <c r="O39" i="62" s="1"/>
  <c r="R170" i="63"/>
  <c r="M170" i="63"/>
  <c r="O170" i="63" s="1"/>
  <c r="N170" i="63" s="1"/>
  <c r="O103" i="74"/>
  <c r="N103" i="74" s="1"/>
  <c r="O196" i="63"/>
  <c r="N196" i="63" s="1"/>
  <c r="R196" i="63"/>
  <c r="R100" i="62"/>
  <c r="Q100" i="62" s="1"/>
  <c r="O100" i="62" s="1"/>
  <c r="O118" i="74"/>
  <c r="N118" i="74" s="1"/>
  <c r="O154" i="63"/>
  <c r="N154" i="63" s="1"/>
  <c r="R154" i="63"/>
  <c r="P138" i="62"/>
  <c r="R138" i="62" s="1"/>
  <c r="Q138" i="62" s="1"/>
  <c r="O138" i="62" s="1"/>
  <c r="O269" i="74"/>
  <c r="N269" i="74" s="1"/>
  <c r="M21" i="63"/>
  <c r="O21" i="63" s="1"/>
  <c r="N21" i="63" s="1"/>
  <c r="R21" i="63"/>
  <c r="P265" i="62"/>
  <c r="R265" i="62" s="1"/>
  <c r="Q265" i="62" s="1"/>
  <c r="O265" i="62" s="1"/>
  <c r="P223" i="62"/>
  <c r="R223" i="62" s="1"/>
  <c r="Q223" i="62" s="1"/>
  <c r="O223" i="62" s="1"/>
  <c r="P169" i="62"/>
  <c r="R169" i="62" s="1"/>
  <c r="Q169" i="62" s="1"/>
  <c r="O169" i="62" s="1"/>
  <c r="M44" i="63"/>
  <c r="O44" i="63" s="1"/>
  <c r="N44" i="63" s="1"/>
  <c r="R44" i="63"/>
  <c r="O148" i="74"/>
  <c r="N148" i="74" s="1"/>
  <c r="P73" i="62"/>
  <c r="R73" i="62" s="1"/>
  <c r="Q73" i="62" s="1"/>
  <c r="O73" i="62" s="1"/>
  <c r="M183" i="63"/>
  <c r="O183" i="63" s="1"/>
  <c r="N183" i="63" s="1"/>
  <c r="R183" i="63"/>
  <c r="O36" i="74"/>
  <c r="N36" i="74" s="1"/>
  <c r="O49" i="74"/>
  <c r="N49" i="74" s="1"/>
  <c r="R70" i="63"/>
  <c r="M70" i="63"/>
  <c r="O70" i="63" s="1"/>
  <c r="N70" i="63" s="1"/>
  <c r="O166" i="74"/>
  <c r="N166" i="74" s="1"/>
  <c r="O209" i="74"/>
  <c r="N209" i="74" s="1"/>
  <c r="P198" i="62"/>
  <c r="R198" i="62" s="1"/>
  <c r="Q198" i="62" s="1"/>
  <c r="O198" i="62" s="1"/>
  <c r="M83" i="63"/>
  <c r="O83" i="63" s="1"/>
  <c r="N83" i="63" s="1"/>
  <c r="R83" i="63"/>
  <c r="M74" i="63"/>
  <c r="O74" i="63" s="1"/>
  <c r="N74" i="63" s="1"/>
  <c r="R74" i="63"/>
  <c r="O41" i="63"/>
  <c r="N41" i="63" s="1"/>
  <c r="R41" i="63"/>
  <c r="O297" i="74"/>
  <c r="N297" i="74" s="1"/>
  <c r="P58" i="62"/>
  <c r="R58" i="62" s="1"/>
  <c r="Q58" i="62" s="1"/>
  <c r="O58" i="62" s="1"/>
  <c r="P55" i="62"/>
  <c r="R55" i="62" s="1"/>
  <c r="Q55" i="62" s="1"/>
  <c r="O55" i="62" s="1"/>
  <c r="O280" i="74"/>
  <c r="N280" i="74" s="1"/>
  <c r="O32" i="63"/>
  <c r="N32" i="63" s="1"/>
  <c r="R32" i="63"/>
  <c r="P33" i="62"/>
  <c r="R33" i="62" s="1"/>
  <c r="Q33" i="62" s="1"/>
  <c r="O33" i="62" s="1"/>
  <c r="P106" i="62"/>
  <c r="R106" i="62" s="1"/>
  <c r="Q106" i="62" s="1"/>
  <c r="O106" i="62" s="1"/>
  <c r="O31" i="74"/>
  <c r="N31" i="74" s="1"/>
  <c r="P48" i="62"/>
  <c r="R48" i="62" s="1"/>
  <c r="Q48" i="62" s="1"/>
  <c r="O48" i="62" s="1"/>
  <c r="M240" i="63"/>
  <c r="O240" i="63" s="1"/>
  <c r="N240" i="63" s="1"/>
  <c r="R240" i="63"/>
  <c r="M244" i="63"/>
  <c r="O244" i="63" s="1"/>
  <c r="N244" i="63" s="1"/>
  <c r="R244" i="63"/>
  <c r="P236" i="62"/>
  <c r="R236" i="62" s="1"/>
  <c r="Q236" i="62" s="1"/>
  <c r="O236" i="62" s="1"/>
  <c r="R173" i="63"/>
  <c r="O173" i="63"/>
  <c r="N173" i="63" s="1"/>
  <c r="O153" i="74"/>
  <c r="N153" i="74" s="1"/>
  <c r="M305" i="74"/>
  <c r="O305" i="74" s="1"/>
  <c r="N305" i="74" s="1"/>
  <c r="O185" i="74"/>
  <c r="N185" i="74" s="1"/>
  <c r="O109" i="74"/>
  <c r="N109" i="74" s="1"/>
  <c r="R168" i="63"/>
  <c r="M168" i="63"/>
  <c r="O168" i="63" s="1"/>
  <c r="N168" i="63" s="1"/>
  <c r="O12" i="74"/>
  <c r="N12" i="74" s="1"/>
  <c r="M9" i="63"/>
  <c r="O9" i="63" s="1"/>
  <c r="N9" i="63" s="1"/>
  <c r="R9" i="63"/>
  <c r="O66" i="74"/>
  <c r="N66" i="74" s="1"/>
  <c r="O27" i="74"/>
  <c r="N27" i="74" s="1"/>
  <c r="M260" i="77"/>
  <c r="O260" i="77" s="1"/>
  <c r="N260" i="77" s="1"/>
  <c r="P213" i="62"/>
  <c r="R213" i="62" s="1"/>
  <c r="Q213" i="62" s="1"/>
  <c r="O213" i="62" s="1"/>
  <c r="O197" i="74"/>
  <c r="N197" i="74" s="1"/>
  <c r="O260" i="74"/>
  <c r="N260" i="74" s="1"/>
  <c r="O70" i="74"/>
  <c r="N70" i="74" s="1"/>
  <c r="P128" i="62"/>
  <c r="R128" i="62" s="1"/>
  <c r="Q128" i="62" s="1"/>
  <c r="O128" i="62" s="1"/>
  <c r="O108" i="74"/>
  <c r="N108" i="74" s="1"/>
  <c r="P262" i="62"/>
  <c r="R262" i="62" s="1"/>
  <c r="Q262" i="62" s="1"/>
  <c r="O262" i="62" s="1"/>
  <c r="O46" i="74"/>
  <c r="N46" i="74" s="1"/>
  <c r="O273" i="74"/>
  <c r="N273" i="74" s="1"/>
  <c r="M195" i="63"/>
  <c r="O195" i="63" s="1"/>
  <c r="N195" i="63" s="1"/>
  <c r="R195" i="63"/>
  <c r="O10" i="74"/>
  <c r="N10" i="74" s="1"/>
  <c r="R276" i="63"/>
  <c r="M276" i="63"/>
  <c r="O276" i="63" s="1"/>
  <c r="N276" i="63" s="1"/>
  <c r="M264" i="77"/>
  <c r="O264" i="77" s="1"/>
  <c r="N264" i="77" s="1"/>
  <c r="O181" i="74"/>
  <c r="N181" i="74" s="1"/>
  <c r="O38" i="74"/>
  <c r="N38" i="74" s="1"/>
  <c r="P190" i="62"/>
  <c r="R190" i="62" s="1"/>
  <c r="Q190" i="62" s="1"/>
  <c r="O190" i="62" s="1"/>
  <c r="P63" i="62"/>
  <c r="R63" i="62" s="1"/>
  <c r="Q63" i="62" s="1"/>
  <c r="O63" i="62" s="1"/>
  <c r="P233" i="62"/>
  <c r="R233" i="62" s="1"/>
  <c r="Q233" i="62" s="1"/>
  <c r="O233" i="62" s="1"/>
  <c r="P163" i="62"/>
  <c r="R163" i="62" s="1"/>
  <c r="Q163" i="62" s="1"/>
  <c r="O163" i="62" s="1"/>
  <c r="O60" i="74"/>
  <c r="N60" i="74" s="1"/>
  <c r="O274" i="74"/>
  <c r="P85" i="62"/>
  <c r="R85" i="62" s="1"/>
  <c r="Q85" i="62" s="1"/>
  <c r="O85" i="62" s="1"/>
  <c r="R278" i="63"/>
  <c r="M278" i="63"/>
  <c r="O278" i="63" s="1"/>
  <c r="N278" i="63" s="1"/>
  <c r="O122" i="74"/>
  <c r="N122" i="74" s="1"/>
  <c r="P184" i="62"/>
  <c r="R184" i="62" s="1"/>
  <c r="Q184" i="62" s="1"/>
  <c r="O184" i="62" s="1"/>
  <c r="O33" i="74"/>
  <c r="N33" i="74" s="1"/>
  <c r="P259" i="62"/>
  <c r="R259" i="62" s="1"/>
  <c r="Q259" i="62" s="1"/>
  <c r="O259" i="62" s="1"/>
  <c r="P219" i="62"/>
  <c r="R219" i="62" s="1"/>
  <c r="Q219" i="62" s="1"/>
  <c r="O219" i="62" s="1"/>
  <c r="P35" i="62"/>
  <c r="R35" i="62" s="1"/>
  <c r="Q35" i="62" s="1"/>
  <c r="O35" i="62" s="1"/>
  <c r="P200" i="62"/>
  <c r="R200" i="62" s="1"/>
  <c r="Q200" i="62" s="1"/>
  <c r="O200" i="62" s="1"/>
  <c r="P120" i="62"/>
  <c r="R120" i="62" s="1"/>
  <c r="Q120" i="62" s="1"/>
  <c r="O120" i="62" s="1"/>
  <c r="R184" i="63"/>
  <c r="M184" i="63"/>
  <c r="O184" i="63" s="1"/>
  <c r="N184" i="63" s="1"/>
  <c r="M59" i="63"/>
  <c r="O59" i="63" s="1"/>
  <c r="N59" i="63" s="1"/>
  <c r="R59" i="63"/>
  <c r="M248" i="63"/>
  <c r="O248" i="63" s="1"/>
  <c r="N248" i="63" s="1"/>
  <c r="R248" i="63"/>
  <c r="O222" i="74"/>
  <c r="N222" i="74" s="1"/>
  <c r="O198" i="63"/>
  <c r="N198" i="63" s="1"/>
  <c r="R198" i="63"/>
  <c r="O208" i="74"/>
  <c r="N208" i="74" s="1"/>
  <c r="O240" i="74"/>
  <c r="N240" i="74" s="1"/>
  <c r="P251" i="62"/>
  <c r="R251" i="62" s="1"/>
  <c r="Q251" i="62" s="1"/>
  <c r="O251" i="62" s="1"/>
  <c r="M273" i="63"/>
  <c r="O273" i="63" s="1"/>
  <c r="N273" i="63" s="1"/>
  <c r="R273" i="63"/>
  <c r="M113" i="77"/>
  <c r="O113" i="77" s="1"/>
  <c r="N113" i="77" s="1"/>
  <c r="R294" i="62"/>
  <c r="Q294" i="62" s="1"/>
  <c r="O294" i="62" s="1"/>
  <c r="P87" i="62"/>
  <c r="R87" i="62" s="1"/>
  <c r="Q87" i="62" s="1"/>
  <c r="O87" i="62" s="1"/>
  <c r="O202" i="63"/>
  <c r="N202" i="63" s="1"/>
  <c r="R202" i="63"/>
  <c r="P44" i="62"/>
  <c r="R44" i="62" s="1"/>
  <c r="Q44" i="62" s="1"/>
  <c r="O44" i="62" s="1"/>
  <c r="R58" i="63"/>
  <c r="M58" i="63"/>
  <c r="O58" i="63" s="1"/>
  <c r="N58" i="63" s="1"/>
  <c r="R115" i="63"/>
  <c r="M115" i="63"/>
  <c r="O115" i="63" s="1"/>
  <c r="N115" i="63" s="1"/>
  <c r="R91" i="62"/>
  <c r="Q91" i="62" s="1"/>
  <c r="O252" i="74"/>
  <c r="N252" i="74" s="1"/>
  <c r="O110" i="74"/>
  <c r="N110" i="74" s="1"/>
  <c r="O226" i="74"/>
  <c r="N226" i="74" s="1"/>
  <c r="R147" i="63"/>
  <c r="M147" i="63"/>
  <c r="O147" i="63" s="1"/>
  <c r="N147" i="63" s="1"/>
  <c r="R295" i="63"/>
  <c r="O295" i="63"/>
  <c r="N295" i="63" s="1"/>
  <c r="O155" i="74"/>
  <c r="N155" i="74" s="1"/>
  <c r="O96" i="63"/>
  <c r="N96" i="63" s="1"/>
  <c r="R96" i="63"/>
  <c r="M235" i="63"/>
  <c r="O235" i="63" s="1"/>
  <c r="N235" i="63" s="1"/>
  <c r="R235" i="63"/>
  <c r="O241" i="74"/>
  <c r="N241" i="74" s="1"/>
  <c r="P186" i="62"/>
  <c r="R186" i="62" s="1"/>
  <c r="Q186" i="62" s="1"/>
  <c r="O186" i="62" s="1"/>
  <c r="R201" i="63"/>
  <c r="O201" i="63"/>
  <c r="N201" i="63" s="1"/>
  <c r="R231" i="63"/>
  <c r="M231" i="63"/>
  <c r="O231" i="63" s="1"/>
  <c r="N231" i="63" s="1"/>
  <c r="P23" i="62"/>
  <c r="R23" i="62" s="1"/>
  <c r="Q23" i="62" s="1"/>
  <c r="O23" i="62" s="1"/>
  <c r="M158" i="63"/>
  <c r="O158" i="63" s="1"/>
  <c r="N158" i="63" s="1"/>
  <c r="R158" i="63"/>
  <c r="O229" i="74"/>
  <c r="N229" i="74" s="1"/>
  <c r="O294" i="63"/>
  <c r="N294" i="63" s="1"/>
  <c r="R294" i="63"/>
  <c r="O116" i="63"/>
  <c r="N116" i="63" s="1"/>
  <c r="R116" i="63"/>
  <c r="P94" i="62"/>
  <c r="R94" i="62" s="1"/>
  <c r="Q94" i="62" s="1"/>
  <c r="O94" i="62" s="1"/>
  <c r="R60" i="63"/>
  <c r="M60" i="63"/>
  <c r="O60" i="63" s="1"/>
  <c r="N60" i="63" s="1"/>
  <c r="M221" i="63"/>
  <c r="O221" i="63" s="1"/>
  <c r="N221" i="63" s="1"/>
  <c r="R221" i="63"/>
  <c r="O264" i="74"/>
  <c r="N264" i="74" s="1"/>
  <c r="P146" i="62"/>
  <c r="R146" i="62" s="1"/>
  <c r="Q146" i="62" s="1"/>
  <c r="O146" i="62" s="1"/>
  <c r="R97" i="62"/>
  <c r="Q97" i="62" s="1"/>
  <c r="O97" i="62" s="1"/>
  <c r="M254" i="63"/>
  <c r="O254" i="63" s="1"/>
  <c r="N254" i="63" s="1"/>
  <c r="R254" i="63"/>
  <c r="O262" i="74"/>
  <c r="N262" i="74" s="1"/>
  <c r="O219" i="74"/>
  <c r="N219" i="74" s="1"/>
  <c r="P221" i="62"/>
  <c r="R221" i="62" s="1"/>
  <c r="Q221" i="62" s="1"/>
  <c r="O221" i="62" s="1"/>
  <c r="P177" i="62"/>
  <c r="R177" i="62" s="1"/>
  <c r="Q177" i="62" s="1"/>
  <c r="O177" i="62" s="1"/>
  <c r="O39" i="74"/>
  <c r="N39" i="74" s="1"/>
  <c r="M175" i="63"/>
  <c r="O175" i="63" s="1"/>
  <c r="N175" i="63" s="1"/>
  <c r="R175" i="63"/>
  <c r="M51" i="63"/>
  <c r="O51" i="63" s="1"/>
  <c r="N51" i="63" s="1"/>
  <c r="R51" i="63"/>
  <c r="O210" i="74"/>
  <c r="N210" i="74" s="1"/>
  <c r="R148" i="63"/>
  <c r="M148" i="63"/>
  <c r="O148" i="63" s="1"/>
  <c r="N148" i="63" s="1"/>
  <c r="O19" i="74"/>
  <c r="N19" i="74" s="1"/>
  <c r="O128" i="74"/>
  <c r="N128" i="74" s="1"/>
  <c r="R166" i="63"/>
  <c r="M166" i="63"/>
  <c r="O166" i="63" s="1"/>
  <c r="N166" i="63" s="1"/>
  <c r="O221" i="74"/>
  <c r="N221" i="74" s="1"/>
  <c r="M235" i="77"/>
  <c r="O235" i="77" s="1"/>
  <c r="N235" i="77" s="1"/>
  <c r="R298" i="62"/>
  <c r="Q298" i="62" s="1"/>
  <c r="O298" i="62" s="1"/>
  <c r="P182" i="62"/>
  <c r="R182" i="62" s="1"/>
  <c r="Q182" i="62" s="1"/>
  <c r="O182" i="62" s="1"/>
  <c r="O9" i="74"/>
  <c r="N9" i="74" s="1"/>
  <c r="P56" i="62"/>
  <c r="R56" i="62" s="1"/>
  <c r="Q56" i="62" s="1"/>
  <c r="O56" i="62" s="1"/>
  <c r="P234" i="62"/>
  <c r="R234" i="62" s="1"/>
  <c r="Q234" i="62" s="1"/>
  <c r="O234" i="62" s="1"/>
  <c r="R20" i="63"/>
  <c r="M20" i="63"/>
  <c r="O20" i="63" s="1"/>
  <c r="N20" i="63" s="1"/>
  <c r="P283" i="62"/>
  <c r="R283" i="62" s="1"/>
  <c r="Q283" i="62" s="1"/>
  <c r="O283" i="62" s="1"/>
  <c r="O200" i="74"/>
  <c r="N200" i="74" s="1"/>
  <c r="O161" i="74"/>
  <c r="N161" i="74" s="1"/>
  <c r="O112" i="74"/>
  <c r="N112" i="74" s="1"/>
  <c r="O99" i="74"/>
  <c r="N99" i="74" s="1"/>
  <c r="R33" i="63"/>
  <c r="O33" i="63"/>
  <c r="N33" i="63" s="1"/>
  <c r="M251" i="63"/>
  <c r="O251" i="63" s="1"/>
  <c r="N251" i="63" s="1"/>
  <c r="R251" i="63"/>
  <c r="M283" i="63"/>
  <c r="O283" i="63" s="1"/>
  <c r="N283" i="63" s="1"/>
  <c r="R283" i="63"/>
  <c r="M135" i="63"/>
  <c r="O135" i="63" s="1"/>
  <c r="N135" i="63" s="1"/>
  <c r="R135" i="63"/>
  <c r="R123" i="63"/>
  <c r="O123" i="63"/>
  <c r="N123" i="63" s="1"/>
  <c r="M238" i="63"/>
  <c r="O238" i="63" s="1"/>
  <c r="N238" i="63" s="1"/>
  <c r="R238" i="63"/>
  <c r="M149" i="63"/>
  <c r="O149" i="63" s="1"/>
  <c r="N149" i="63" s="1"/>
  <c r="R149" i="63"/>
  <c r="O235" i="74"/>
  <c r="N235" i="74" s="1"/>
  <c r="P179" i="62"/>
  <c r="R179" i="62" s="1"/>
  <c r="Q179" i="62" s="1"/>
  <c r="O179" i="62" s="1"/>
  <c r="O15" i="74"/>
  <c r="N15" i="74" s="1"/>
  <c r="O149" i="74"/>
  <c r="N149" i="74" s="1"/>
  <c r="M59" i="77"/>
  <c r="O59" i="77" s="1"/>
  <c r="N59" i="77" s="1"/>
  <c r="P253" i="62"/>
  <c r="R253" i="62" s="1"/>
  <c r="Q253" i="62" s="1"/>
  <c r="O253" i="62" s="1"/>
  <c r="M296" i="63"/>
  <c r="O296" i="63" s="1"/>
  <c r="N296" i="63" s="1"/>
  <c r="R296" i="63"/>
  <c r="O249" i="74"/>
  <c r="N249" i="74" s="1"/>
  <c r="O30" i="74"/>
  <c r="N30" i="74" s="1"/>
  <c r="R95" i="63"/>
  <c r="O95" i="63"/>
  <c r="N95" i="63" s="1"/>
  <c r="O167" i="74"/>
  <c r="N167" i="74" s="1"/>
  <c r="R23" i="63"/>
  <c r="O23" i="63"/>
  <c r="N23" i="63" s="1"/>
  <c r="O156" i="74"/>
  <c r="N156" i="74" s="1"/>
  <c r="R279" i="62"/>
  <c r="Q279" i="62" s="1"/>
  <c r="O279" i="62" s="1"/>
  <c r="P162" i="62"/>
  <c r="R162" i="62" s="1"/>
  <c r="Q162" i="62" s="1"/>
  <c r="O162" i="62" s="1"/>
  <c r="P10" i="62"/>
  <c r="R10" i="62" s="1"/>
  <c r="Q10" i="62" s="1"/>
  <c r="O10" i="62" s="1"/>
  <c r="M68" i="77"/>
  <c r="O68" i="77" s="1"/>
  <c r="N68" i="77" s="1"/>
  <c r="P175" i="62"/>
  <c r="R175" i="62" s="1"/>
  <c r="Q175" i="62" s="1"/>
  <c r="O175" i="62" s="1"/>
  <c r="P191" i="62"/>
  <c r="R191" i="62" s="1"/>
  <c r="Q191" i="62" s="1"/>
  <c r="O191" i="62" s="1"/>
  <c r="O218" i="74"/>
  <c r="N218" i="74" s="1"/>
  <c r="R297" i="63"/>
  <c r="M297" i="63"/>
  <c r="O297" i="63" s="1"/>
  <c r="N297" i="63" s="1"/>
  <c r="O301" i="74"/>
  <c r="N301" i="74" s="1"/>
  <c r="O214" i="74"/>
  <c r="N214" i="74" s="1"/>
  <c r="O63" i="74"/>
  <c r="N63" i="74" s="1"/>
  <c r="O87" i="63"/>
  <c r="N87" i="63" s="1"/>
  <c r="R87" i="63"/>
  <c r="O236" i="74"/>
  <c r="N236" i="74" s="1"/>
  <c r="O284" i="74"/>
  <c r="N284" i="74" s="1"/>
  <c r="O59" i="74"/>
  <c r="N59" i="74" s="1"/>
  <c r="O178" i="74"/>
  <c r="N178" i="74" s="1"/>
  <c r="O45" i="74"/>
  <c r="N45" i="74" s="1"/>
  <c r="O96" i="74"/>
  <c r="N96" i="74" s="1"/>
  <c r="P114" i="62"/>
  <c r="R114" i="62" s="1"/>
  <c r="Q114" i="62" s="1"/>
  <c r="O114" i="62" s="1"/>
  <c r="P82" i="62"/>
  <c r="R82" i="62" s="1"/>
  <c r="Q82" i="62" s="1"/>
  <c r="O82" i="62" s="1"/>
  <c r="P212" i="62"/>
  <c r="R212" i="62" s="1"/>
  <c r="Q212" i="62" s="1"/>
  <c r="O212" i="62" s="1"/>
  <c r="M270" i="63"/>
  <c r="O270" i="63" s="1"/>
  <c r="N270" i="63" s="1"/>
  <c r="R270" i="63"/>
  <c r="O193" i="74"/>
  <c r="N193" i="74" s="1"/>
  <c r="R98" i="62"/>
  <c r="Q98" i="62" s="1"/>
  <c r="O98" i="62" s="1"/>
  <c r="O87" i="74"/>
  <c r="N87" i="74" s="1"/>
  <c r="R291" i="62"/>
  <c r="Q291" i="62" s="1"/>
  <c r="O291" i="62" s="1"/>
  <c r="O172" i="74"/>
  <c r="N172" i="74" s="1"/>
  <c r="O224" i="74"/>
  <c r="N224" i="74" s="1"/>
  <c r="P252" i="62"/>
  <c r="R252" i="62" s="1"/>
  <c r="Q252" i="62" s="1"/>
  <c r="O252" i="62" s="1"/>
  <c r="P76" i="62"/>
  <c r="R76" i="62" s="1"/>
  <c r="Q76" i="62" s="1"/>
  <c r="O76" i="62" s="1"/>
  <c r="R225" i="63"/>
  <c r="M225" i="63"/>
  <c r="O225" i="63" s="1"/>
  <c r="N225" i="63" s="1"/>
  <c r="R159" i="63"/>
  <c r="M159" i="63"/>
  <c r="O159" i="63" s="1"/>
  <c r="N159" i="63" s="1"/>
  <c r="P47" i="62"/>
  <c r="R47" i="62" s="1"/>
  <c r="Q47" i="62" s="1"/>
  <c r="O47" i="62" s="1"/>
  <c r="O136" i="74"/>
  <c r="N136" i="74" s="1"/>
  <c r="O278" i="74"/>
  <c r="N278" i="74" s="1"/>
  <c r="R279" i="63"/>
  <c r="M279" i="63"/>
  <c r="O279" i="63" s="1"/>
  <c r="N279" i="63" s="1"/>
  <c r="M301" i="63"/>
  <c r="O301" i="63" s="1"/>
  <c r="N301" i="63" s="1"/>
  <c r="R301" i="63"/>
  <c r="M92" i="63"/>
  <c r="O92" i="63" s="1"/>
  <c r="N92" i="63" s="1"/>
  <c r="R92" i="63"/>
  <c r="M93" i="63"/>
  <c r="O93" i="63" s="1"/>
  <c r="N93" i="63" s="1"/>
  <c r="R93" i="63"/>
  <c r="M144" i="63"/>
  <c r="O144" i="63" s="1"/>
  <c r="N144" i="63" s="1"/>
  <c r="R144" i="63"/>
  <c r="M232" i="63"/>
  <c r="O232" i="63" s="1"/>
  <c r="N232" i="63" s="1"/>
  <c r="R232" i="63"/>
  <c r="O171" i="74"/>
  <c r="N171" i="74" s="1"/>
  <c r="O65" i="74"/>
  <c r="N65" i="74" s="1"/>
  <c r="R109" i="63"/>
  <c r="M109" i="63"/>
  <c r="O109" i="63" s="1"/>
  <c r="N109" i="63" s="1"/>
  <c r="O130" i="74"/>
  <c r="N130" i="74" s="1"/>
  <c r="P25" i="62"/>
  <c r="R25" i="62" s="1"/>
  <c r="Q25" i="62" s="1"/>
  <c r="O25" i="62" s="1"/>
  <c r="R171" i="63"/>
  <c r="O171" i="63"/>
  <c r="N171" i="63" s="1"/>
  <c r="R281" i="62"/>
  <c r="Q281" i="62" s="1"/>
  <c r="O281" i="62" s="1"/>
  <c r="O141" i="74"/>
  <c r="N141" i="74" s="1"/>
  <c r="O257" i="74"/>
  <c r="N257" i="74" s="1"/>
  <c r="P80" i="62"/>
  <c r="R80" i="62" s="1"/>
  <c r="Q80" i="62" s="1"/>
  <c r="O80" i="62" s="1"/>
  <c r="O197" i="63"/>
  <c r="N197" i="63" s="1"/>
  <c r="R197" i="63"/>
  <c r="R111" i="63"/>
  <c r="M111" i="63"/>
  <c r="O111" i="63" s="1"/>
  <c r="N111" i="63" s="1"/>
  <c r="R271" i="63"/>
  <c r="M271" i="63"/>
  <c r="O271" i="63" s="1"/>
  <c r="N271" i="63" s="1"/>
  <c r="R132" i="63"/>
  <c r="M132" i="63"/>
  <c r="O132" i="63" s="1"/>
  <c r="N132" i="63" s="1"/>
  <c r="M303" i="77"/>
  <c r="O303" i="77" s="1"/>
  <c r="N303" i="77" s="1"/>
  <c r="O58" i="74"/>
  <c r="N58" i="74" s="1"/>
  <c r="P161" i="62"/>
  <c r="R161" i="62" s="1"/>
  <c r="Q161" i="62" s="1"/>
  <c r="O161" i="62" s="1"/>
  <c r="M215" i="63"/>
  <c r="O215" i="63" s="1"/>
  <c r="N215" i="63" s="1"/>
  <c r="R215" i="63"/>
  <c r="Q47" i="63"/>
  <c r="P47" i="63" s="1"/>
  <c r="Q118" i="63"/>
  <c r="P118" i="63" s="1"/>
  <c r="Q45" i="63"/>
  <c r="P45" i="63" s="1"/>
  <c r="Q157" i="63"/>
  <c r="P157" i="63" s="1"/>
  <c r="Q165" i="63"/>
  <c r="P165" i="63" s="1"/>
  <c r="Q103" i="63"/>
  <c r="P103" i="63" s="1"/>
  <c r="Q88" i="63"/>
  <c r="P88" i="63" s="1"/>
  <c r="Q186" i="63"/>
  <c r="P186" i="63" s="1"/>
  <c r="Q78" i="63"/>
  <c r="P78" i="63" s="1"/>
  <c r="Q303" i="63"/>
  <c r="P303" i="63" s="1"/>
  <c r="Q138" i="63"/>
  <c r="P138" i="63" s="1"/>
  <c r="Q229" i="63"/>
  <c r="P229" i="63" s="1"/>
  <c r="Q205" i="63"/>
  <c r="P205" i="63" s="1"/>
  <c r="Q176" i="63"/>
  <c r="P176" i="63" s="1"/>
  <c r="Q142" i="63"/>
  <c r="P142" i="63" s="1"/>
  <c r="Q124" i="63"/>
  <c r="P124" i="63" s="1"/>
  <c r="Q207" i="63"/>
  <c r="P207" i="63" s="1"/>
  <c r="Q255" i="63"/>
  <c r="P255" i="63" s="1"/>
  <c r="Q223" i="63"/>
  <c r="P223" i="63" s="1"/>
  <c r="Q68" i="63"/>
  <c r="P68" i="63" s="1"/>
  <c r="Q194" i="63"/>
  <c r="P194" i="63" s="1"/>
  <c r="Q24" i="63"/>
  <c r="P24" i="63" s="1"/>
  <c r="Q264" i="63"/>
  <c r="P264" i="63" s="1"/>
  <c r="Q40" i="63"/>
  <c r="P40" i="63" s="1"/>
  <c r="Q113" i="63"/>
  <c r="P113" i="63" s="1"/>
  <c r="Q151" i="63"/>
  <c r="P151" i="63" s="1"/>
  <c r="F448" i="80"/>
  <c r="F414" i="80"/>
  <c r="I426" i="79"/>
  <c r="I442" i="79"/>
  <c r="L411" i="79"/>
  <c r="F322" i="79"/>
  <c r="L413" i="79"/>
  <c r="L433" i="80"/>
  <c r="B499" i="79"/>
  <c r="B381" i="79"/>
  <c r="L284" i="79"/>
  <c r="F389" i="79"/>
  <c r="I424" i="79"/>
  <c r="B314" i="79"/>
  <c r="F431" i="79"/>
  <c r="B366" i="79"/>
  <c r="C434" i="79"/>
  <c r="F435" i="80"/>
  <c r="C469" i="80"/>
  <c r="I472" i="80"/>
  <c r="I317" i="79"/>
  <c r="I418" i="79"/>
  <c r="C352" i="80"/>
  <c r="I316" i="79"/>
  <c r="L384" i="80"/>
  <c r="L402" i="79"/>
  <c r="L475" i="79"/>
  <c r="C446" i="80"/>
  <c r="L498" i="79"/>
  <c r="F454" i="80"/>
  <c r="I452" i="79"/>
  <c r="F466" i="80"/>
  <c r="C377" i="80"/>
  <c r="I405" i="80"/>
  <c r="I374" i="80"/>
  <c r="I336" i="79"/>
  <c r="C324" i="80"/>
  <c r="L372" i="80"/>
  <c r="C346" i="80"/>
  <c r="I475" i="79"/>
  <c r="L353" i="79"/>
  <c r="F396" i="80"/>
  <c r="I495" i="80"/>
  <c r="B345" i="79"/>
  <c r="L355" i="79"/>
  <c r="I344" i="80"/>
  <c r="I430" i="79"/>
  <c r="L426" i="80"/>
  <c r="C306" i="79"/>
  <c r="C375" i="80"/>
  <c r="I377" i="80"/>
  <c r="L466" i="80"/>
  <c r="L450" i="79"/>
  <c r="F327" i="79"/>
  <c r="F460" i="79"/>
  <c r="F341" i="79"/>
  <c r="C437" i="79"/>
  <c r="F393" i="80"/>
  <c r="L361" i="80"/>
  <c r="F363" i="79"/>
  <c r="L409" i="79"/>
  <c r="L409" i="80"/>
  <c r="F463" i="80"/>
  <c r="I401" i="79"/>
  <c r="B416" i="80"/>
  <c r="F310" i="79"/>
  <c r="C468" i="80"/>
  <c r="B491" i="79"/>
  <c r="I476" i="79"/>
  <c r="B468" i="79"/>
  <c r="L362" i="79"/>
  <c r="F430" i="80"/>
  <c r="F404" i="79"/>
  <c r="B332" i="80"/>
  <c r="F465" i="79"/>
  <c r="B336" i="80"/>
  <c r="B354" i="80"/>
  <c r="F358" i="79"/>
  <c r="B348" i="80"/>
  <c r="C333" i="80"/>
  <c r="F356" i="80"/>
  <c r="L488" i="79"/>
  <c r="C402" i="79"/>
  <c r="I351" i="79"/>
  <c r="B410" i="79"/>
  <c r="L340" i="80"/>
  <c r="F317" i="79"/>
  <c r="I314" i="79"/>
  <c r="C441" i="79"/>
  <c r="L322" i="79"/>
  <c r="L389" i="80"/>
  <c r="B465" i="80"/>
  <c r="I343" i="80"/>
  <c r="I454" i="80"/>
  <c r="I368" i="79"/>
  <c r="B443" i="80"/>
  <c r="I432" i="80"/>
  <c r="B438" i="80"/>
  <c r="C459" i="80"/>
  <c r="L486" i="79"/>
  <c r="I306" i="80"/>
  <c r="B327" i="80"/>
  <c r="I331" i="80"/>
  <c r="B456" i="80"/>
  <c r="B421" i="80"/>
  <c r="I363" i="79"/>
  <c r="F462" i="80"/>
  <c r="L414" i="80"/>
  <c r="I417" i="80"/>
  <c r="F492" i="79"/>
  <c r="B342" i="80"/>
  <c r="F476" i="80"/>
  <c r="B475" i="80"/>
  <c r="F445" i="80"/>
  <c r="I410" i="79"/>
  <c r="C354" i="79"/>
  <c r="F487" i="79"/>
  <c r="F423" i="79"/>
  <c r="B384" i="79"/>
  <c r="L350" i="79"/>
  <c r="F409" i="80"/>
  <c r="L401" i="79"/>
  <c r="C495" i="79"/>
  <c r="F490" i="80"/>
  <c r="I483" i="80"/>
  <c r="C465" i="80"/>
  <c r="F410" i="80"/>
  <c r="L334" i="79"/>
  <c r="L343" i="80"/>
  <c r="B370" i="80"/>
  <c r="L481" i="79"/>
  <c r="I489" i="79"/>
  <c r="F331" i="79"/>
  <c r="C469" i="79"/>
  <c r="F363" i="80"/>
  <c r="I383" i="80"/>
  <c r="I345" i="79"/>
  <c r="C399" i="79"/>
  <c r="B434" i="80"/>
  <c r="I390" i="79"/>
  <c r="C348" i="80"/>
  <c r="L315" i="79"/>
  <c r="F409" i="79"/>
  <c r="B464" i="79"/>
  <c r="I352" i="80"/>
  <c r="I309" i="79"/>
  <c r="I492" i="79"/>
  <c r="L322" i="80"/>
  <c r="C453" i="79"/>
  <c r="F326" i="79"/>
  <c r="I377" i="79"/>
  <c r="L499" i="79"/>
  <c r="I477" i="80"/>
  <c r="B395" i="79"/>
  <c r="I423" i="80"/>
  <c r="L365" i="79"/>
  <c r="I441" i="80"/>
  <c r="L366" i="80"/>
  <c r="B499" i="80"/>
  <c r="I482" i="80"/>
  <c r="I431" i="79"/>
  <c r="B389" i="79"/>
  <c r="B379" i="79"/>
  <c r="L397" i="80"/>
  <c r="B478" i="79"/>
  <c r="L405" i="80"/>
  <c r="I425" i="80"/>
  <c r="L399" i="80"/>
  <c r="F384" i="79"/>
  <c r="I347" i="79"/>
  <c r="L312" i="79"/>
  <c r="F421" i="80"/>
  <c r="B458" i="79"/>
  <c r="C455" i="79"/>
  <c r="I416" i="80"/>
  <c r="B324" i="79"/>
  <c r="L485" i="80"/>
  <c r="L419" i="80"/>
  <c r="I436" i="80"/>
  <c r="F331" i="80"/>
  <c r="C387" i="80"/>
  <c r="I473" i="80"/>
  <c r="F378" i="80"/>
  <c r="B397" i="80"/>
  <c r="B383" i="79"/>
  <c r="B358" i="80"/>
  <c r="L389" i="79"/>
  <c r="I484" i="80"/>
  <c r="B477" i="80"/>
  <c r="C397" i="80"/>
  <c r="F476" i="79"/>
  <c r="L447" i="79"/>
  <c r="B312" i="80"/>
  <c r="I484" i="79"/>
  <c r="F416" i="79"/>
  <c r="L494" i="80"/>
  <c r="C375" i="79"/>
  <c r="C399" i="80"/>
  <c r="F368" i="80"/>
  <c r="I399" i="79"/>
  <c r="C335" i="80"/>
  <c r="L395" i="80"/>
  <c r="I422" i="80"/>
  <c r="C316" i="80"/>
  <c r="L341" i="79"/>
  <c r="C357" i="80"/>
  <c r="I460" i="80"/>
  <c r="F495" i="79"/>
  <c r="I357" i="79"/>
  <c r="I400" i="80"/>
  <c r="C332" i="80"/>
  <c r="B439" i="79"/>
  <c r="B343" i="79"/>
  <c r="I456" i="79"/>
  <c r="B356" i="79"/>
  <c r="B448" i="80"/>
  <c r="B470" i="80"/>
  <c r="I388" i="80"/>
  <c r="F351" i="79"/>
  <c r="L277" i="79"/>
  <c r="I333" i="79"/>
  <c r="F386" i="80"/>
  <c r="I383" i="79"/>
  <c r="F448" i="79"/>
  <c r="C329" i="79"/>
  <c r="I461" i="79"/>
  <c r="F343" i="80"/>
  <c r="F388" i="80"/>
  <c r="L390" i="80"/>
  <c r="F370" i="79"/>
  <c r="C343" i="79"/>
  <c r="I376" i="79"/>
  <c r="L321" i="79"/>
  <c r="L447" i="80"/>
  <c r="C422" i="79"/>
  <c r="I464" i="79"/>
  <c r="B439" i="80"/>
  <c r="C328" i="79"/>
  <c r="B437" i="79"/>
  <c r="F496" i="79"/>
  <c r="I437" i="80"/>
  <c r="L293" i="79"/>
  <c r="F379" i="79"/>
  <c r="L482" i="80"/>
  <c r="L437" i="79"/>
  <c r="L373" i="79"/>
  <c r="B350" i="79"/>
  <c r="B347" i="80"/>
  <c r="B340" i="80"/>
  <c r="B454" i="80"/>
  <c r="C416" i="79"/>
  <c r="B412" i="79"/>
  <c r="C473" i="79"/>
  <c r="I439" i="80"/>
  <c r="L481" i="80"/>
  <c r="I438" i="79"/>
  <c r="L385" i="80"/>
  <c r="B422" i="79"/>
  <c r="L346" i="79"/>
  <c r="B497" i="80"/>
  <c r="B336" i="79"/>
  <c r="C371" i="79"/>
  <c r="B327" i="79"/>
  <c r="F449" i="79"/>
  <c r="I490" i="80"/>
  <c r="B424" i="79"/>
  <c r="I412" i="80"/>
  <c r="F450" i="79"/>
  <c r="L319" i="80"/>
  <c r="C358" i="80"/>
  <c r="C463" i="79"/>
  <c r="L310" i="80"/>
  <c r="C314" i="79"/>
  <c r="C378" i="80"/>
  <c r="B346" i="79"/>
  <c r="F325" i="79"/>
  <c r="F334" i="79"/>
  <c r="B431" i="79"/>
  <c r="B382" i="80"/>
  <c r="L431" i="80"/>
  <c r="F452" i="79"/>
  <c r="L464" i="79"/>
  <c r="L479" i="80"/>
  <c r="C323" i="80"/>
  <c r="L385" i="79"/>
  <c r="F330" i="79"/>
  <c r="C341" i="80"/>
  <c r="B467" i="80"/>
  <c r="L392" i="80"/>
  <c r="I315" i="80"/>
  <c r="B494" i="79"/>
  <c r="I441" i="79"/>
  <c r="I449" i="79"/>
  <c r="B484" i="79"/>
  <c r="I315" i="79"/>
  <c r="I462" i="80"/>
  <c r="L314" i="80"/>
  <c r="C470" i="80"/>
  <c r="L319" i="79"/>
  <c r="L307" i="79"/>
  <c r="C388" i="80"/>
  <c r="F368" i="79"/>
  <c r="B407" i="80"/>
  <c r="L332" i="80"/>
  <c r="L289" i="79"/>
  <c r="C477" i="80"/>
  <c r="F379" i="80"/>
  <c r="L433" i="79"/>
  <c r="B450" i="79"/>
  <c r="C484" i="80"/>
  <c r="L368" i="79"/>
  <c r="F307" i="79"/>
  <c r="C360" i="80"/>
  <c r="B355" i="80"/>
  <c r="L351" i="80"/>
  <c r="I370" i="80"/>
  <c r="C426" i="79"/>
  <c r="I364" i="80"/>
  <c r="C325" i="79"/>
  <c r="F335" i="79"/>
  <c r="I499" i="80"/>
  <c r="F308" i="79"/>
  <c r="B496" i="80"/>
  <c r="F419" i="80"/>
  <c r="C371" i="80"/>
  <c r="C494" i="79"/>
  <c r="L404" i="80"/>
  <c r="C471" i="80"/>
  <c r="I430" i="80"/>
  <c r="B365" i="80"/>
  <c r="B428" i="80"/>
  <c r="B402" i="79"/>
  <c r="B317" i="80"/>
  <c r="L350" i="80"/>
  <c r="F497" i="80"/>
  <c r="F351" i="80"/>
  <c r="F494" i="80"/>
  <c r="F436" i="79"/>
  <c r="C405" i="80"/>
  <c r="L490" i="79"/>
  <c r="L383" i="80"/>
  <c r="I427" i="79"/>
  <c r="C327" i="79"/>
  <c r="L396" i="79"/>
  <c r="B479" i="79"/>
  <c r="C394" i="79"/>
  <c r="B340" i="79"/>
  <c r="F356" i="79"/>
  <c r="I329" i="80"/>
  <c r="L330" i="80"/>
  <c r="C306" i="80"/>
  <c r="L416" i="80"/>
  <c r="L306" i="80"/>
  <c r="B306" i="79"/>
  <c r="L334" i="80"/>
  <c r="I471" i="79"/>
  <c r="B405" i="79"/>
  <c r="F355" i="79"/>
  <c r="B348" i="79"/>
  <c r="F484" i="79"/>
  <c r="I481" i="80"/>
  <c r="I413" i="80"/>
  <c r="F475" i="80"/>
  <c r="F343" i="79"/>
  <c r="L406" i="79"/>
  <c r="L427" i="80"/>
  <c r="I341" i="80"/>
  <c r="L371" i="79"/>
  <c r="L356" i="79"/>
  <c r="L307" i="80"/>
  <c r="I455" i="80"/>
  <c r="L286" i="79"/>
  <c r="F414" i="79"/>
  <c r="F456" i="80"/>
  <c r="C391" i="80"/>
  <c r="L363" i="79"/>
  <c r="F364" i="79"/>
  <c r="C419" i="80"/>
  <c r="B462" i="79"/>
  <c r="C452" i="80"/>
  <c r="L498" i="80"/>
  <c r="I421" i="79"/>
  <c r="C499" i="80"/>
  <c r="I459" i="79"/>
  <c r="B441" i="79"/>
  <c r="B401" i="79"/>
  <c r="F488" i="80"/>
  <c r="B430" i="79"/>
  <c r="L308" i="79"/>
  <c r="C380" i="79"/>
  <c r="I428" i="80"/>
  <c r="L278" i="79"/>
  <c r="L347" i="80"/>
  <c r="I312" i="79"/>
  <c r="C459" i="79"/>
  <c r="C325" i="80"/>
  <c r="C425" i="80"/>
  <c r="F383" i="80"/>
  <c r="I436" i="79"/>
  <c r="L370" i="80"/>
  <c r="C426" i="80"/>
  <c r="B374" i="79"/>
  <c r="C470" i="79"/>
  <c r="C487" i="79"/>
  <c r="I415" i="79"/>
  <c r="F313" i="80"/>
  <c r="F404" i="80"/>
  <c r="C437" i="80"/>
  <c r="B429" i="79"/>
  <c r="I311" i="80"/>
  <c r="F361" i="79"/>
  <c r="I321" i="79"/>
  <c r="F447" i="79"/>
  <c r="C323" i="79"/>
  <c r="B311" i="79"/>
  <c r="I445" i="80"/>
  <c r="F432" i="79"/>
  <c r="L308" i="80"/>
  <c r="B461" i="79"/>
  <c r="I463" i="79"/>
  <c r="I334" i="79"/>
  <c r="B490" i="80"/>
  <c r="I402" i="79"/>
  <c r="B349" i="80"/>
  <c r="L477" i="80"/>
  <c r="F480" i="80"/>
  <c r="C332" i="79"/>
  <c r="C370" i="80"/>
  <c r="I466" i="79"/>
  <c r="C410" i="79"/>
  <c r="F463" i="79"/>
  <c r="F419" i="79"/>
  <c r="F397" i="79"/>
  <c r="C377" i="79"/>
  <c r="B487" i="79"/>
  <c r="C338" i="79"/>
  <c r="F472" i="80"/>
  <c r="B415" i="80"/>
  <c r="I339" i="80"/>
  <c r="C402" i="80"/>
  <c r="L338" i="80"/>
  <c r="L387" i="80"/>
  <c r="F390" i="80"/>
  <c r="L438" i="80"/>
  <c r="F429" i="80"/>
  <c r="C400" i="79"/>
  <c r="F354" i="80"/>
  <c r="F500" i="79"/>
  <c r="I397" i="79"/>
  <c r="B473" i="79"/>
  <c r="L376" i="80"/>
  <c r="B393" i="80"/>
  <c r="L495" i="79"/>
  <c r="F328" i="80"/>
  <c r="I400" i="79"/>
  <c r="L417" i="79"/>
  <c r="C355" i="79"/>
  <c r="F431" i="80"/>
  <c r="C394" i="80"/>
  <c r="B408" i="80"/>
  <c r="F353" i="80"/>
  <c r="I470" i="80"/>
  <c r="I481" i="79"/>
  <c r="F489" i="80"/>
  <c r="L344" i="80"/>
  <c r="B423" i="80"/>
  <c r="F375" i="80"/>
  <c r="C461" i="79"/>
  <c r="L458" i="79"/>
  <c r="F491" i="80"/>
  <c r="F375" i="79"/>
  <c r="F359" i="79"/>
  <c r="B377" i="79"/>
  <c r="F461" i="80"/>
  <c r="C485" i="80"/>
  <c r="L339" i="80"/>
  <c r="B480" i="79"/>
  <c r="I474" i="80"/>
  <c r="B332" i="79"/>
  <c r="C464" i="80"/>
  <c r="L299" i="79"/>
  <c r="L280" i="79"/>
  <c r="F322" i="80"/>
  <c r="L429" i="79"/>
  <c r="C453" i="80"/>
  <c r="F349" i="80"/>
  <c r="B376" i="79"/>
  <c r="F327" i="80"/>
  <c r="I485" i="79"/>
  <c r="B347" i="79"/>
  <c r="B331" i="80"/>
  <c r="C403" i="80"/>
  <c r="C424" i="79"/>
  <c r="C492" i="80"/>
  <c r="F332" i="79"/>
  <c r="I389" i="79"/>
  <c r="C454" i="80"/>
  <c r="L437" i="80"/>
  <c r="C429" i="79"/>
  <c r="L392" i="79"/>
  <c r="B441" i="80"/>
  <c r="F318" i="80"/>
  <c r="L313" i="79"/>
  <c r="C408" i="79"/>
  <c r="C336" i="80"/>
  <c r="L440" i="80"/>
  <c r="F408" i="80"/>
  <c r="L465" i="80"/>
  <c r="B496" i="79"/>
  <c r="C483" i="79"/>
  <c r="I373" i="79"/>
  <c r="F339" i="80"/>
  <c r="B435" i="80"/>
  <c r="C382" i="79"/>
  <c r="B457" i="80"/>
  <c r="F441" i="79"/>
  <c r="C314" i="80"/>
  <c r="L446" i="79"/>
  <c r="I322" i="79"/>
  <c r="I421" i="80"/>
  <c r="C344" i="80"/>
  <c r="I378" i="79"/>
  <c r="B361" i="80"/>
  <c r="I338" i="80"/>
  <c r="I382" i="80"/>
  <c r="F376" i="79"/>
  <c r="C477" i="79"/>
  <c r="C497" i="80"/>
  <c r="L336" i="80"/>
  <c r="C444" i="80"/>
  <c r="C362" i="80"/>
  <c r="I347" i="80"/>
  <c r="L320" i="80"/>
  <c r="B350" i="80"/>
  <c r="B449" i="79"/>
  <c r="F328" i="79"/>
  <c r="L445" i="79"/>
  <c r="B368" i="80"/>
  <c r="C331" i="80"/>
  <c r="B472" i="79"/>
  <c r="C393" i="80"/>
  <c r="L474" i="80"/>
  <c r="F477" i="80"/>
  <c r="I460" i="79"/>
  <c r="F359" i="80"/>
  <c r="F459" i="79"/>
  <c r="C389" i="79"/>
  <c r="B362" i="79"/>
  <c r="B432" i="80"/>
  <c r="B434" i="79"/>
  <c r="L427" i="79"/>
  <c r="I402" i="80"/>
  <c r="C339" i="80"/>
  <c r="L495" i="80"/>
  <c r="B322" i="80"/>
  <c r="L342" i="80"/>
  <c r="L454" i="80"/>
  <c r="L472" i="79"/>
  <c r="L311" i="80"/>
  <c r="B308" i="79"/>
  <c r="I458" i="79"/>
  <c r="B312" i="79"/>
  <c r="I447" i="79"/>
  <c r="B313" i="79"/>
  <c r="F477" i="79"/>
  <c r="B331" i="79"/>
  <c r="L333" i="79"/>
  <c r="C400" i="80"/>
  <c r="B380" i="79"/>
  <c r="L407" i="80"/>
  <c r="C379" i="80"/>
  <c r="F432" i="80"/>
  <c r="C320" i="79"/>
  <c r="L478" i="79"/>
  <c r="I366" i="80"/>
  <c r="I340" i="80"/>
  <c r="C451" i="79"/>
  <c r="I473" i="79"/>
  <c r="I470" i="79"/>
  <c r="I312" i="80"/>
  <c r="F462" i="79"/>
  <c r="B406" i="79"/>
  <c r="L489" i="79"/>
  <c r="L456" i="80"/>
  <c r="F384" i="80"/>
  <c r="B375" i="79"/>
  <c r="B355" i="79"/>
  <c r="C328" i="80"/>
  <c r="B354" i="79"/>
  <c r="C415" i="79"/>
  <c r="C462" i="80"/>
  <c r="I435" i="79"/>
  <c r="F437" i="79"/>
  <c r="I365" i="80"/>
  <c r="B471" i="79"/>
  <c r="I465" i="80"/>
  <c r="I445" i="79"/>
  <c r="I397" i="80"/>
  <c r="C448" i="79"/>
  <c r="L423" i="79"/>
  <c r="F422" i="79"/>
  <c r="F479" i="80"/>
  <c r="L324" i="80"/>
  <c r="L493" i="80"/>
  <c r="L311" i="79"/>
  <c r="L443" i="80"/>
  <c r="B410" i="80"/>
  <c r="C442" i="79"/>
  <c r="I332" i="79"/>
  <c r="B495" i="80"/>
  <c r="C438" i="79"/>
  <c r="L461" i="79"/>
  <c r="L445" i="80"/>
  <c r="B452" i="80"/>
  <c r="F397" i="80"/>
  <c r="B399" i="80"/>
  <c r="C386" i="80"/>
  <c r="F314" i="80"/>
  <c r="L494" i="79"/>
  <c r="I479" i="80"/>
  <c r="I411" i="80"/>
  <c r="B465" i="79"/>
  <c r="L373" i="80"/>
  <c r="I396" i="80"/>
  <c r="L423" i="80"/>
  <c r="F469" i="79"/>
  <c r="F321" i="80"/>
  <c r="L485" i="79"/>
  <c r="C406" i="79"/>
  <c r="I379" i="79"/>
  <c r="L357" i="79"/>
  <c r="C500" i="79"/>
  <c r="L360" i="80"/>
  <c r="C418" i="80"/>
  <c r="F350" i="79"/>
  <c r="L398" i="79"/>
  <c r="F457" i="79"/>
  <c r="C458" i="79"/>
  <c r="F361" i="80"/>
  <c r="B308" i="80"/>
  <c r="F387" i="80"/>
  <c r="F369" i="80"/>
  <c r="B476" i="80"/>
  <c r="F306" i="79"/>
  <c r="C349" i="80"/>
  <c r="C404" i="79"/>
  <c r="B373" i="79"/>
  <c r="F380" i="80"/>
  <c r="F427" i="80"/>
  <c r="C429" i="80"/>
  <c r="L458" i="80"/>
  <c r="I403" i="80"/>
  <c r="I344" i="79"/>
  <c r="F400" i="80"/>
  <c r="C494" i="80"/>
  <c r="I449" i="80"/>
  <c r="L484" i="79"/>
  <c r="F439" i="80"/>
  <c r="L477" i="79"/>
  <c r="I330" i="79"/>
  <c r="F498" i="79"/>
  <c r="L369" i="80"/>
  <c r="B487" i="80"/>
  <c r="F357" i="79"/>
  <c r="F467" i="80"/>
  <c r="B427" i="80"/>
  <c r="L391" i="79"/>
  <c r="F498" i="80"/>
  <c r="I378" i="80"/>
  <c r="B489" i="80"/>
  <c r="B497" i="79"/>
  <c r="I328" i="79"/>
  <c r="B397" i="79"/>
  <c r="F426" i="80"/>
  <c r="C416" i="80"/>
  <c r="B353" i="79"/>
  <c r="B384" i="80"/>
  <c r="L497" i="80"/>
  <c r="C403" i="79"/>
  <c r="L479" i="79"/>
  <c r="B457" i="79"/>
  <c r="B485" i="79"/>
  <c r="F453" i="80"/>
  <c r="C467" i="79"/>
  <c r="I390" i="80"/>
  <c r="F362" i="80"/>
  <c r="C430" i="79"/>
  <c r="F364" i="80"/>
  <c r="F326" i="80"/>
  <c r="C326" i="79"/>
  <c r="F423" i="80"/>
  <c r="I466" i="80"/>
  <c r="C307" i="79"/>
  <c r="L492" i="80"/>
  <c r="L397" i="79"/>
  <c r="F407" i="79"/>
  <c r="F323" i="80"/>
  <c r="L387" i="79"/>
  <c r="L416" i="79"/>
  <c r="C489" i="80"/>
  <c r="L325" i="79"/>
  <c r="F352" i="79"/>
  <c r="L339" i="79"/>
  <c r="F352" i="80"/>
  <c r="B380" i="80"/>
  <c r="F381" i="80"/>
  <c r="B352" i="79"/>
  <c r="F482" i="79"/>
  <c r="B406" i="80"/>
  <c r="L391" i="80"/>
  <c r="F430" i="79"/>
  <c r="F460" i="80"/>
  <c r="L473" i="79"/>
  <c r="F308" i="80"/>
  <c r="B387" i="79"/>
  <c r="C463" i="80"/>
  <c r="B461" i="80"/>
  <c r="I308" i="80"/>
  <c r="L348" i="79"/>
  <c r="I491" i="79"/>
  <c r="L456" i="79"/>
  <c r="I444" i="79"/>
  <c r="L288" i="79"/>
  <c r="F334" i="80"/>
  <c r="I371" i="80"/>
  <c r="C483" i="80"/>
  <c r="I452" i="80"/>
  <c r="I389" i="80"/>
  <c r="I478" i="80"/>
  <c r="F415" i="80"/>
  <c r="F355" i="80"/>
  <c r="L404" i="79"/>
  <c r="L439" i="79"/>
  <c r="L369" i="79"/>
  <c r="L372" i="79"/>
  <c r="B498" i="80"/>
  <c r="C376" i="80"/>
  <c r="I468" i="80"/>
  <c r="L291" i="79"/>
  <c r="L401" i="80"/>
  <c r="C474" i="80"/>
  <c r="I443" i="79"/>
  <c r="F320" i="80"/>
  <c r="I486" i="79"/>
  <c r="F442" i="80"/>
  <c r="L327" i="80"/>
  <c r="F338" i="80"/>
  <c r="I465" i="79"/>
  <c r="B474" i="80"/>
  <c r="C347" i="80"/>
  <c r="B334" i="80"/>
  <c r="L468" i="79"/>
  <c r="B337" i="80"/>
  <c r="I494" i="79"/>
  <c r="L268" i="79"/>
  <c r="B458" i="80"/>
  <c r="I313" i="79"/>
  <c r="I360" i="79"/>
  <c r="B390" i="80"/>
  <c r="B396" i="80"/>
  <c r="C365" i="79"/>
  <c r="L500" i="80"/>
  <c r="B385" i="79"/>
  <c r="L459" i="79"/>
  <c r="L497" i="79"/>
  <c r="F425" i="80"/>
  <c r="F400" i="79"/>
  <c r="C499" i="79"/>
  <c r="L467" i="80"/>
  <c r="L482" i="79"/>
  <c r="F488" i="79"/>
  <c r="B320" i="79"/>
  <c r="C432" i="80"/>
  <c r="B379" i="80"/>
  <c r="C458" i="80"/>
  <c r="C438" i="80"/>
  <c r="L410" i="80"/>
  <c r="C423" i="80"/>
  <c r="C387" i="79"/>
  <c r="F376" i="80"/>
  <c r="C449" i="79"/>
  <c r="C475" i="80"/>
  <c r="B421" i="79"/>
  <c r="B323" i="80"/>
  <c r="C317" i="80"/>
  <c r="I392" i="80"/>
  <c r="B449" i="80"/>
  <c r="F470" i="80"/>
  <c r="I482" i="79"/>
  <c r="L442" i="80"/>
  <c r="F475" i="79"/>
  <c r="L321" i="80"/>
  <c r="I457" i="79"/>
  <c r="C337" i="79"/>
  <c r="I406" i="79"/>
  <c r="C406" i="80"/>
  <c r="F358" i="80"/>
  <c r="B337" i="79"/>
  <c r="F373" i="79"/>
  <c r="B377" i="80"/>
  <c r="I434" i="79"/>
  <c r="F374" i="79"/>
  <c r="I485" i="80"/>
  <c r="I428" i="79"/>
  <c r="C452" i="79"/>
  <c r="L430" i="80"/>
  <c r="L480" i="80"/>
  <c r="L386" i="80"/>
  <c r="F371" i="80"/>
  <c r="F369" i="79"/>
  <c r="I416" i="79"/>
  <c r="L354" i="79"/>
  <c r="L336" i="79"/>
  <c r="B414" i="79"/>
  <c r="L368" i="80"/>
  <c r="L360" i="79"/>
  <c r="B437" i="80"/>
  <c r="I352" i="79"/>
  <c r="C493" i="80"/>
  <c r="I440" i="80"/>
  <c r="L490" i="80"/>
  <c r="L489" i="80"/>
  <c r="I491" i="80"/>
  <c r="C382" i="80"/>
  <c r="C378" i="79"/>
  <c r="B381" i="80"/>
  <c r="L450" i="80"/>
  <c r="L352" i="80"/>
  <c r="C381" i="80"/>
  <c r="C486" i="80"/>
  <c r="L324" i="79"/>
  <c r="B361" i="79"/>
  <c r="I336" i="80"/>
  <c r="B334" i="79"/>
  <c r="C338" i="80"/>
  <c r="L296" i="79"/>
  <c r="C432" i="79"/>
  <c r="L345" i="80"/>
  <c r="L422" i="80"/>
  <c r="F473" i="80"/>
  <c r="I348" i="80"/>
  <c r="C334" i="80"/>
  <c r="F321" i="79"/>
  <c r="C404" i="80"/>
  <c r="C384" i="80"/>
  <c r="L484" i="80"/>
  <c r="L415" i="79"/>
  <c r="C480" i="79"/>
  <c r="I395" i="79"/>
  <c r="I388" i="79"/>
  <c r="I391" i="79"/>
  <c r="L355" i="80"/>
  <c r="F442" i="79"/>
  <c r="B475" i="79"/>
  <c r="F385" i="80"/>
  <c r="I319" i="79"/>
  <c r="B349" i="79"/>
  <c r="L351" i="79"/>
  <c r="F411" i="79"/>
  <c r="F405" i="80"/>
  <c r="F372" i="80"/>
  <c r="F440" i="79"/>
  <c r="B386" i="79"/>
  <c r="B369" i="79"/>
  <c r="B413" i="80"/>
  <c r="I310" i="80"/>
  <c r="B325" i="80"/>
  <c r="I415" i="80"/>
  <c r="I496" i="79"/>
  <c r="I395" i="80"/>
  <c r="C421" i="79"/>
  <c r="L315" i="80"/>
  <c r="I308" i="79"/>
  <c r="C337" i="80"/>
  <c r="B423" i="79"/>
  <c r="L422" i="79"/>
  <c r="F315" i="79"/>
  <c r="L475" i="80"/>
  <c r="C443" i="79"/>
  <c r="C359" i="80"/>
  <c r="B358" i="79"/>
  <c r="B442" i="80"/>
  <c r="L443" i="79"/>
  <c r="B493" i="80"/>
  <c r="B326" i="80"/>
  <c r="I346" i="80"/>
  <c r="B469" i="80"/>
  <c r="L290" i="79"/>
  <c r="I467" i="80"/>
  <c r="B371" i="80"/>
  <c r="F420" i="80"/>
  <c r="L341" i="80"/>
  <c r="L400" i="79"/>
  <c r="B360" i="80"/>
  <c r="B363" i="80"/>
  <c r="B489" i="79"/>
  <c r="B428" i="79"/>
  <c r="I385" i="79"/>
  <c r="B351" i="80"/>
  <c r="B333" i="80"/>
  <c r="F357" i="80"/>
  <c r="B482" i="80"/>
  <c r="C392" i="80"/>
  <c r="L375" i="79"/>
  <c r="C364" i="79"/>
  <c r="B477" i="79"/>
  <c r="F434" i="80"/>
  <c r="C320" i="80"/>
  <c r="F347" i="79"/>
  <c r="L448" i="80"/>
  <c r="B344" i="80"/>
  <c r="C456" i="80"/>
  <c r="C385" i="80"/>
  <c r="C312" i="79"/>
  <c r="C398" i="80"/>
  <c r="B411" i="80"/>
  <c r="F346" i="79"/>
  <c r="B459" i="79"/>
  <c r="I360" i="80"/>
  <c r="B367" i="80"/>
  <c r="F348" i="80"/>
  <c r="I440" i="79"/>
  <c r="I435" i="80"/>
  <c r="C383" i="80"/>
  <c r="I399" i="80"/>
  <c r="L340" i="79"/>
  <c r="B436" i="80"/>
  <c r="C478" i="80"/>
  <c r="C424" i="80"/>
  <c r="L310" i="79"/>
  <c r="F410" i="79"/>
  <c r="L331" i="79"/>
  <c r="B339" i="79"/>
  <c r="I384" i="79"/>
  <c r="I358" i="80"/>
  <c r="C427" i="80"/>
  <c r="L418" i="79"/>
  <c r="B425" i="80"/>
  <c r="F399" i="80"/>
  <c r="I412" i="79"/>
  <c r="C372" i="80"/>
  <c r="L390" i="79"/>
  <c r="B341" i="79"/>
  <c r="I467" i="79"/>
  <c r="F339" i="79"/>
  <c r="C366" i="80"/>
  <c r="L424" i="79"/>
  <c r="C356" i="80"/>
  <c r="B425" i="79"/>
  <c r="L444" i="79"/>
  <c r="I483" i="79"/>
  <c r="L465" i="79"/>
  <c r="L374" i="80"/>
  <c r="I351" i="80"/>
  <c r="F485" i="80"/>
  <c r="B360" i="79"/>
  <c r="F394" i="80"/>
  <c r="B462" i="80"/>
  <c r="L496" i="79"/>
  <c r="C367" i="80"/>
  <c r="L471" i="79"/>
  <c r="B440" i="80"/>
  <c r="C478" i="79"/>
  <c r="L300" i="79"/>
  <c r="I419" i="79"/>
  <c r="C479" i="79"/>
  <c r="F480" i="79"/>
  <c r="B320" i="80"/>
  <c r="L320" i="79"/>
  <c r="L435" i="79"/>
  <c r="C472" i="79"/>
  <c r="L323" i="80"/>
  <c r="I439" i="79"/>
  <c r="L491" i="80"/>
  <c r="B315" i="79"/>
  <c r="I442" i="80"/>
  <c r="C489" i="79"/>
  <c r="C373" i="79"/>
  <c r="B382" i="79"/>
  <c r="F401" i="80"/>
  <c r="L338" i="79"/>
  <c r="I361" i="79"/>
  <c r="L469" i="80"/>
  <c r="L432" i="80"/>
  <c r="I349" i="80"/>
  <c r="L377" i="80"/>
  <c r="C352" i="79"/>
  <c r="L380" i="79"/>
  <c r="B485" i="80"/>
  <c r="I306" i="79"/>
  <c r="I431" i="80"/>
  <c r="I398" i="80"/>
  <c r="F317" i="80"/>
  <c r="F481" i="79"/>
  <c r="B417" i="80"/>
  <c r="F411" i="80"/>
  <c r="L361" i="79"/>
  <c r="C359" i="79"/>
  <c r="L452" i="80"/>
  <c r="C487" i="80"/>
  <c r="L496" i="80"/>
  <c r="B378" i="80"/>
  <c r="L328" i="80"/>
  <c r="C488" i="79"/>
  <c r="L393" i="80"/>
  <c r="F464" i="79"/>
  <c r="I488" i="80"/>
  <c r="F483" i="79"/>
  <c r="I375" i="79"/>
  <c r="I337" i="80"/>
  <c r="B326" i="79"/>
  <c r="B324" i="80"/>
  <c r="F485" i="79"/>
  <c r="C431" i="80"/>
  <c r="C435" i="79"/>
  <c r="I356" i="80"/>
  <c r="L294" i="79"/>
  <c r="I410" i="80"/>
  <c r="C313" i="79"/>
  <c r="B383" i="80"/>
  <c r="C350" i="80"/>
  <c r="I429" i="80"/>
  <c r="B356" i="80"/>
  <c r="B412" i="80"/>
  <c r="L329" i="80"/>
  <c r="F316" i="79"/>
  <c r="I321" i="80"/>
  <c r="F420" i="79"/>
  <c r="C407" i="79"/>
  <c r="C445" i="80"/>
  <c r="F324" i="80"/>
  <c r="F403" i="80"/>
  <c r="C473" i="80"/>
  <c r="C319" i="80"/>
  <c r="F444" i="79"/>
  <c r="L305" i="79"/>
  <c r="C440" i="80"/>
  <c r="L358" i="80"/>
  <c r="I453" i="79"/>
  <c r="C397" i="79"/>
  <c r="F472" i="79"/>
  <c r="F406" i="80"/>
  <c r="F319" i="80"/>
  <c r="F473" i="79"/>
  <c r="I450" i="80"/>
  <c r="I359" i="80"/>
  <c r="I372" i="80"/>
  <c r="C349" i="79"/>
  <c r="F464" i="80"/>
  <c r="I480" i="80"/>
  <c r="I332" i="80"/>
  <c r="L375" i="80"/>
  <c r="B344" i="79"/>
  <c r="B467" i="79"/>
  <c r="B500" i="80"/>
  <c r="B463" i="79"/>
  <c r="L316" i="80"/>
  <c r="B466" i="79"/>
  <c r="L430" i="79"/>
  <c r="C329" i="80"/>
  <c r="C457" i="79"/>
  <c r="F413" i="79"/>
  <c r="L476" i="79"/>
  <c r="F366" i="80"/>
  <c r="I370" i="79"/>
  <c r="L357" i="80"/>
  <c r="L382" i="79"/>
  <c r="I326" i="80"/>
  <c r="I461" i="80"/>
  <c r="L356" i="80"/>
  <c r="I429" i="79"/>
  <c r="C312" i="80"/>
  <c r="B452" i="79"/>
  <c r="I394" i="80"/>
  <c r="F383" i="79"/>
  <c r="L472" i="80"/>
  <c r="L478" i="80"/>
  <c r="C391" i="79"/>
  <c r="F481" i="80"/>
  <c r="L451" i="80"/>
  <c r="L400" i="80"/>
  <c r="L359" i="80"/>
  <c r="C451" i="80"/>
  <c r="C496" i="79"/>
  <c r="I444" i="80"/>
  <c r="C374" i="79"/>
  <c r="C407" i="80"/>
  <c r="L455" i="80"/>
  <c r="I487" i="80"/>
  <c r="C412" i="80"/>
  <c r="I354" i="79"/>
  <c r="B453" i="79"/>
  <c r="B359" i="79"/>
  <c r="C431" i="79"/>
  <c r="B415" i="79"/>
  <c r="L309" i="80"/>
  <c r="B479" i="80"/>
  <c r="L285" i="79"/>
  <c r="I325" i="80"/>
  <c r="F362" i="79"/>
  <c r="C322" i="80"/>
  <c r="B463" i="80"/>
  <c r="I349" i="79"/>
  <c r="C368" i="79"/>
  <c r="I330" i="80"/>
  <c r="I401" i="80"/>
  <c r="C376" i="79"/>
  <c r="L349" i="80"/>
  <c r="B338" i="79"/>
  <c r="F318" i="79"/>
  <c r="C449" i="80"/>
  <c r="B442" i="79"/>
  <c r="C490" i="80"/>
  <c r="I497" i="80"/>
  <c r="C490" i="79"/>
  <c r="F426" i="79"/>
  <c r="B490" i="79"/>
  <c r="B407" i="79"/>
  <c r="I458" i="80"/>
  <c r="F443" i="80"/>
  <c r="I317" i="80"/>
  <c r="F452" i="80"/>
  <c r="F372" i="79"/>
  <c r="C492" i="79"/>
  <c r="L493" i="79"/>
  <c r="B392" i="79"/>
  <c r="C457" i="80"/>
  <c r="C346" i="79"/>
  <c r="C388" i="79"/>
  <c r="F425" i="79"/>
  <c r="I423" i="79"/>
  <c r="B341" i="80"/>
  <c r="B371" i="79"/>
  <c r="B306" i="80"/>
  <c r="I373" i="80"/>
  <c r="I353" i="79"/>
  <c r="F329" i="79"/>
  <c r="C417" i="79"/>
  <c r="C330" i="80"/>
  <c r="I394" i="79"/>
  <c r="B429" i="80"/>
  <c r="C324" i="79"/>
  <c r="L275" i="79"/>
  <c r="C384" i="79"/>
  <c r="L403" i="80"/>
  <c r="I404" i="79"/>
  <c r="I427" i="80"/>
  <c r="B488" i="79"/>
  <c r="I493" i="80"/>
  <c r="L301" i="79"/>
  <c r="I381" i="80"/>
  <c r="I372" i="79"/>
  <c r="C351" i="79"/>
  <c r="C498" i="79"/>
  <c r="C472" i="80"/>
  <c r="F499" i="79"/>
  <c r="I357" i="80"/>
  <c r="C414" i="80"/>
  <c r="F310" i="80"/>
  <c r="I311" i="79"/>
  <c r="F353" i="79"/>
  <c r="L327" i="79"/>
  <c r="B353" i="80"/>
  <c r="I366" i="79"/>
  <c r="I367" i="80"/>
  <c r="C439" i="79"/>
  <c r="C454" i="79"/>
  <c r="L304" i="79"/>
  <c r="F451" i="80"/>
  <c r="B329" i="79"/>
  <c r="I380" i="80"/>
  <c r="C372" i="79"/>
  <c r="C380" i="80"/>
  <c r="L439" i="80"/>
  <c r="I371" i="79"/>
  <c r="B364" i="79"/>
  <c r="B325" i="79"/>
  <c r="C370" i="79"/>
  <c r="B484" i="80"/>
  <c r="C436" i="79"/>
  <c r="F367" i="79"/>
  <c r="F330" i="80"/>
  <c r="F494" i="79"/>
  <c r="B471" i="80"/>
  <c r="L325" i="80"/>
  <c r="I392" i="79"/>
  <c r="I354" i="80"/>
  <c r="I496" i="80"/>
  <c r="C481" i="79"/>
  <c r="I486" i="80"/>
  <c r="L499" i="80"/>
  <c r="I455" i="79"/>
  <c r="F422" i="80"/>
  <c r="F402" i="79"/>
  <c r="C405" i="79"/>
  <c r="C395" i="80"/>
  <c r="F336" i="79"/>
  <c r="C348" i="79"/>
  <c r="C331" i="79"/>
  <c r="B447" i="80"/>
  <c r="L358" i="79"/>
  <c r="F382" i="80"/>
  <c r="C413" i="80"/>
  <c r="L406" i="80"/>
  <c r="B316" i="79"/>
  <c r="C340" i="80"/>
  <c r="B319" i="80"/>
  <c r="F471" i="80"/>
  <c r="L314" i="79"/>
  <c r="B426" i="80"/>
  <c r="L486" i="80"/>
  <c r="I417" i="79"/>
  <c r="C363" i="80"/>
  <c r="L399" i="79"/>
  <c r="L436" i="79"/>
  <c r="I494" i="80"/>
  <c r="I322" i="80"/>
  <c r="B328" i="79"/>
  <c r="L444" i="80"/>
  <c r="I420" i="80"/>
  <c r="F446" i="80"/>
  <c r="L451" i="79"/>
  <c r="L420" i="79"/>
  <c r="F398" i="80"/>
  <c r="F307" i="80"/>
  <c r="C368" i="80"/>
  <c r="F483" i="80"/>
  <c r="B342" i="79"/>
  <c r="I335" i="79"/>
  <c r="C350" i="79"/>
  <c r="B438" i="79"/>
  <c r="F438" i="79"/>
  <c r="L462" i="80"/>
  <c r="F440" i="80"/>
  <c r="F469" i="80"/>
  <c r="L337" i="79"/>
  <c r="I381" i="79"/>
  <c r="B460" i="79"/>
  <c r="C440" i="79"/>
  <c r="F458" i="80"/>
  <c r="C343" i="80"/>
  <c r="B404" i="79"/>
  <c r="F428" i="79"/>
  <c r="I500" i="80"/>
  <c r="I380" i="79"/>
  <c r="C322" i="79"/>
  <c r="B400" i="79"/>
  <c r="L452" i="79"/>
  <c r="F474" i="80"/>
  <c r="F457" i="80"/>
  <c r="C409" i="80"/>
  <c r="F392" i="80"/>
  <c r="C418" i="79"/>
  <c r="L492" i="79"/>
  <c r="I418" i="80"/>
  <c r="I329" i="79"/>
  <c r="C428" i="79"/>
  <c r="I420" i="79"/>
  <c r="F391" i="80"/>
  <c r="L420" i="80"/>
  <c r="I457" i="80"/>
  <c r="C408" i="80"/>
  <c r="C315" i="79"/>
  <c r="L449" i="79"/>
  <c r="C396" i="80"/>
  <c r="F335" i="80"/>
  <c r="F427" i="79"/>
  <c r="C311" i="79"/>
  <c r="F500" i="80"/>
  <c r="B446" i="80"/>
  <c r="I361" i="80"/>
  <c r="C358" i="79"/>
  <c r="F388" i="79"/>
  <c r="L348" i="80"/>
  <c r="B455" i="79"/>
  <c r="C433" i="80"/>
  <c r="C430" i="80"/>
  <c r="I369" i="79"/>
  <c r="F392" i="79"/>
  <c r="B481" i="80"/>
  <c r="I479" i="79"/>
  <c r="B311" i="80"/>
  <c r="L276" i="79"/>
  <c r="B453" i="80"/>
  <c r="B492" i="79"/>
  <c r="C401" i="79"/>
  <c r="F471" i="79"/>
  <c r="I339" i="79"/>
  <c r="L431" i="79"/>
  <c r="L426" i="79"/>
  <c r="C353" i="79"/>
  <c r="L446" i="80"/>
  <c r="C392" i="79"/>
  <c r="C464" i="79"/>
  <c r="F393" i="79"/>
  <c r="I493" i="79"/>
  <c r="I471" i="80"/>
  <c r="F312" i="79"/>
  <c r="B335" i="80"/>
  <c r="C335" i="79"/>
  <c r="B432" i="79"/>
  <c r="I367" i="79"/>
  <c r="C315" i="80"/>
  <c r="L488" i="80"/>
  <c r="L359" i="79"/>
  <c r="I448" i="79"/>
  <c r="F424" i="79"/>
  <c r="C471" i="79"/>
  <c r="F421" i="79"/>
  <c r="B472" i="80"/>
  <c r="C488" i="80"/>
  <c r="C491" i="79"/>
  <c r="C412" i="79"/>
  <c r="L408" i="80"/>
  <c r="F323" i="79"/>
  <c r="C310" i="80"/>
  <c r="I323" i="80"/>
  <c r="I450" i="79"/>
  <c r="B385" i="80"/>
  <c r="I403" i="79"/>
  <c r="I492" i="80"/>
  <c r="L317" i="80"/>
  <c r="F340" i="79"/>
  <c r="L469" i="79"/>
  <c r="F403" i="79"/>
  <c r="B330" i="80"/>
  <c r="F380" i="79"/>
  <c r="L410" i="79"/>
  <c r="I316" i="80"/>
  <c r="C443" i="80"/>
  <c r="F347" i="80"/>
  <c r="L462" i="79"/>
  <c r="B409" i="80"/>
  <c r="I385" i="80"/>
  <c r="B424" i="80"/>
  <c r="F465" i="80"/>
  <c r="L337" i="80"/>
  <c r="L271" i="79"/>
  <c r="I343" i="79"/>
  <c r="F479" i="79"/>
  <c r="L455" i="79"/>
  <c r="C389" i="80"/>
  <c r="F408" i="79"/>
  <c r="F474" i="79"/>
  <c r="L364" i="80"/>
  <c r="B451" i="79"/>
  <c r="C482" i="80"/>
  <c r="F333" i="80"/>
  <c r="I324" i="80"/>
  <c r="B495" i="79"/>
  <c r="F371" i="79"/>
  <c r="B476" i="79"/>
  <c r="L270" i="79"/>
  <c r="I341" i="79"/>
  <c r="L441" i="80"/>
  <c r="I408" i="79"/>
  <c r="L367" i="80"/>
  <c r="L346" i="80"/>
  <c r="C326" i="80"/>
  <c r="I451" i="79"/>
  <c r="L411" i="80"/>
  <c r="B330" i="79"/>
  <c r="I325" i="79"/>
  <c r="L386" i="79"/>
  <c r="B414" i="80"/>
  <c r="I426" i="80"/>
  <c r="L403" i="79"/>
  <c r="B362" i="80"/>
  <c r="C428" i="80"/>
  <c r="C357" i="79"/>
  <c r="L281" i="79"/>
  <c r="C448" i="80"/>
  <c r="B404" i="80"/>
  <c r="I342" i="79"/>
  <c r="L381" i="80"/>
  <c r="C340" i="79"/>
  <c r="C311" i="80"/>
  <c r="B369" i="80"/>
  <c r="F350" i="80"/>
  <c r="I386" i="79"/>
  <c r="L329" i="79"/>
  <c r="B372" i="80"/>
  <c r="C475" i="79"/>
  <c r="L405" i="79"/>
  <c r="C446" i="79"/>
  <c r="B398" i="79"/>
  <c r="L395" i="79"/>
  <c r="L382" i="80"/>
  <c r="F360" i="79"/>
  <c r="C345" i="79"/>
  <c r="B466" i="80"/>
  <c r="C334" i="79"/>
  <c r="B395" i="80"/>
  <c r="L273" i="79"/>
  <c r="I409" i="79"/>
  <c r="C356" i="79"/>
  <c r="B364" i="80"/>
  <c r="L330" i="79"/>
  <c r="F405" i="79"/>
  <c r="C317" i="79"/>
  <c r="C415" i="80"/>
  <c r="C466" i="80"/>
  <c r="B389" i="80"/>
  <c r="F309" i="79"/>
  <c r="B322" i="79"/>
  <c r="L379" i="80"/>
  <c r="I320" i="79"/>
  <c r="L434" i="79"/>
  <c r="I495" i="79"/>
  <c r="I459" i="80"/>
  <c r="B387" i="80"/>
  <c r="C333" i="79"/>
  <c r="B483" i="80"/>
  <c r="L449" i="80"/>
  <c r="C447" i="80"/>
  <c r="C479" i="80"/>
  <c r="C460" i="80"/>
  <c r="B454" i="79"/>
  <c r="F394" i="79"/>
  <c r="I333" i="80"/>
  <c r="I379" i="80"/>
  <c r="L441" i="79"/>
  <c r="F316" i="80"/>
  <c r="F324" i="79"/>
  <c r="B318" i="80"/>
  <c r="L436" i="80"/>
  <c r="C497" i="79"/>
  <c r="I391" i="80"/>
  <c r="B346" i="80"/>
  <c r="F385" i="79"/>
  <c r="F381" i="79"/>
  <c r="I422" i="79"/>
  <c r="C420" i="79"/>
  <c r="C386" i="79"/>
  <c r="L412" i="79"/>
  <c r="B446" i="79"/>
  <c r="F377" i="80"/>
  <c r="I409" i="80"/>
  <c r="B408" i="79"/>
  <c r="L429" i="80"/>
  <c r="I474" i="79"/>
  <c r="C319" i="79"/>
  <c r="F490" i="79"/>
  <c r="I374" i="79"/>
  <c r="C353" i="80"/>
  <c r="L331" i="80"/>
  <c r="F313" i="79"/>
  <c r="F487" i="80"/>
  <c r="C486" i="79"/>
  <c r="L317" i="79"/>
  <c r="B345" i="80"/>
  <c r="L457" i="80"/>
  <c r="L428" i="79"/>
  <c r="B486" i="79"/>
  <c r="I413" i="79"/>
  <c r="C447" i="79"/>
  <c r="B493" i="79"/>
  <c r="C476" i="80"/>
  <c r="L347" i="79"/>
  <c r="F306" i="80"/>
  <c r="L468" i="80"/>
  <c r="F437" i="80"/>
  <c r="I398" i="79"/>
  <c r="I437" i="79"/>
  <c r="C417" i="80"/>
  <c r="L298" i="79"/>
  <c r="B492" i="80"/>
  <c r="F433" i="80"/>
  <c r="B468" i="80"/>
  <c r="B309" i="79"/>
  <c r="L393" i="79"/>
  <c r="L376" i="79"/>
  <c r="L440" i="79"/>
  <c r="F354" i="79"/>
  <c r="F338" i="79"/>
  <c r="C422" i="80"/>
  <c r="B351" i="79"/>
  <c r="L295" i="79"/>
  <c r="I365" i="79"/>
  <c r="C342" i="80"/>
  <c r="B464" i="80"/>
  <c r="B403" i="80"/>
  <c r="F390" i="79"/>
  <c r="B498" i="79"/>
  <c r="B368" i="79"/>
  <c r="I384" i="80"/>
  <c r="C344" i="79"/>
  <c r="B321" i="79"/>
  <c r="L466" i="79"/>
  <c r="L297" i="79"/>
  <c r="L326" i="80"/>
  <c r="F367" i="80"/>
  <c r="C427" i="79"/>
  <c r="I408" i="80"/>
  <c r="C423" i="79"/>
  <c r="B393" i="79"/>
  <c r="B370" i="79"/>
  <c r="L398" i="80"/>
  <c r="L269" i="79"/>
  <c r="L343" i="79"/>
  <c r="I309" i="80"/>
  <c r="I345" i="80"/>
  <c r="L384" i="79"/>
  <c r="B339" i="80"/>
  <c r="B445" i="79"/>
  <c r="L352" i="79"/>
  <c r="L335" i="80"/>
  <c r="C393" i="79"/>
  <c r="I348" i="79"/>
  <c r="C461" i="80"/>
  <c r="B488" i="80"/>
  <c r="C476" i="79"/>
  <c r="L412" i="80"/>
  <c r="L326" i="79"/>
  <c r="F435" i="79"/>
  <c r="C383" i="79"/>
  <c r="F315" i="80"/>
  <c r="B443" i="79"/>
  <c r="C365" i="80"/>
  <c r="L470" i="79"/>
  <c r="B386" i="80"/>
  <c r="B481" i="79"/>
  <c r="C390" i="80"/>
  <c r="L303" i="79"/>
  <c r="F333" i="79"/>
  <c r="F387" i="79"/>
  <c r="F416" i="80"/>
  <c r="I327" i="80"/>
  <c r="I469" i="79"/>
  <c r="I313" i="80"/>
  <c r="C482" i="79"/>
  <c r="L377" i="79"/>
  <c r="C373" i="80"/>
  <c r="C468" i="79"/>
  <c r="L417" i="80"/>
  <c r="C310" i="79"/>
  <c r="L418" i="80"/>
  <c r="I369" i="80"/>
  <c r="I433" i="80"/>
  <c r="I387" i="79"/>
  <c r="L335" i="79"/>
  <c r="F401" i="79"/>
  <c r="F407" i="80"/>
  <c r="C411" i="79"/>
  <c r="B352" i="80"/>
  <c r="F489" i="79"/>
  <c r="L476" i="80"/>
  <c r="F348" i="79"/>
  <c r="L366" i="79"/>
  <c r="B366" i="80"/>
  <c r="B435" i="79"/>
  <c r="B416" i="79"/>
  <c r="B365" i="79"/>
  <c r="I451" i="80"/>
  <c r="B357" i="79"/>
  <c r="F345" i="80"/>
  <c r="B390" i="79"/>
  <c r="L312" i="80"/>
  <c r="L381" i="79"/>
  <c r="I476" i="80"/>
  <c r="L349" i="79"/>
  <c r="I338" i="79"/>
  <c r="C401" i="80"/>
  <c r="I407" i="79"/>
  <c r="F413" i="80"/>
  <c r="L483" i="80"/>
  <c r="I368" i="80"/>
  <c r="B333" i="79"/>
  <c r="B448" i="79"/>
  <c r="L432" i="79"/>
  <c r="I499" i="79"/>
  <c r="I359" i="79"/>
  <c r="L345" i="79"/>
  <c r="B500" i="79"/>
  <c r="F451" i="79"/>
  <c r="C480" i="80"/>
  <c r="I443" i="80"/>
  <c r="B444" i="79"/>
  <c r="B388" i="80"/>
  <c r="F342" i="79"/>
  <c r="L454" i="79"/>
  <c r="F461" i="79"/>
  <c r="B420" i="80"/>
  <c r="B460" i="80"/>
  <c r="L313" i="80"/>
  <c r="L463" i="79"/>
  <c r="F366" i="79"/>
  <c r="L463" i="80"/>
  <c r="L438" i="79"/>
  <c r="B447" i="79"/>
  <c r="B329" i="80"/>
  <c r="C450" i="79"/>
  <c r="L353" i="80"/>
  <c r="B359" i="80"/>
  <c r="L318" i="79"/>
  <c r="C496" i="80"/>
  <c r="F486" i="80"/>
  <c r="F482" i="80"/>
  <c r="F389" i="80"/>
  <c r="I469" i="80"/>
  <c r="L413" i="80"/>
  <c r="I434" i="80"/>
  <c r="F493" i="80"/>
  <c r="F417" i="79"/>
  <c r="B403" i="79"/>
  <c r="C321" i="80"/>
  <c r="C466" i="79"/>
  <c r="B310" i="80"/>
  <c r="B409" i="79"/>
  <c r="B450" i="80"/>
  <c r="B318" i="79"/>
  <c r="L491" i="79"/>
  <c r="F438" i="80"/>
  <c r="F447" i="80"/>
  <c r="I477" i="79"/>
  <c r="L425" i="79"/>
  <c r="I362" i="79"/>
  <c r="B455" i="80"/>
  <c r="C411" i="80"/>
  <c r="B420" i="79"/>
  <c r="F374" i="80"/>
  <c r="F342" i="80"/>
  <c r="F346" i="80"/>
  <c r="I331" i="79"/>
  <c r="I307" i="80"/>
  <c r="C500" i="80"/>
  <c r="I318" i="80"/>
  <c r="L342" i="79"/>
  <c r="B321" i="80"/>
  <c r="B482" i="79"/>
  <c r="I393" i="79"/>
  <c r="B316" i="80"/>
  <c r="L474" i="79"/>
  <c r="I500" i="79"/>
  <c r="I487" i="79"/>
  <c r="I446" i="79"/>
  <c r="C381" i="79"/>
  <c r="F311" i="79"/>
  <c r="B483" i="79"/>
  <c r="C390" i="79"/>
  <c r="B338" i="80"/>
  <c r="B357" i="80"/>
  <c r="F395" i="79"/>
  <c r="C379" i="79"/>
  <c r="I328" i="80"/>
  <c r="L328" i="79"/>
  <c r="B486" i="80"/>
  <c r="C369" i="79"/>
  <c r="F436" i="80"/>
  <c r="F349" i="79"/>
  <c r="F455" i="79"/>
  <c r="C385" i="79"/>
  <c r="C396" i="79"/>
  <c r="I346" i="79"/>
  <c r="F344" i="80"/>
  <c r="C444" i="79"/>
  <c r="F453" i="79"/>
  <c r="L461" i="80"/>
  <c r="L419" i="79"/>
  <c r="F382" i="79"/>
  <c r="F391" i="79"/>
  <c r="I438" i="80"/>
  <c r="C321" i="79"/>
  <c r="B413" i="79"/>
  <c r="L365" i="80"/>
  <c r="L333" i="80"/>
  <c r="F433" i="79"/>
  <c r="I480" i="79"/>
  <c r="F341" i="80"/>
  <c r="B473" i="80"/>
  <c r="I356" i="79"/>
  <c r="B426" i="79"/>
  <c r="C318" i="80"/>
  <c r="I433" i="79"/>
  <c r="F309" i="80"/>
  <c r="C308" i="80"/>
  <c r="L473" i="80"/>
  <c r="B411" i="79"/>
  <c r="I340" i="79"/>
  <c r="F454" i="79"/>
  <c r="B436" i="79"/>
  <c r="C485" i="79"/>
  <c r="I307" i="79"/>
  <c r="C308" i="79"/>
  <c r="B427" i="79"/>
  <c r="F446" i="79"/>
  <c r="F320" i="79"/>
  <c r="I407" i="80"/>
  <c r="L283" i="79"/>
  <c r="L460" i="79"/>
  <c r="B315" i="80"/>
  <c r="B335" i="79"/>
  <c r="B419" i="79"/>
  <c r="L272" i="79"/>
  <c r="L364" i="79"/>
  <c r="I448" i="80"/>
  <c r="C445" i="79"/>
  <c r="I358" i="79"/>
  <c r="I310" i="79"/>
  <c r="L323" i="79"/>
  <c r="C363" i="79"/>
  <c r="F478" i="80"/>
  <c r="C364" i="80"/>
  <c r="F399" i="79"/>
  <c r="L448" i="79"/>
  <c r="L442" i="79"/>
  <c r="L457" i="79"/>
  <c r="I464" i="80"/>
  <c r="I425" i="79"/>
  <c r="B310" i="79"/>
  <c r="F329" i="80"/>
  <c r="C495" i="80"/>
  <c r="F365" i="79"/>
  <c r="I490" i="79"/>
  <c r="C318" i="79"/>
  <c r="C498" i="80"/>
  <c r="B319" i="79"/>
  <c r="I323" i="79"/>
  <c r="F444" i="80"/>
  <c r="F456" i="79"/>
  <c r="L453" i="79"/>
  <c r="F360" i="80"/>
  <c r="L282" i="79"/>
  <c r="L500" i="79"/>
  <c r="L302" i="79"/>
  <c r="F395" i="80"/>
  <c r="B313" i="80"/>
  <c r="L483" i="79"/>
  <c r="F428" i="80"/>
  <c r="F377" i="79"/>
  <c r="I419" i="80"/>
  <c r="C410" i="80"/>
  <c r="I314" i="80"/>
  <c r="L425" i="80"/>
  <c r="B405" i="80"/>
  <c r="I406" i="80"/>
  <c r="I353" i="80"/>
  <c r="L378" i="79"/>
  <c r="C419" i="79"/>
  <c r="F445" i="79"/>
  <c r="I447" i="80"/>
  <c r="L453" i="80"/>
  <c r="L292" i="79"/>
  <c r="F325" i="80"/>
  <c r="F417" i="80"/>
  <c r="I386" i="80"/>
  <c r="B398" i="80"/>
  <c r="B491" i="80"/>
  <c r="I334" i="80"/>
  <c r="C481" i="80"/>
  <c r="F499" i="80"/>
  <c r="C341" i="79"/>
  <c r="L378" i="80"/>
  <c r="L362" i="80"/>
  <c r="C366" i="79"/>
  <c r="L354" i="80"/>
  <c r="B474" i="79"/>
  <c r="B440" i="79"/>
  <c r="I324" i="79"/>
  <c r="C421" i="80"/>
  <c r="L306" i="79"/>
  <c r="L309" i="79"/>
  <c r="B401" i="80"/>
  <c r="B433" i="80"/>
  <c r="C456" i="79"/>
  <c r="C336" i="79"/>
  <c r="B388" i="79"/>
  <c r="I454" i="79"/>
  <c r="L383" i="79"/>
  <c r="L394" i="79"/>
  <c r="L363" i="80"/>
  <c r="L480" i="79"/>
  <c r="F402" i="80"/>
  <c r="C309" i="79"/>
  <c r="L402" i="80"/>
  <c r="L424" i="80"/>
  <c r="L279" i="79"/>
  <c r="B396" i="79"/>
  <c r="C347" i="79"/>
  <c r="B323" i="79"/>
  <c r="I498" i="80"/>
  <c r="I355" i="80"/>
  <c r="C409" i="79"/>
  <c r="I364" i="79"/>
  <c r="F459" i="80"/>
  <c r="I337" i="79"/>
  <c r="B394" i="80"/>
  <c r="F441" i="80"/>
  <c r="B374" i="80"/>
  <c r="F478" i="79"/>
  <c r="L428" i="80"/>
  <c r="C420" i="80"/>
  <c r="C460" i="79"/>
  <c r="B376" i="80"/>
  <c r="L370" i="79"/>
  <c r="C414" i="79"/>
  <c r="I375" i="80"/>
  <c r="L267" i="79"/>
  <c r="B459" i="80"/>
  <c r="I342" i="80"/>
  <c r="I396" i="79"/>
  <c r="I355" i="79"/>
  <c r="C467" i="80"/>
  <c r="F443" i="79"/>
  <c r="L396" i="80"/>
  <c r="C313" i="80"/>
  <c r="B469" i="79"/>
  <c r="I432" i="79"/>
  <c r="L421" i="79"/>
  <c r="F450" i="80"/>
  <c r="L434" i="80"/>
  <c r="I498" i="79"/>
  <c r="F311" i="80"/>
  <c r="L415" i="80"/>
  <c r="F396" i="79"/>
  <c r="C395" i="79"/>
  <c r="L367" i="79"/>
  <c r="B445" i="80"/>
  <c r="L467" i="79"/>
  <c r="C362" i="79"/>
  <c r="L332" i="79"/>
  <c r="C455" i="80"/>
  <c r="I463" i="80"/>
  <c r="I327" i="79"/>
  <c r="C462" i="79"/>
  <c r="C309" i="80"/>
  <c r="L471" i="80"/>
  <c r="L414" i="79"/>
  <c r="B373" i="80"/>
  <c r="F415" i="79"/>
  <c r="B470" i="79"/>
  <c r="F497" i="79"/>
  <c r="C316" i="79"/>
  <c r="F314" i="79"/>
  <c r="F466" i="79"/>
  <c r="I411" i="79"/>
  <c r="F340" i="80"/>
  <c r="I472" i="79"/>
  <c r="B422" i="80"/>
  <c r="I376" i="80"/>
  <c r="B391" i="80"/>
  <c r="I318" i="79"/>
  <c r="C361" i="79"/>
  <c r="B394" i="79"/>
  <c r="C339" i="79"/>
  <c r="F434" i="79"/>
  <c r="F418" i="80"/>
  <c r="B328" i="80"/>
  <c r="C355" i="80"/>
  <c r="L394" i="80"/>
  <c r="B309" i="80"/>
  <c r="F470" i="79"/>
  <c r="L388" i="79"/>
  <c r="B444" i="80"/>
  <c r="B478" i="80"/>
  <c r="B367" i="79"/>
  <c r="F458" i="79"/>
  <c r="L487" i="80"/>
  <c r="F418" i="79"/>
  <c r="B343" i="80"/>
  <c r="I404" i="80"/>
  <c r="F424" i="80"/>
  <c r="C361" i="80"/>
  <c r="B431" i="80"/>
  <c r="B378" i="79"/>
  <c r="L274" i="79"/>
  <c r="F491" i="79"/>
  <c r="C439" i="80"/>
  <c r="B363" i="79"/>
  <c r="F493" i="79"/>
  <c r="C354" i="80"/>
  <c r="I453" i="80"/>
  <c r="F373" i="80"/>
  <c r="B451" i="80"/>
  <c r="B430" i="80"/>
  <c r="L316" i="79"/>
  <c r="C491" i="80"/>
  <c r="C484" i="79"/>
  <c r="L371" i="80"/>
  <c r="F319" i="79"/>
  <c r="I393" i="80"/>
  <c r="L470" i="80"/>
  <c r="F406" i="79"/>
  <c r="I488" i="79"/>
  <c r="I475" i="80"/>
  <c r="I405" i="79"/>
  <c r="L287" i="79"/>
  <c r="F378" i="79"/>
  <c r="F398" i="79"/>
  <c r="I462" i="79"/>
  <c r="C441" i="80"/>
  <c r="F486" i="79"/>
  <c r="F365" i="80"/>
  <c r="I319" i="80"/>
  <c r="L421" i="80"/>
  <c r="F370" i="80"/>
  <c r="C369" i="80"/>
  <c r="I326" i="79"/>
  <c r="I363" i="80"/>
  <c r="F468" i="79"/>
  <c r="C436" i="80"/>
  <c r="C327" i="80"/>
  <c r="I424" i="80"/>
  <c r="L380" i="80"/>
  <c r="C307" i="80"/>
  <c r="C345" i="80"/>
  <c r="B456" i="79"/>
  <c r="F439" i="79"/>
  <c r="C474" i="79"/>
  <c r="C367" i="79"/>
  <c r="I478" i="79"/>
  <c r="B375" i="80"/>
  <c r="C465" i="79"/>
  <c r="F495" i="80"/>
  <c r="B402" i="80"/>
  <c r="F492" i="80"/>
  <c r="I350" i="80"/>
  <c r="B399" i="79"/>
  <c r="I320" i="80"/>
  <c r="B307" i="80"/>
  <c r="L374" i="79"/>
  <c r="I350" i="79"/>
  <c r="I387" i="80"/>
  <c r="F332" i="80"/>
  <c r="F337" i="79"/>
  <c r="F312" i="80"/>
  <c r="C435" i="80"/>
  <c r="C442" i="80"/>
  <c r="F429" i="79"/>
  <c r="F386" i="79"/>
  <c r="I414" i="80"/>
  <c r="C425" i="79"/>
  <c r="B400" i="80"/>
  <c r="B480" i="80"/>
  <c r="C374" i="80"/>
  <c r="L344" i="79"/>
  <c r="L318" i="80"/>
  <c r="C493" i="79"/>
  <c r="F336" i="80"/>
  <c r="C342" i="79"/>
  <c r="L435" i="80"/>
  <c r="F496" i="80"/>
  <c r="L407" i="79"/>
  <c r="F412" i="80"/>
  <c r="C433" i="79"/>
  <c r="L464" i="80"/>
  <c r="L379" i="79"/>
  <c r="F337" i="80"/>
  <c r="B372" i="79"/>
  <c r="C434" i="80"/>
  <c r="C413" i="79"/>
  <c r="C360" i="79"/>
  <c r="B391" i="79"/>
  <c r="F467" i="79"/>
  <c r="F345" i="79"/>
  <c r="I362" i="80"/>
  <c r="F412" i="79"/>
  <c r="C351" i="80"/>
  <c r="F449" i="80"/>
  <c r="I489" i="80"/>
  <c r="B418" i="80"/>
  <c r="L487" i="79"/>
  <c r="B314" i="80"/>
  <c r="F455" i="80"/>
  <c r="B418" i="79"/>
  <c r="L408" i="79"/>
  <c r="I468" i="79"/>
  <c r="F468" i="80"/>
  <c r="B494" i="80"/>
  <c r="I446" i="80"/>
  <c r="B392" i="80"/>
  <c r="B307" i="79"/>
  <c r="I414" i="79"/>
  <c r="B419" i="80"/>
  <c r="B417" i="79"/>
  <c r="L388" i="80"/>
  <c r="F344" i="79"/>
  <c r="I497" i="79"/>
  <c r="L459" i="80"/>
  <c r="I456" i="80"/>
  <c r="L460" i="80"/>
  <c r="C330" i="79"/>
  <c r="B317" i="79"/>
  <c r="C450" i="80"/>
  <c r="I382" i="79"/>
  <c r="B433" i="79"/>
  <c r="F484" i="80"/>
  <c r="C398" i="79"/>
  <c r="I335" i="80"/>
  <c r="M314" i="80" l="1"/>
  <c r="O314" i="80" s="1"/>
  <c r="N314" i="80" s="1"/>
  <c r="S314" i="80"/>
  <c r="W314" i="80"/>
  <c r="V365" i="79"/>
  <c r="R365" i="79"/>
  <c r="M365" i="79"/>
  <c r="O365" i="79" s="1"/>
  <c r="N365" i="79" s="1"/>
  <c r="M319" i="80"/>
  <c r="O319" i="80" s="1"/>
  <c r="N319" i="80" s="1"/>
  <c r="S319" i="80"/>
  <c r="W319" i="80"/>
  <c r="R295" i="79"/>
  <c r="V295" i="79"/>
  <c r="M295" i="79"/>
  <c r="O295" i="79" s="1"/>
  <c r="N295" i="79" s="1"/>
  <c r="Q295" i="79" s="1"/>
  <c r="P295" i="79" s="1"/>
  <c r="S335" i="80"/>
  <c r="W335" i="80"/>
  <c r="M335" i="80"/>
  <c r="O335" i="80" s="1"/>
  <c r="N335" i="80" s="1"/>
  <c r="R382" i="79"/>
  <c r="M382" i="79"/>
  <c r="O382" i="79" s="1"/>
  <c r="N382" i="79" s="1"/>
  <c r="V382" i="79"/>
  <c r="M498" i="79"/>
  <c r="O498" i="79" s="1"/>
  <c r="N498" i="79" s="1"/>
  <c r="V498" i="79"/>
  <c r="U498" i="79" s="1"/>
  <c r="T498" i="79" s="1"/>
  <c r="R498" i="79"/>
  <c r="M419" i="80"/>
  <c r="O419" i="80" s="1"/>
  <c r="N419" i="80" s="1"/>
  <c r="S419" i="80"/>
  <c r="W419" i="80"/>
  <c r="M434" i="80"/>
  <c r="O434" i="80" s="1"/>
  <c r="N434" i="80" s="1"/>
  <c r="W434" i="80"/>
  <c r="S434" i="80"/>
  <c r="R369" i="79"/>
  <c r="M369" i="79"/>
  <c r="O369" i="79" s="1"/>
  <c r="N369" i="79" s="1"/>
  <c r="Q369" i="79" s="1"/>
  <c r="P369" i="79" s="1"/>
  <c r="V369" i="79"/>
  <c r="M381" i="80"/>
  <c r="O381" i="80" s="1"/>
  <c r="N381" i="80" s="1"/>
  <c r="R381" i="80" s="1"/>
  <c r="P381" i="80" s="1"/>
  <c r="Q381" i="80" s="1"/>
  <c r="W381" i="80"/>
  <c r="S381" i="80"/>
  <c r="R301" i="79"/>
  <c r="M301" i="79"/>
  <c r="O301" i="79" s="1"/>
  <c r="N301" i="79" s="1"/>
  <c r="V301" i="79"/>
  <c r="M320" i="80"/>
  <c r="O320" i="80" s="1"/>
  <c r="N320" i="80" s="1"/>
  <c r="W320" i="80"/>
  <c r="S320" i="80"/>
  <c r="W493" i="80"/>
  <c r="M493" i="80"/>
  <c r="O493" i="80" s="1"/>
  <c r="N493" i="80" s="1"/>
  <c r="S493" i="80"/>
  <c r="M432" i="79"/>
  <c r="O432" i="79" s="1"/>
  <c r="N432" i="79" s="1"/>
  <c r="R432" i="79"/>
  <c r="V432" i="79"/>
  <c r="U432" i="79" s="1"/>
  <c r="T432" i="79" s="1"/>
  <c r="V478" i="79"/>
  <c r="R478" i="79"/>
  <c r="M478" i="79"/>
  <c r="O478" i="79" s="1"/>
  <c r="N478" i="79" s="1"/>
  <c r="U478" i="79" s="1"/>
  <c r="T478" i="79" s="1"/>
  <c r="S469" i="80"/>
  <c r="M469" i="80"/>
  <c r="O469" i="80" s="1"/>
  <c r="N469" i="80" s="1"/>
  <c r="W469" i="80"/>
  <c r="M427" i="80"/>
  <c r="O427" i="80" s="1"/>
  <c r="N427" i="80" s="1"/>
  <c r="S427" i="80"/>
  <c r="R427" i="80" s="1"/>
  <c r="P427" i="80" s="1"/>
  <c r="W427" i="80"/>
  <c r="V404" i="79"/>
  <c r="M404" i="79"/>
  <c r="O404" i="79" s="1"/>
  <c r="N404" i="79" s="1"/>
  <c r="U404" i="79" s="1"/>
  <c r="T404" i="79" s="1"/>
  <c r="R404" i="79"/>
  <c r="S446" i="80"/>
  <c r="M446" i="80"/>
  <c r="O446" i="80" s="1"/>
  <c r="N446" i="80" s="1"/>
  <c r="W446" i="80"/>
  <c r="M302" i="79"/>
  <c r="O302" i="79" s="1"/>
  <c r="N302" i="79" s="1"/>
  <c r="R302" i="79"/>
  <c r="V302" i="79"/>
  <c r="M361" i="80"/>
  <c r="O361" i="80" s="1"/>
  <c r="N361" i="80" s="1"/>
  <c r="S361" i="80"/>
  <c r="W361" i="80"/>
  <c r="M275" i="79"/>
  <c r="O275" i="79" s="1"/>
  <c r="N275" i="79" s="1"/>
  <c r="V275" i="79"/>
  <c r="R275" i="79"/>
  <c r="Q275" i="79" s="1"/>
  <c r="P275" i="79" s="1"/>
  <c r="R282" i="79"/>
  <c r="V282" i="79"/>
  <c r="M282" i="79"/>
  <c r="O282" i="79" s="1"/>
  <c r="N282" i="79" s="1"/>
  <c r="Q282" i="79" s="1"/>
  <c r="P282" i="79" s="1"/>
  <c r="M363" i="80"/>
  <c r="O363" i="80" s="1"/>
  <c r="N363" i="80" s="1"/>
  <c r="S363" i="80"/>
  <c r="W363" i="80"/>
  <c r="M409" i="79"/>
  <c r="O409" i="79" s="1"/>
  <c r="N409" i="79" s="1"/>
  <c r="V409" i="79"/>
  <c r="R409" i="79"/>
  <c r="V394" i="79"/>
  <c r="R394" i="79"/>
  <c r="M394" i="79"/>
  <c r="O394" i="79" s="1"/>
  <c r="N394" i="79" s="1"/>
  <c r="M273" i="79"/>
  <c r="O273" i="79" s="1"/>
  <c r="N273" i="79" s="1"/>
  <c r="V273" i="79"/>
  <c r="R273" i="79"/>
  <c r="M355" i="79"/>
  <c r="O355" i="79" s="1"/>
  <c r="N355" i="79" s="1"/>
  <c r="R355" i="79"/>
  <c r="V355" i="79"/>
  <c r="R396" i="79"/>
  <c r="M396" i="79"/>
  <c r="O396" i="79" s="1"/>
  <c r="N396" i="79" s="1"/>
  <c r="V396" i="79"/>
  <c r="R446" i="79"/>
  <c r="M446" i="79"/>
  <c r="O446" i="79" s="1"/>
  <c r="N446" i="79" s="1"/>
  <c r="Q446" i="79" s="1"/>
  <c r="P446" i="79" s="1"/>
  <c r="V446" i="79"/>
  <c r="U446" i="79" s="1"/>
  <c r="T446" i="79" s="1"/>
  <c r="V298" i="79"/>
  <c r="M298" i="79"/>
  <c r="O298" i="79" s="1"/>
  <c r="N298" i="79" s="1"/>
  <c r="U298" i="79" s="1"/>
  <c r="T298" i="79" s="1"/>
  <c r="R298" i="79"/>
  <c r="R353" i="79"/>
  <c r="M353" i="79"/>
  <c r="O353" i="79" s="1"/>
  <c r="N353" i="79" s="1"/>
  <c r="V353" i="79"/>
  <c r="S342" i="80"/>
  <c r="M342" i="80"/>
  <c r="O342" i="80" s="1"/>
  <c r="N342" i="80" s="1"/>
  <c r="R342" i="80" s="1"/>
  <c r="P342" i="80" s="1"/>
  <c r="Q342" i="80" s="1"/>
  <c r="W342" i="80"/>
  <c r="M348" i="79"/>
  <c r="O348" i="79" s="1"/>
  <c r="N348" i="79" s="1"/>
  <c r="R348" i="79"/>
  <c r="V348" i="79"/>
  <c r="S373" i="80"/>
  <c r="M373" i="80"/>
  <c r="O373" i="80" s="1"/>
  <c r="N373" i="80" s="1"/>
  <c r="W373" i="80"/>
  <c r="R462" i="79"/>
  <c r="M462" i="79"/>
  <c r="O462" i="79" s="1"/>
  <c r="N462" i="79" s="1"/>
  <c r="V462" i="79"/>
  <c r="M453" i="80"/>
  <c r="O453" i="80" s="1"/>
  <c r="N453" i="80" s="1"/>
  <c r="R453" i="80" s="1"/>
  <c r="P453" i="80" s="1"/>
  <c r="Q453" i="80" s="1"/>
  <c r="S453" i="80"/>
  <c r="W453" i="80"/>
  <c r="S457" i="80"/>
  <c r="W457" i="80"/>
  <c r="M457" i="80"/>
  <c r="O457" i="80" s="1"/>
  <c r="N457" i="80" s="1"/>
  <c r="R457" i="80" s="1"/>
  <c r="P457" i="80" s="1"/>
  <c r="Q457" i="80" s="1"/>
  <c r="M323" i="79"/>
  <c r="O323" i="79" s="1"/>
  <c r="N323" i="79" s="1"/>
  <c r="V323" i="79"/>
  <c r="R323" i="79"/>
  <c r="V487" i="79"/>
  <c r="R487" i="79"/>
  <c r="M487" i="79"/>
  <c r="O487" i="79" s="1"/>
  <c r="N487" i="79" s="1"/>
  <c r="V437" i="79"/>
  <c r="M437" i="79"/>
  <c r="O437" i="79" s="1"/>
  <c r="N437" i="79" s="1"/>
  <c r="R437" i="79"/>
  <c r="R267" i="79"/>
  <c r="V267" i="79"/>
  <c r="V9" i="79" s="1"/>
  <c r="M267" i="79"/>
  <c r="O267" i="79" s="1"/>
  <c r="N267" i="79" s="1"/>
  <c r="R398" i="79"/>
  <c r="V398" i="79"/>
  <c r="M398" i="79"/>
  <c r="O398" i="79" s="1"/>
  <c r="N398" i="79" s="1"/>
  <c r="S375" i="80"/>
  <c r="W375" i="80"/>
  <c r="M375" i="80"/>
  <c r="O375" i="80" s="1"/>
  <c r="N375" i="80" s="1"/>
  <c r="M420" i="79"/>
  <c r="O420" i="79" s="1"/>
  <c r="N420" i="79" s="1"/>
  <c r="R420" i="79"/>
  <c r="V420" i="79"/>
  <c r="R423" i="79"/>
  <c r="M423" i="79"/>
  <c r="O423" i="79" s="1"/>
  <c r="N423" i="79" s="1"/>
  <c r="Q423" i="79" s="1"/>
  <c r="P423" i="79" s="1"/>
  <c r="V423" i="79"/>
  <c r="U423" i="79" s="1"/>
  <c r="T423" i="79" s="1"/>
  <c r="R500" i="79"/>
  <c r="M500" i="79"/>
  <c r="O500" i="79" s="1"/>
  <c r="N500" i="79" s="1"/>
  <c r="V500" i="79"/>
  <c r="V329" i="79"/>
  <c r="R329" i="79"/>
  <c r="M329" i="79"/>
  <c r="O329" i="79" s="1"/>
  <c r="N329" i="79" s="1"/>
  <c r="S418" i="80"/>
  <c r="W418" i="80"/>
  <c r="M418" i="80"/>
  <c r="O418" i="80" s="1"/>
  <c r="N418" i="80" s="1"/>
  <c r="R490" i="79"/>
  <c r="V490" i="79"/>
  <c r="M490" i="79"/>
  <c r="O490" i="79" s="1"/>
  <c r="N490" i="79" s="1"/>
  <c r="M456" i="80"/>
  <c r="O456" i="80" s="1"/>
  <c r="N456" i="80" s="1"/>
  <c r="R456" i="80" s="1"/>
  <c r="P456" i="80" s="1"/>
  <c r="Q456" i="80" s="1"/>
  <c r="S456" i="80"/>
  <c r="W456" i="80"/>
  <c r="M468" i="79"/>
  <c r="O468" i="79" s="1"/>
  <c r="N468" i="79" s="1"/>
  <c r="V468" i="79"/>
  <c r="R468" i="79"/>
  <c r="R386" i="79"/>
  <c r="Q386" i="79" s="1"/>
  <c r="P386" i="79" s="1"/>
  <c r="M386" i="79"/>
  <c r="O386" i="79" s="1"/>
  <c r="N386" i="79" s="1"/>
  <c r="V386" i="79"/>
  <c r="R274" i="79"/>
  <c r="M274" i="79"/>
  <c r="O274" i="79" s="1"/>
  <c r="N274" i="79" s="1"/>
  <c r="Q274" i="79" s="1"/>
  <c r="P274" i="79" s="1"/>
  <c r="V274" i="79"/>
  <c r="S317" i="80"/>
  <c r="W317" i="80"/>
  <c r="M317" i="80"/>
  <c r="O317" i="80" s="1"/>
  <c r="N317" i="80" s="1"/>
  <c r="R317" i="80" s="1"/>
  <c r="P317" i="80" s="1"/>
  <c r="Q317" i="80" s="1"/>
  <c r="R393" i="79"/>
  <c r="V393" i="79"/>
  <c r="U393" i="79" s="1"/>
  <c r="T393" i="79" s="1"/>
  <c r="M393" i="79"/>
  <c r="O393" i="79" s="1"/>
  <c r="N393" i="79" s="1"/>
  <c r="M425" i="79"/>
  <c r="O425" i="79" s="1"/>
  <c r="N425" i="79" s="1"/>
  <c r="V425" i="79"/>
  <c r="U425" i="79" s="1"/>
  <c r="T425" i="79" s="1"/>
  <c r="R425" i="79"/>
  <c r="M342" i="79"/>
  <c r="O342" i="79" s="1"/>
  <c r="N342" i="79" s="1"/>
  <c r="R342" i="79"/>
  <c r="V342" i="79"/>
  <c r="M458" i="80"/>
  <c r="O458" i="80" s="1"/>
  <c r="N458" i="80" s="1"/>
  <c r="R458" i="80" s="1"/>
  <c r="P458" i="80" s="1"/>
  <c r="Q458" i="80" s="1"/>
  <c r="S458" i="80"/>
  <c r="W458" i="80"/>
  <c r="R413" i="79"/>
  <c r="V413" i="79"/>
  <c r="M413" i="79"/>
  <c r="O413" i="79" s="1"/>
  <c r="N413" i="79" s="1"/>
  <c r="U413" i="79" s="1"/>
  <c r="T413" i="79" s="1"/>
  <c r="S387" i="80"/>
  <c r="W387" i="80"/>
  <c r="M387" i="80"/>
  <c r="O387" i="80" s="1"/>
  <c r="N387" i="80" s="1"/>
  <c r="M350" i="80"/>
  <c r="O350" i="80" s="1"/>
  <c r="N350" i="80" s="1"/>
  <c r="S350" i="80"/>
  <c r="W350" i="80"/>
  <c r="V350" i="80" s="1"/>
  <c r="U350" i="80" s="1"/>
  <c r="M380" i="79"/>
  <c r="O380" i="79" s="1"/>
  <c r="N380" i="79" s="1"/>
  <c r="V380" i="79"/>
  <c r="R380" i="79"/>
  <c r="W464" i="80"/>
  <c r="S464" i="80"/>
  <c r="M464" i="80"/>
  <c r="O464" i="80" s="1"/>
  <c r="N464" i="80" s="1"/>
  <c r="W500" i="80"/>
  <c r="M500" i="80"/>
  <c r="O500" i="80" s="1"/>
  <c r="N500" i="80" s="1"/>
  <c r="S500" i="80"/>
  <c r="W404" i="80"/>
  <c r="S404" i="80"/>
  <c r="R404" i="80" s="1"/>
  <c r="P404" i="80" s="1"/>
  <c r="Q404" i="80" s="1"/>
  <c r="M404" i="80"/>
  <c r="O404" i="80" s="1"/>
  <c r="N404" i="80" s="1"/>
  <c r="R281" i="79"/>
  <c r="Q281" i="79" s="1"/>
  <c r="P281" i="79" s="1"/>
  <c r="M281" i="79"/>
  <c r="O281" i="79" s="1"/>
  <c r="N281" i="79" s="1"/>
  <c r="V281" i="79"/>
  <c r="M287" i="79"/>
  <c r="O287" i="79" s="1"/>
  <c r="N287" i="79" s="1"/>
  <c r="R287" i="79"/>
  <c r="V287" i="79"/>
  <c r="S497" i="80"/>
  <c r="W497" i="80"/>
  <c r="M497" i="80"/>
  <c r="O497" i="80" s="1"/>
  <c r="N497" i="80" s="1"/>
  <c r="R497" i="79"/>
  <c r="V497" i="79"/>
  <c r="M497" i="79"/>
  <c r="O497" i="79" s="1"/>
  <c r="N497" i="79" s="1"/>
  <c r="M337" i="79"/>
  <c r="O337" i="79" s="1"/>
  <c r="N337" i="79" s="1"/>
  <c r="R337" i="79"/>
  <c r="V337" i="79"/>
  <c r="U337" i="79" s="1"/>
  <c r="T337" i="79" s="1"/>
  <c r="S345" i="80"/>
  <c r="W345" i="80"/>
  <c r="M345" i="80"/>
  <c r="O345" i="80" s="1"/>
  <c r="N345" i="80" s="1"/>
  <c r="S426" i="80"/>
  <c r="M426" i="80"/>
  <c r="O426" i="80" s="1"/>
  <c r="N426" i="80" s="1"/>
  <c r="R426" i="80" s="1"/>
  <c r="P426" i="80" s="1"/>
  <c r="Q426" i="80" s="1"/>
  <c r="W426" i="80"/>
  <c r="M443" i="80"/>
  <c r="O443" i="80" s="1"/>
  <c r="N443" i="80" s="1"/>
  <c r="W443" i="80"/>
  <c r="S443" i="80"/>
  <c r="R364" i="79"/>
  <c r="V364" i="79"/>
  <c r="M364" i="79"/>
  <c r="O364" i="79" s="1"/>
  <c r="N364" i="79" s="1"/>
  <c r="M381" i="79"/>
  <c r="O381" i="79" s="1"/>
  <c r="N381" i="79" s="1"/>
  <c r="R381" i="79"/>
  <c r="V381" i="79"/>
  <c r="W309" i="80"/>
  <c r="V309" i="80" s="1"/>
  <c r="U309" i="80" s="1"/>
  <c r="M309" i="80"/>
  <c r="O309" i="80" s="1"/>
  <c r="N309" i="80" s="1"/>
  <c r="S309" i="80"/>
  <c r="R309" i="80" s="1"/>
  <c r="P309" i="80" s="1"/>
  <c r="Q309" i="80" s="1"/>
  <c r="M325" i="79"/>
  <c r="O325" i="79" s="1"/>
  <c r="N325" i="79" s="1"/>
  <c r="V325" i="79"/>
  <c r="R325" i="79"/>
  <c r="Q325" i="79" s="1"/>
  <c r="P325" i="79" s="1"/>
  <c r="M318" i="80"/>
  <c r="O318" i="80" s="1"/>
  <c r="N318" i="80" s="1"/>
  <c r="S318" i="80"/>
  <c r="W318" i="80"/>
  <c r="M405" i="79"/>
  <c r="O405" i="79" s="1"/>
  <c r="N405" i="79" s="1"/>
  <c r="R405" i="79"/>
  <c r="V405" i="79"/>
  <c r="S355" i="80"/>
  <c r="M355" i="80"/>
  <c r="O355" i="80" s="1"/>
  <c r="N355" i="80" s="1"/>
  <c r="R355" i="80" s="1"/>
  <c r="P355" i="80" s="1"/>
  <c r="Q355" i="80" s="1"/>
  <c r="W355" i="80"/>
  <c r="W447" i="80"/>
  <c r="M447" i="80"/>
  <c r="O447" i="80" s="1"/>
  <c r="N447" i="80" s="1"/>
  <c r="V447" i="80" s="1"/>
  <c r="U447" i="80" s="1"/>
  <c r="S447" i="80"/>
  <c r="M401" i="80"/>
  <c r="O401" i="80" s="1"/>
  <c r="N401" i="80" s="1"/>
  <c r="W401" i="80"/>
  <c r="S401" i="80"/>
  <c r="W429" i="80"/>
  <c r="M429" i="80"/>
  <c r="O429" i="80" s="1"/>
  <c r="N429" i="80" s="1"/>
  <c r="S429" i="80"/>
  <c r="M451" i="79"/>
  <c r="O451" i="79" s="1"/>
  <c r="N451" i="79" s="1"/>
  <c r="V451" i="79"/>
  <c r="R451" i="79"/>
  <c r="W330" i="80"/>
  <c r="M330" i="80"/>
  <c r="O330" i="80" s="1"/>
  <c r="N330" i="80" s="1"/>
  <c r="S330" i="80"/>
  <c r="M498" i="80"/>
  <c r="O498" i="80" s="1"/>
  <c r="N498" i="80" s="1"/>
  <c r="W498" i="80"/>
  <c r="S498" i="80"/>
  <c r="V349" i="79"/>
  <c r="R349" i="79"/>
  <c r="M349" i="79"/>
  <c r="O349" i="79" s="1"/>
  <c r="N349" i="79" s="1"/>
  <c r="M310" i="79"/>
  <c r="O310" i="79" s="1"/>
  <c r="N310" i="79" s="1"/>
  <c r="V310" i="79"/>
  <c r="U310" i="79" s="1"/>
  <c r="T310" i="79" s="1"/>
  <c r="R310" i="79"/>
  <c r="R269" i="79"/>
  <c r="Q269" i="79" s="1"/>
  <c r="P269" i="79" s="1"/>
  <c r="V269" i="79"/>
  <c r="U269" i="79" s="1"/>
  <c r="T269" i="79" s="1"/>
  <c r="M269" i="79"/>
  <c r="O269" i="79" s="1"/>
  <c r="N269" i="79" s="1"/>
  <c r="R335" i="79"/>
  <c r="M335" i="79"/>
  <c r="O335" i="79" s="1"/>
  <c r="N335" i="79" s="1"/>
  <c r="V335" i="79"/>
  <c r="W410" i="80"/>
  <c r="S410" i="80"/>
  <c r="M410" i="80"/>
  <c r="O410" i="80" s="1"/>
  <c r="N410" i="80" s="1"/>
  <c r="V359" i="79"/>
  <c r="R359" i="79"/>
  <c r="M359" i="79"/>
  <c r="O359" i="79" s="1"/>
  <c r="N359" i="79" s="1"/>
  <c r="Q359" i="79" s="1"/>
  <c r="P359" i="79" s="1"/>
  <c r="M408" i="79"/>
  <c r="O408" i="79" s="1"/>
  <c r="N408" i="79" s="1"/>
  <c r="V408" i="79"/>
  <c r="R408" i="79"/>
  <c r="Q408" i="79" s="1"/>
  <c r="P408" i="79" s="1"/>
  <c r="R294" i="79"/>
  <c r="V294" i="79"/>
  <c r="M294" i="79"/>
  <c r="O294" i="79" s="1"/>
  <c r="N294" i="79" s="1"/>
  <c r="Q294" i="79" s="1"/>
  <c r="P294" i="79" s="1"/>
  <c r="V358" i="79"/>
  <c r="R358" i="79"/>
  <c r="M358" i="79"/>
  <c r="O358" i="79" s="1"/>
  <c r="N358" i="79" s="1"/>
  <c r="W307" i="80"/>
  <c r="S307" i="80"/>
  <c r="M307" i="80"/>
  <c r="O307" i="80" s="1"/>
  <c r="N307" i="80" s="1"/>
  <c r="W356" i="80"/>
  <c r="M356" i="80"/>
  <c r="O356" i="80" s="1"/>
  <c r="N356" i="80" s="1"/>
  <c r="R356" i="80" s="1"/>
  <c r="P356" i="80" s="1"/>
  <c r="Q356" i="80" s="1"/>
  <c r="S356" i="80"/>
  <c r="R499" i="79"/>
  <c r="V499" i="79"/>
  <c r="M499" i="79"/>
  <c r="O499" i="79" s="1"/>
  <c r="N499" i="79" s="1"/>
  <c r="M374" i="79"/>
  <c r="O374" i="79" s="1"/>
  <c r="N374" i="79" s="1"/>
  <c r="R374" i="79"/>
  <c r="V374" i="79"/>
  <c r="M341" i="79"/>
  <c r="O341" i="79" s="1"/>
  <c r="N341" i="79" s="1"/>
  <c r="U341" i="79" s="1"/>
  <c r="T341" i="79" s="1"/>
  <c r="V341" i="79"/>
  <c r="R341" i="79"/>
  <c r="S325" i="80"/>
  <c r="M325" i="80"/>
  <c r="O325" i="80" s="1"/>
  <c r="N325" i="80" s="1"/>
  <c r="R325" i="80" s="1"/>
  <c r="P325" i="80" s="1"/>
  <c r="Q325" i="80" s="1"/>
  <c r="W325" i="80"/>
  <c r="V325" i="80" s="1"/>
  <c r="U325" i="80" s="1"/>
  <c r="R270" i="79"/>
  <c r="M270" i="79"/>
  <c r="O270" i="79" s="1"/>
  <c r="N270" i="79" s="1"/>
  <c r="V270" i="79"/>
  <c r="V285" i="79"/>
  <c r="M285" i="79"/>
  <c r="O285" i="79" s="1"/>
  <c r="N285" i="79" s="1"/>
  <c r="Q285" i="79" s="1"/>
  <c r="P285" i="79" s="1"/>
  <c r="R285" i="79"/>
  <c r="M279" i="79"/>
  <c r="O279" i="79" s="1"/>
  <c r="N279" i="79" s="1"/>
  <c r="R279" i="79"/>
  <c r="Q279" i="79" s="1"/>
  <c r="P279" i="79" s="1"/>
  <c r="V279" i="79"/>
  <c r="S448" i="80"/>
  <c r="W448" i="80"/>
  <c r="V448" i="80" s="1"/>
  <c r="U448" i="80" s="1"/>
  <c r="M448" i="80"/>
  <c r="O448" i="80" s="1"/>
  <c r="N448" i="80" s="1"/>
  <c r="R331" i="79"/>
  <c r="V331" i="79"/>
  <c r="M331" i="79"/>
  <c r="O331" i="79" s="1"/>
  <c r="N331" i="79" s="1"/>
  <c r="Q331" i="79" s="1"/>
  <c r="P331" i="79" s="1"/>
  <c r="M324" i="80"/>
  <c r="O324" i="80" s="1"/>
  <c r="N324" i="80" s="1"/>
  <c r="W324" i="80"/>
  <c r="S324" i="80"/>
  <c r="S337" i="80"/>
  <c r="M337" i="80"/>
  <c r="O337" i="80" s="1"/>
  <c r="N337" i="80" s="1"/>
  <c r="W337" i="80"/>
  <c r="R474" i="79"/>
  <c r="V474" i="79"/>
  <c r="M474" i="79"/>
  <c r="O474" i="79" s="1"/>
  <c r="N474" i="79" s="1"/>
  <c r="R412" i="79"/>
  <c r="V412" i="79"/>
  <c r="M412" i="79"/>
  <c r="O412" i="79" s="1"/>
  <c r="N412" i="79" s="1"/>
  <c r="Q412" i="79" s="1"/>
  <c r="P412" i="79" s="1"/>
  <c r="W420" i="80"/>
  <c r="M420" i="80"/>
  <c r="O420" i="80" s="1"/>
  <c r="N420" i="80" s="1"/>
  <c r="R420" i="80" s="1"/>
  <c r="P420" i="80" s="1"/>
  <c r="Q420" i="80" s="1"/>
  <c r="S420" i="80"/>
  <c r="R375" i="79"/>
  <c r="M375" i="79"/>
  <c r="O375" i="79" s="1"/>
  <c r="N375" i="79" s="1"/>
  <c r="V375" i="79"/>
  <c r="W313" i="80"/>
  <c r="M313" i="80"/>
  <c r="O313" i="80" s="1"/>
  <c r="N313" i="80" s="1"/>
  <c r="S313" i="80"/>
  <c r="M272" i="79"/>
  <c r="O272" i="79" s="1"/>
  <c r="N272" i="79" s="1"/>
  <c r="R272" i="79"/>
  <c r="V272" i="79"/>
  <c r="M368" i="80"/>
  <c r="O368" i="80" s="1"/>
  <c r="N368" i="80" s="1"/>
  <c r="S368" i="80"/>
  <c r="W368" i="80"/>
  <c r="S475" i="80"/>
  <c r="W475" i="80"/>
  <c r="M475" i="80"/>
  <c r="O475" i="80" s="1"/>
  <c r="N475" i="80" s="1"/>
  <c r="V475" i="80" s="1"/>
  <c r="U475" i="80" s="1"/>
  <c r="W478" i="80"/>
  <c r="S478" i="80"/>
  <c r="M478" i="80"/>
  <c r="O478" i="80" s="1"/>
  <c r="N478" i="80" s="1"/>
  <c r="V478" i="80" s="1"/>
  <c r="U478" i="80" s="1"/>
  <c r="V354" i="79"/>
  <c r="R354" i="79"/>
  <c r="M354" i="79"/>
  <c r="O354" i="79" s="1"/>
  <c r="N354" i="79" s="1"/>
  <c r="U354" i="79" s="1"/>
  <c r="T354" i="79" s="1"/>
  <c r="M488" i="80"/>
  <c r="O488" i="80" s="1"/>
  <c r="N488" i="80" s="1"/>
  <c r="W488" i="80"/>
  <c r="V488" i="80" s="1"/>
  <c r="U488" i="80" s="1"/>
  <c r="S488" i="80"/>
  <c r="W389" i="80"/>
  <c r="M389" i="80"/>
  <c r="O389" i="80" s="1"/>
  <c r="N389" i="80" s="1"/>
  <c r="V389" i="80" s="1"/>
  <c r="U389" i="80" s="1"/>
  <c r="S389" i="80"/>
  <c r="W322" i="80"/>
  <c r="M322" i="80"/>
  <c r="O322" i="80" s="1"/>
  <c r="N322" i="80" s="1"/>
  <c r="V322" i="80" s="1"/>
  <c r="U322" i="80" s="1"/>
  <c r="S322" i="80"/>
  <c r="S358" i="80"/>
  <c r="M358" i="80"/>
  <c r="O358" i="80" s="1"/>
  <c r="N358" i="80" s="1"/>
  <c r="W358" i="80"/>
  <c r="S452" i="80"/>
  <c r="M452" i="80"/>
  <c r="O452" i="80" s="1"/>
  <c r="N452" i="80" s="1"/>
  <c r="W452" i="80"/>
  <c r="V384" i="79"/>
  <c r="U384" i="79" s="1"/>
  <c r="T384" i="79" s="1"/>
  <c r="M384" i="79"/>
  <c r="O384" i="79" s="1"/>
  <c r="N384" i="79" s="1"/>
  <c r="R384" i="79"/>
  <c r="Q384" i="79" s="1"/>
  <c r="P384" i="79" s="1"/>
  <c r="W494" i="80"/>
  <c r="S494" i="80"/>
  <c r="M494" i="80"/>
  <c r="O494" i="80" s="1"/>
  <c r="N494" i="80" s="1"/>
  <c r="M397" i="80"/>
  <c r="O397" i="80" s="1"/>
  <c r="N397" i="80" s="1"/>
  <c r="W397" i="80"/>
  <c r="S397" i="80"/>
  <c r="W487" i="80"/>
  <c r="M487" i="80"/>
  <c r="O487" i="80" s="1"/>
  <c r="N487" i="80" s="1"/>
  <c r="V487" i="80" s="1"/>
  <c r="U487" i="80" s="1"/>
  <c r="S487" i="80"/>
  <c r="M371" i="80"/>
  <c r="O371" i="80" s="1"/>
  <c r="N371" i="80" s="1"/>
  <c r="W371" i="80"/>
  <c r="V371" i="80" s="1"/>
  <c r="U371" i="80" s="1"/>
  <c r="S371" i="80"/>
  <c r="V445" i="79"/>
  <c r="R445" i="79"/>
  <c r="Q445" i="79" s="1"/>
  <c r="P445" i="79" s="1"/>
  <c r="M445" i="79"/>
  <c r="O445" i="79" s="1"/>
  <c r="N445" i="79" s="1"/>
  <c r="W465" i="80"/>
  <c r="S465" i="80"/>
  <c r="M465" i="80"/>
  <c r="O465" i="80" s="1"/>
  <c r="N465" i="80" s="1"/>
  <c r="R465" i="80" s="1"/>
  <c r="P465" i="80" s="1"/>
  <c r="Q465" i="80" s="1"/>
  <c r="M409" i="80"/>
  <c r="O409" i="80" s="1"/>
  <c r="N409" i="80" s="1"/>
  <c r="W409" i="80"/>
  <c r="S409" i="80"/>
  <c r="M288" i="79"/>
  <c r="O288" i="79" s="1"/>
  <c r="N288" i="79" s="1"/>
  <c r="R288" i="79"/>
  <c r="V288" i="79"/>
  <c r="V444" i="79"/>
  <c r="M444" i="79"/>
  <c r="O444" i="79" s="1"/>
  <c r="N444" i="79" s="1"/>
  <c r="U444" i="79" s="1"/>
  <c r="T444" i="79" s="1"/>
  <c r="R444" i="79"/>
  <c r="Q444" i="79" s="1"/>
  <c r="P444" i="79" s="1"/>
  <c r="M469" i="79"/>
  <c r="O469" i="79" s="1"/>
  <c r="N469" i="79" s="1"/>
  <c r="R469" i="79"/>
  <c r="V469" i="79"/>
  <c r="U469" i="79" s="1"/>
  <c r="T469" i="79" s="1"/>
  <c r="M365" i="80"/>
  <c r="O365" i="80" s="1"/>
  <c r="N365" i="80" s="1"/>
  <c r="W365" i="80"/>
  <c r="V365" i="80" s="1"/>
  <c r="U365" i="80" s="1"/>
  <c r="S365" i="80"/>
  <c r="M407" i="79"/>
  <c r="O407" i="79" s="1"/>
  <c r="N407" i="79" s="1"/>
  <c r="R407" i="79"/>
  <c r="V407" i="79"/>
  <c r="M491" i="79"/>
  <c r="O491" i="79" s="1"/>
  <c r="N491" i="79" s="1"/>
  <c r="U491" i="79" s="1"/>
  <c r="T491" i="79" s="1"/>
  <c r="R491" i="79"/>
  <c r="V491" i="79"/>
  <c r="R435" i="79"/>
  <c r="M435" i="79"/>
  <c r="O435" i="79" s="1"/>
  <c r="N435" i="79" s="1"/>
  <c r="V435" i="79"/>
  <c r="U435" i="79" s="1"/>
  <c r="T435" i="79" s="1"/>
  <c r="V417" i="79"/>
  <c r="R417" i="79"/>
  <c r="M417" i="79"/>
  <c r="O417" i="79" s="1"/>
  <c r="N417" i="79" s="1"/>
  <c r="W444" i="80"/>
  <c r="V444" i="80" s="1"/>
  <c r="U444" i="80" s="1"/>
  <c r="M444" i="80"/>
  <c r="O444" i="80" s="1"/>
  <c r="N444" i="80" s="1"/>
  <c r="S444" i="80"/>
  <c r="R343" i="79"/>
  <c r="V343" i="79"/>
  <c r="M343" i="79"/>
  <c r="O343" i="79" s="1"/>
  <c r="N343" i="79" s="1"/>
  <c r="U343" i="79" s="1"/>
  <c r="T343" i="79" s="1"/>
  <c r="W308" i="80"/>
  <c r="M308" i="80"/>
  <c r="O308" i="80" s="1"/>
  <c r="N308" i="80" s="1"/>
  <c r="V308" i="80" s="1"/>
  <c r="U308" i="80" s="1"/>
  <c r="S308" i="80"/>
  <c r="W399" i="80"/>
  <c r="S399" i="80"/>
  <c r="M399" i="80"/>
  <c r="O399" i="80" s="1"/>
  <c r="N399" i="80" s="1"/>
  <c r="V271" i="79"/>
  <c r="M271" i="79"/>
  <c r="O271" i="79" s="1"/>
  <c r="N271" i="79" s="1"/>
  <c r="R271" i="79"/>
  <c r="V350" i="79"/>
  <c r="U350" i="79" s="1"/>
  <c r="T350" i="79" s="1"/>
  <c r="R350" i="79"/>
  <c r="Q350" i="79" s="1"/>
  <c r="P350" i="79" s="1"/>
  <c r="M350" i="79"/>
  <c r="O350" i="79" s="1"/>
  <c r="N350" i="79" s="1"/>
  <c r="W327" i="80"/>
  <c r="S327" i="80"/>
  <c r="M327" i="80"/>
  <c r="O327" i="80" s="1"/>
  <c r="N327" i="80" s="1"/>
  <c r="W435" i="80"/>
  <c r="S435" i="80"/>
  <c r="M435" i="80"/>
  <c r="O435" i="80" s="1"/>
  <c r="N435" i="80" s="1"/>
  <c r="V283" i="79"/>
  <c r="R283" i="79"/>
  <c r="M283" i="79"/>
  <c r="O283" i="79" s="1"/>
  <c r="N283" i="79" s="1"/>
  <c r="Q283" i="79" s="1"/>
  <c r="P283" i="79" s="1"/>
  <c r="M408" i="80"/>
  <c r="O408" i="80" s="1"/>
  <c r="N408" i="80" s="1"/>
  <c r="S408" i="80"/>
  <c r="W408" i="80"/>
  <c r="V408" i="80" s="1"/>
  <c r="U408" i="80" s="1"/>
  <c r="M440" i="79"/>
  <c r="O440" i="79" s="1"/>
  <c r="N440" i="79" s="1"/>
  <c r="R440" i="79"/>
  <c r="V440" i="79"/>
  <c r="U440" i="79" s="1"/>
  <c r="T440" i="79" s="1"/>
  <c r="V338" i="79"/>
  <c r="R338" i="79"/>
  <c r="M338" i="79"/>
  <c r="O338" i="79" s="1"/>
  <c r="N338" i="79" s="1"/>
  <c r="R318" i="79"/>
  <c r="V318" i="79"/>
  <c r="M318" i="79"/>
  <c r="O318" i="79" s="1"/>
  <c r="N318" i="79" s="1"/>
  <c r="W407" i="80"/>
  <c r="M407" i="80"/>
  <c r="O407" i="80" s="1"/>
  <c r="N407" i="80" s="1"/>
  <c r="V407" i="80" s="1"/>
  <c r="U407" i="80" s="1"/>
  <c r="S407" i="80"/>
  <c r="S360" i="80"/>
  <c r="W360" i="80"/>
  <c r="M360" i="80"/>
  <c r="O360" i="80" s="1"/>
  <c r="N360" i="80" s="1"/>
  <c r="V360" i="80" s="1"/>
  <c r="U360" i="80" s="1"/>
  <c r="S385" i="80"/>
  <c r="W385" i="80"/>
  <c r="M385" i="80"/>
  <c r="O385" i="80" s="1"/>
  <c r="N385" i="80" s="1"/>
  <c r="V385" i="80" s="1"/>
  <c r="U385" i="80" s="1"/>
  <c r="R454" i="79"/>
  <c r="M454" i="79"/>
  <c r="O454" i="79" s="1"/>
  <c r="N454" i="79" s="1"/>
  <c r="V454" i="79"/>
  <c r="R346" i="79"/>
  <c r="V346" i="79"/>
  <c r="M346" i="79"/>
  <c r="O346" i="79" s="1"/>
  <c r="N346" i="79" s="1"/>
  <c r="U346" i="79" s="1"/>
  <c r="T346" i="79" s="1"/>
  <c r="W312" i="80"/>
  <c r="S312" i="80"/>
  <c r="M312" i="80"/>
  <c r="O312" i="80" s="1"/>
  <c r="N312" i="80" s="1"/>
  <c r="W476" i="80"/>
  <c r="S476" i="80"/>
  <c r="M476" i="80"/>
  <c r="O476" i="80" s="1"/>
  <c r="N476" i="80" s="1"/>
  <c r="W424" i="80"/>
  <c r="M424" i="80"/>
  <c r="O424" i="80" s="1"/>
  <c r="N424" i="80" s="1"/>
  <c r="V424" i="80" s="1"/>
  <c r="U424" i="80" s="1"/>
  <c r="S424" i="80"/>
  <c r="S376" i="80"/>
  <c r="M376" i="80"/>
  <c r="O376" i="80" s="1"/>
  <c r="N376" i="80" s="1"/>
  <c r="V376" i="80" s="1"/>
  <c r="U376" i="80" s="1"/>
  <c r="W376" i="80"/>
  <c r="M470" i="79"/>
  <c r="O470" i="79" s="1"/>
  <c r="N470" i="79" s="1"/>
  <c r="V470" i="79"/>
  <c r="R470" i="79"/>
  <c r="R473" i="79"/>
  <c r="V473" i="79"/>
  <c r="M473" i="79"/>
  <c r="O473" i="79" s="1"/>
  <c r="N473" i="79" s="1"/>
  <c r="U473" i="79" s="1"/>
  <c r="T473" i="79" s="1"/>
  <c r="W398" i="80"/>
  <c r="V398" i="80" s="1"/>
  <c r="U398" i="80" s="1"/>
  <c r="M398" i="80"/>
  <c r="O398" i="80" s="1"/>
  <c r="N398" i="80" s="1"/>
  <c r="S398" i="80"/>
  <c r="R422" i="79"/>
  <c r="M422" i="79"/>
  <c r="O422" i="79" s="1"/>
  <c r="N422" i="79" s="1"/>
  <c r="Q422" i="79" s="1"/>
  <c r="P422" i="79" s="1"/>
  <c r="V422" i="79"/>
  <c r="U422" i="79" s="1"/>
  <c r="T422" i="79" s="1"/>
  <c r="M488" i="79"/>
  <c r="O488" i="79" s="1"/>
  <c r="N488" i="79" s="1"/>
  <c r="V488" i="79"/>
  <c r="R488" i="79"/>
  <c r="Q488" i="79" s="1"/>
  <c r="P488" i="79" s="1"/>
  <c r="M340" i="80"/>
  <c r="O340" i="80" s="1"/>
  <c r="N340" i="80" s="1"/>
  <c r="W340" i="80"/>
  <c r="S340" i="80"/>
  <c r="M431" i="80"/>
  <c r="O431" i="80" s="1"/>
  <c r="N431" i="80" s="1"/>
  <c r="S431" i="80"/>
  <c r="W431" i="80"/>
  <c r="W366" i="80"/>
  <c r="M366" i="80"/>
  <c r="O366" i="80" s="1"/>
  <c r="N366" i="80" s="1"/>
  <c r="S366" i="80"/>
  <c r="S316" i="80"/>
  <c r="M316" i="80"/>
  <c r="O316" i="80" s="1"/>
  <c r="N316" i="80" s="1"/>
  <c r="W316" i="80"/>
  <c r="V316" i="80" s="1"/>
  <c r="U316" i="80" s="1"/>
  <c r="S394" i="80"/>
  <c r="W394" i="80"/>
  <c r="M394" i="80"/>
  <c r="O394" i="80" s="1"/>
  <c r="N394" i="80" s="1"/>
  <c r="V394" i="80" s="1"/>
  <c r="U394" i="80" s="1"/>
  <c r="R306" i="79"/>
  <c r="V306" i="79"/>
  <c r="M306" i="79"/>
  <c r="O306" i="79" s="1"/>
  <c r="N306" i="79" s="1"/>
  <c r="U306" i="79" s="1"/>
  <c r="T306" i="79" s="1"/>
  <c r="R326" i="79"/>
  <c r="M326" i="79"/>
  <c r="O326" i="79" s="1"/>
  <c r="N326" i="79" s="1"/>
  <c r="V326" i="79"/>
  <c r="U326" i="79" s="1"/>
  <c r="T326" i="79" s="1"/>
  <c r="R472" i="79"/>
  <c r="V472" i="79"/>
  <c r="M472" i="79"/>
  <c r="O472" i="79" s="1"/>
  <c r="N472" i="79" s="1"/>
  <c r="U472" i="79" s="1"/>
  <c r="T472" i="79" s="1"/>
  <c r="W353" i="80"/>
  <c r="M353" i="80"/>
  <c r="O353" i="80" s="1"/>
  <c r="N353" i="80" s="1"/>
  <c r="S353" i="80"/>
  <c r="M429" i="79"/>
  <c r="O429" i="79" s="1"/>
  <c r="N429" i="79" s="1"/>
  <c r="R429" i="79"/>
  <c r="V429" i="79"/>
  <c r="R307" i="79"/>
  <c r="V307" i="79"/>
  <c r="U307" i="79" s="1"/>
  <c r="T307" i="79" s="1"/>
  <c r="M307" i="79"/>
  <c r="O307" i="79" s="1"/>
  <c r="N307" i="79" s="1"/>
  <c r="M411" i="79"/>
  <c r="O411" i="79" s="1"/>
  <c r="N411" i="79" s="1"/>
  <c r="V411" i="79"/>
  <c r="R411" i="79"/>
  <c r="M461" i="80"/>
  <c r="O461" i="80" s="1"/>
  <c r="N461" i="80" s="1"/>
  <c r="S461" i="80"/>
  <c r="W461" i="80"/>
  <c r="W349" i="80"/>
  <c r="S349" i="80"/>
  <c r="M349" i="80"/>
  <c r="O349" i="80" s="1"/>
  <c r="N349" i="80" s="1"/>
  <c r="R349" i="80" s="1"/>
  <c r="P349" i="80" s="1"/>
  <c r="Q349" i="80" s="1"/>
  <c r="M362" i="79"/>
  <c r="O362" i="79" s="1"/>
  <c r="N362" i="79" s="1"/>
  <c r="V362" i="79"/>
  <c r="R362" i="79"/>
  <c r="Q362" i="79" s="1"/>
  <c r="P362" i="79" s="1"/>
  <c r="S326" i="80"/>
  <c r="M326" i="80"/>
  <c r="O326" i="80" s="1"/>
  <c r="N326" i="80" s="1"/>
  <c r="W326" i="80"/>
  <c r="W466" i="80"/>
  <c r="S466" i="80"/>
  <c r="M466" i="80"/>
  <c r="O466" i="80" s="1"/>
  <c r="N466" i="80" s="1"/>
  <c r="V466" i="80" s="1"/>
  <c r="U466" i="80" s="1"/>
  <c r="S391" i="80"/>
  <c r="M391" i="80"/>
  <c r="O391" i="80" s="1"/>
  <c r="N391" i="80" s="1"/>
  <c r="R391" i="80" s="1"/>
  <c r="P391" i="80" s="1"/>
  <c r="W391" i="80"/>
  <c r="M447" i="79"/>
  <c r="O447" i="79" s="1"/>
  <c r="N447" i="79" s="1"/>
  <c r="V447" i="79"/>
  <c r="R447" i="79"/>
  <c r="M385" i="79"/>
  <c r="O385" i="79" s="1"/>
  <c r="N385" i="79" s="1"/>
  <c r="U385" i="79" s="1"/>
  <c r="T385" i="79" s="1"/>
  <c r="V385" i="79"/>
  <c r="R385" i="79"/>
  <c r="W492" i="80"/>
  <c r="S492" i="80"/>
  <c r="M492" i="80"/>
  <c r="O492" i="80" s="1"/>
  <c r="N492" i="80" s="1"/>
  <c r="R492" i="80" s="1"/>
  <c r="P492" i="80" s="1"/>
  <c r="V297" i="79"/>
  <c r="R297" i="79"/>
  <c r="M297" i="79"/>
  <c r="O297" i="79" s="1"/>
  <c r="N297" i="79" s="1"/>
  <c r="M458" i="79"/>
  <c r="O458" i="79" s="1"/>
  <c r="N458" i="79" s="1"/>
  <c r="R458" i="79"/>
  <c r="V458" i="79"/>
  <c r="U458" i="79" s="1"/>
  <c r="T458" i="79" s="1"/>
  <c r="R361" i="79"/>
  <c r="M361" i="79"/>
  <c r="O361" i="79" s="1"/>
  <c r="N361" i="79" s="1"/>
  <c r="V361" i="79"/>
  <c r="W451" i="80"/>
  <c r="S451" i="80"/>
  <c r="M451" i="80"/>
  <c r="O451" i="80" s="1"/>
  <c r="N451" i="80" s="1"/>
  <c r="R403" i="79"/>
  <c r="V403" i="79"/>
  <c r="M403" i="79"/>
  <c r="O403" i="79" s="1"/>
  <c r="N403" i="79" s="1"/>
  <c r="V455" i="79"/>
  <c r="M455" i="79"/>
  <c r="O455" i="79" s="1"/>
  <c r="N455" i="79" s="1"/>
  <c r="R455" i="79"/>
  <c r="M370" i="79"/>
  <c r="O370" i="79" s="1"/>
  <c r="N370" i="79" s="1"/>
  <c r="R370" i="79"/>
  <c r="V370" i="79"/>
  <c r="S390" i="80"/>
  <c r="W390" i="80"/>
  <c r="M390" i="80"/>
  <c r="O390" i="80" s="1"/>
  <c r="N390" i="80" s="1"/>
  <c r="V390" i="80" s="1"/>
  <c r="U390" i="80" s="1"/>
  <c r="R450" i="79"/>
  <c r="M450" i="79"/>
  <c r="O450" i="79" s="1"/>
  <c r="N450" i="79" s="1"/>
  <c r="V450" i="79"/>
  <c r="U450" i="79" s="1"/>
  <c r="T450" i="79" s="1"/>
  <c r="M416" i="79"/>
  <c r="O416" i="79" s="1"/>
  <c r="N416" i="79" s="1"/>
  <c r="R416" i="79"/>
  <c r="V416" i="79"/>
  <c r="U416" i="79" s="1"/>
  <c r="T416" i="79" s="1"/>
  <c r="S486" i="80"/>
  <c r="W486" i="80"/>
  <c r="M486" i="80"/>
  <c r="O486" i="80" s="1"/>
  <c r="N486" i="80" s="1"/>
  <c r="V303" i="79"/>
  <c r="M303" i="79"/>
  <c r="O303" i="79" s="1"/>
  <c r="N303" i="79" s="1"/>
  <c r="Q303" i="79" s="1"/>
  <c r="P303" i="79" s="1"/>
  <c r="R303" i="79"/>
  <c r="M323" i="80"/>
  <c r="O323" i="80" s="1"/>
  <c r="N323" i="80" s="1"/>
  <c r="S323" i="80"/>
  <c r="R323" i="80" s="1"/>
  <c r="P323" i="80" s="1"/>
  <c r="Q323" i="80" s="1"/>
  <c r="W323" i="80"/>
  <c r="V340" i="79"/>
  <c r="R340" i="79"/>
  <c r="Q340" i="79" s="1"/>
  <c r="P340" i="79" s="1"/>
  <c r="M340" i="79"/>
  <c r="O340" i="79" s="1"/>
  <c r="N340" i="79" s="1"/>
  <c r="W467" i="80"/>
  <c r="M467" i="80"/>
  <c r="O467" i="80" s="1"/>
  <c r="N467" i="80" s="1"/>
  <c r="S467" i="80"/>
  <c r="V290" i="79"/>
  <c r="R290" i="79"/>
  <c r="M290" i="79"/>
  <c r="O290" i="79" s="1"/>
  <c r="N290" i="79" s="1"/>
  <c r="W402" i="80"/>
  <c r="S402" i="80"/>
  <c r="M402" i="80"/>
  <c r="O402" i="80" s="1"/>
  <c r="N402" i="80" s="1"/>
  <c r="R402" i="80" s="1"/>
  <c r="P402" i="80" s="1"/>
  <c r="Q402" i="80" s="1"/>
  <c r="W496" i="80"/>
  <c r="S496" i="80"/>
  <c r="M496" i="80"/>
  <c r="O496" i="80" s="1"/>
  <c r="N496" i="80" s="1"/>
  <c r="R496" i="80" s="1"/>
  <c r="P496" i="80" s="1"/>
  <c r="Q496" i="80" s="1"/>
  <c r="R324" i="79"/>
  <c r="M324" i="79"/>
  <c r="O324" i="79" s="1"/>
  <c r="N324" i="79" s="1"/>
  <c r="Q324" i="79" s="1"/>
  <c r="P324" i="79" s="1"/>
  <c r="V324" i="79"/>
  <c r="M406" i="80"/>
  <c r="O406" i="80" s="1"/>
  <c r="N406" i="80" s="1"/>
  <c r="W406" i="80"/>
  <c r="V406" i="80" s="1"/>
  <c r="U406" i="80" s="1"/>
  <c r="S406" i="80"/>
  <c r="W346" i="80"/>
  <c r="M346" i="80"/>
  <c r="O346" i="80" s="1"/>
  <c r="N346" i="80" s="1"/>
  <c r="S346" i="80"/>
  <c r="V477" i="79"/>
  <c r="R477" i="79"/>
  <c r="M477" i="79"/>
  <c r="O477" i="79" s="1"/>
  <c r="N477" i="79" s="1"/>
  <c r="W354" i="80"/>
  <c r="S354" i="80"/>
  <c r="M354" i="80"/>
  <c r="O354" i="80" s="1"/>
  <c r="N354" i="80" s="1"/>
  <c r="R354" i="80" s="1"/>
  <c r="P354" i="80" s="1"/>
  <c r="Q354" i="80" s="1"/>
  <c r="V428" i="79"/>
  <c r="M428" i="79"/>
  <c r="O428" i="79" s="1"/>
  <c r="N428" i="79" s="1"/>
  <c r="R428" i="79"/>
  <c r="W442" i="80"/>
  <c r="V442" i="80" s="1"/>
  <c r="U442" i="80" s="1"/>
  <c r="M442" i="80"/>
  <c r="O442" i="80" s="1"/>
  <c r="N442" i="80" s="1"/>
  <c r="S442" i="80"/>
  <c r="R442" i="80" s="1"/>
  <c r="P442" i="80" s="1"/>
  <c r="Q442" i="80" s="1"/>
  <c r="M485" i="80"/>
  <c r="O485" i="80" s="1"/>
  <c r="N485" i="80" s="1"/>
  <c r="W485" i="80"/>
  <c r="S485" i="80"/>
  <c r="R485" i="80" s="1"/>
  <c r="P485" i="80" s="1"/>
  <c r="Q485" i="80" s="1"/>
  <c r="M392" i="79"/>
  <c r="O392" i="79" s="1"/>
  <c r="N392" i="79" s="1"/>
  <c r="R392" i="79"/>
  <c r="V392" i="79"/>
  <c r="V434" i="79"/>
  <c r="M434" i="79"/>
  <c r="O434" i="79" s="1"/>
  <c r="N434" i="79" s="1"/>
  <c r="U434" i="79" s="1"/>
  <c r="T434" i="79" s="1"/>
  <c r="R434" i="79"/>
  <c r="S439" i="80"/>
  <c r="W439" i="80"/>
  <c r="M439" i="80"/>
  <c r="O439" i="80" s="1"/>
  <c r="N439" i="80" s="1"/>
  <c r="W474" i="80"/>
  <c r="S474" i="80"/>
  <c r="R474" i="80" s="1"/>
  <c r="P474" i="80" s="1"/>
  <c r="Q474" i="80" s="1"/>
  <c r="M474" i="80"/>
  <c r="O474" i="80" s="1"/>
  <c r="N474" i="80" s="1"/>
  <c r="W483" i="80"/>
  <c r="S483" i="80"/>
  <c r="M483" i="80"/>
  <c r="O483" i="80" s="1"/>
  <c r="N483" i="80" s="1"/>
  <c r="R483" i="80" s="1"/>
  <c r="P483" i="80" s="1"/>
  <c r="Q483" i="80" s="1"/>
  <c r="V328" i="79"/>
  <c r="R328" i="79"/>
  <c r="M328" i="79"/>
  <c r="O328" i="79" s="1"/>
  <c r="N328" i="79" s="1"/>
  <c r="Q328" i="79" s="1"/>
  <c r="P328" i="79" s="1"/>
  <c r="V460" i="79"/>
  <c r="R460" i="79"/>
  <c r="M460" i="79"/>
  <c r="O460" i="79" s="1"/>
  <c r="N460" i="79" s="1"/>
  <c r="V439" i="79"/>
  <c r="M439" i="79"/>
  <c r="O439" i="79" s="1"/>
  <c r="N439" i="79" s="1"/>
  <c r="R439" i="79"/>
  <c r="W378" i="80"/>
  <c r="M378" i="80"/>
  <c r="O378" i="80" s="1"/>
  <c r="N378" i="80" s="1"/>
  <c r="S378" i="80"/>
  <c r="R378" i="80" s="1"/>
  <c r="P378" i="80" s="1"/>
  <c r="Q378" i="80" s="1"/>
  <c r="R406" i="79"/>
  <c r="M406" i="79"/>
  <c r="O406" i="79" s="1"/>
  <c r="N406" i="79" s="1"/>
  <c r="U406" i="79" s="1"/>
  <c r="T406" i="79" s="1"/>
  <c r="V406" i="79"/>
  <c r="V293" i="79"/>
  <c r="R293" i="79"/>
  <c r="M293" i="79"/>
  <c r="O293" i="79" s="1"/>
  <c r="N293" i="79" s="1"/>
  <c r="V410" i="79"/>
  <c r="U410" i="79" s="1"/>
  <c r="T410" i="79" s="1"/>
  <c r="R410" i="79"/>
  <c r="M410" i="79"/>
  <c r="O410" i="79" s="1"/>
  <c r="N410" i="79" s="1"/>
  <c r="M457" i="79"/>
  <c r="O457" i="79" s="1"/>
  <c r="N457" i="79" s="1"/>
  <c r="R457" i="79"/>
  <c r="V457" i="79"/>
  <c r="W437" i="80"/>
  <c r="S437" i="80"/>
  <c r="M437" i="80"/>
  <c r="O437" i="80" s="1"/>
  <c r="N437" i="80" s="1"/>
  <c r="R308" i="79"/>
  <c r="V308" i="79"/>
  <c r="M308" i="79"/>
  <c r="O308" i="79" s="1"/>
  <c r="N308" i="79" s="1"/>
  <c r="U308" i="79" s="1"/>
  <c r="T308" i="79" s="1"/>
  <c r="M379" i="80"/>
  <c r="O379" i="80" s="1"/>
  <c r="N379" i="80" s="1"/>
  <c r="S379" i="80"/>
  <c r="W379" i="80"/>
  <c r="V379" i="80" s="1"/>
  <c r="U379" i="80" s="1"/>
  <c r="R481" i="79"/>
  <c r="M481" i="79"/>
  <c r="O481" i="79" s="1"/>
  <c r="N481" i="79" s="1"/>
  <c r="Q481" i="79" s="1"/>
  <c r="P481" i="79" s="1"/>
  <c r="V481" i="79"/>
  <c r="M470" i="80"/>
  <c r="O470" i="80" s="1"/>
  <c r="N470" i="80" s="1"/>
  <c r="S470" i="80"/>
  <c r="R470" i="80" s="1"/>
  <c r="P470" i="80" s="1"/>
  <c r="Q470" i="80" s="1"/>
  <c r="W470" i="80"/>
  <c r="M464" i="79"/>
  <c r="O464" i="79" s="1"/>
  <c r="N464" i="79" s="1"/>
  <c r="V464" i="79"/>
  <c r="U464" i="79" s="1"/>
  <c r="T464" i="79" s="1"/>
  <c r="R464" i="79"/>
  <c r="W417" i="80"/>
  <c r="M417" i="80"/>
  <c r="O417" i="80" s="1"/>
  <c r="N417" i="80" s="1"/>
  <c r="S417" i="80"/>
  <c r="M395" i="80"/>
  <c r="O395" i="80" s="1"/>
  <c r="N395" i="80" s="1"/>
  <c r="W395" i="80"/>
  <c r="S395" i="80"/>
  <c r="M482" i="79"/>
  <c r="O482" i="79" s="1"/>
  <c r="N482" i="79" s="1"/>
  <c r="R482" i="79"/>
  <c r="V482" i="79"/>
  <c r="M433" i="79"/>
  <c r="O433" i="79" s="1"/>
  <c r="N433" i="79" s="1"/>
  <c r="V433" i="79"/>
  <c r="R433" i="79"/>
  <c r="V496" i="79"/>
  <c r="M496" i="79"/>
  <c r="O496" i="79" s="1"/>
  <c r="N496" i="79" s="1"/>
  <c r="U496" i="79" s="1"/>
  <c r="T496" i="79" s="1"/>
  <c r="R496" i="79"/>
  <c r="Q496" i="79" s="1"/>
  <c r="P496" i="79" s="1"/>
  <c r="R363" i="79"/>
  <c r="M363" i="79"/>
  <c r="O363" i="79" s="1"/>
  <c r="N363" i="79" s="1"/>
  <c r="Q363" i="79" s="1"/>
  <c r="P363" i="79" s="1"/>
  <c r="V363" i="79"/>
  <c r="U363" i="79" s="1"/>
  <c r="T363" i="79" s="1"/>
  <c r="W333" i="80"/>
  <c r="M333" i="80"/>
  <c r="O333" i="80" s="1"/>
  <c r="N333" i="80" s="1"/>
  <c r="S333" i="80"/>
  <c r="W415" i="80"/>
  <c r="M415" i="80"/>
  <c r="O415" i="80" s="1"/>
  <c r="N415" i="80" s="1"/>
  <c r="S415" i="80"/>
  <c r="V376" i="79"/>
  <c r="R376" i="79"/>
  <c r="M376" i="79"/>
  <c r="O376" i="79" s="1"/>
  <c r="N376" i="79" s="1"/>
  <c r="M448" i="79"/>
  <c r="O448" i="79" s="1"/>
  <c r="N448" i="79" s="1"/>
  <c r="V448" i="79"/>
  <c r="R448" i="79"/>
  <c r="V330" i="79"/>
  <c r="R330" i="79"/>
  <c r="M330" i="79"/>
  <c r="O330" i="79" s="1"/>
  <c r="N330" i="79" s="1"/>
  <c r="Q330" i="79" s="1"/>
  <c r="P330" i="79" s="1"/>
  <c r="W347" i="80"/>
  <c r="M347" i="80"/>
  <c r="O347" i="80" s="1"/>
  <c r="N347" i="80" s="1"/>
  <c r="S347" i="80"/>
  <c r="R347" i="80" s="1"/>
  <c r="P347" i="80" s="1"/>
  <c r="Q347" i="80" s="1"/>
  <c r="W332" i="80"/>
  <c r="S332" i="80"/>
  <c r="M332" i="80"/>
  <c r="O332" i="80" s="1"/>
  <c r="N332" i="80" s="1"/>
  <c r="M392" i="80"/>
  <c r="O392" i="80" s="1"/>
  <c r="N392" i="80" s="1"/>
  <c r="S392" i="80"/>
  <c r="W392" i="80"/>
  <c r="S331" i="80"/>
  <c r="M331" i="80"/>
  <c r="O331" i="80" s="1"/>
  <c r="N331" i="80" s="1"/>
  <c r="R331" i="80" s="1"/>
  <c r="P331" i="80" s="1"/>
  <c r="W331" i="80"/>
  <c r="V400" i="79"/>
  <c r="M400" i="79"/>
  <c r="O400" i="79" s="1"/>
  <c r="N400" i="79" s="1"/>
  <c r="U400" i="79" s="1"/>
  <c r="T400" i="79" s="1"/>
  <c r="R400" i="79"/>
  <c r="S310" i="80"/>
  <c r="W310" i="80"/>
  <c r="M310" i="80"/>
  <c r="O310" i="80" s="1"/>
  <c r="N310" i="80" s="1"/>
  <c r="W306" i="80"/>
  <c r="S306" i="80"/>
  <c r="M306" i="80"/>
  <c r="O306" i="80" s="1"/>
  <c r="N306" i="80" s="1"/>
  <c r="R306" i="80" s="1"/>
  <c r="P306" i="80" s="1"/>
  <c r="Q306" i="80" s="1"/>
  <c r="W384" i="80"/>
  <c r="S384" i="80"/>
  <c r="M384" i="80"/>
  <c r="O384" i="80" s="1"/>
  <c r="N384" i="80" s="1"/>
  <c r="R384" i="80" s="1"/>
  <c r="P384" i="80" s="1"/>
  <c r="Q384" i="80" s="1"/>
  <c r="S480" i="80"/>
  <c r="M480" i="80"/>
  <c r="O480" i="80" s="1"/>
  <c r="N480" i="80" s="1"/>
  <c r="W480" i="80"/>
  <c r="M461" i="79"/>
  <c r="O461" i="79" s="1"/>
  <c r="N461" i="79" s="1"/>
  <c r="R461" i="79"/>
  <c r="Q461" i="79" s="1"/>
  <c r="P461" i="79" s="1"/>
  <c r="V461" i="79"/>
  <c r="U461" i="79" s="1"/>
  <c r="T461" i="79" s="1"/>
  <c r="W449" i="80"/>
  <c r="M449" i="80"/>
  <c r="O449" i="80" s="1"/>
  <c r="N449" i="80" s="1"/>
  <c r="S449" i="80"/>
  <c r="R449" i="80" s="1"/>
  <c r="P449" i="80" s="1"/>
  <c r="Q449" i="80" s="1"/>
  <c r="M432" i="80"/>
  <c r="O432" i="80" s="1"/>
  <c r="N432" i="80" s="1"/>
  <c r="S432" i="80"/>
  <c r="R432" i="80" s="1"/>
  <c r="P432" i="80" s="1"/>
  <c r="Q432" i="80" s="1"/>
  <c r="W432" i="80"/>
  <c r="V397" i="79"/>
  <c r="M397" i="79"/>
  <c r="O397" i="79" s="1"/>
  <c r="N397" i="79" s="1"/>
  <c r="U397" i="79" s="1"/>
  <c r="T397" i="79" s="1"/>
  <c r="R397" i="79"/>
  <c r="V383" i="79"/>
  <c r="M383" i="79"/>
  <c r="O383" i="79" s="1"/>
  <c r="N383" i="79" s="1"/>
  <c r="U383" i="79" s="1"/>
  <c r="T383" i="79" s="1"/>
  <c r="R383" i="79"/>
  <c r="M419" i="79"/>
  <c r="O419" i="79" s="1"/>
  <c r="N419" i="79" s="1"/>
  <c r="V419" i="79"/>
  <c r="R419" i="79"/>
  <c r="V368" i="79"/>
  <c r="M368" i="79"/>
  <c r="O368" i="79" s="1"/>
  <c r="N368" i="79" s="1"/>
  <c r="R368" i="79"/>
  <c r="S329" i="80"/>
  <c r="M329" i="80"/>
  <c r="O329" i="80" s="1"/>
  <c r="N329" i="80" s="1"/>
  <c r="W329" i="80"/>
  <c r="M333" i="79"/>
  <c r="O333" i="79" s="1"/>
  <c r="N333" i="79" s="1"/>
  <c r="V333" i="79"/>
  <c r="R333" i="79"/>
  <c r="Q333" i="79" s="1"/>
  <c r="P333" i="79" s="1"/>
  <c r="W454" i="80"/>
  <c r="S454" i="80"/>
  <c r="M454" i="80"/>
  <c r="O454" i="80" s="1"/>
  <c r="N454" i="80" s="1"/>
  <c r="V454" i="80" s="1"/>
  <c r="U454" i="80" s="1"/>
  <c r="M371" i="79"/>
  <c r="O371" i="79" s="1"/>
  <c r="N371" i="79" s="1"/>
  <c r="V371" i="79"/>
  <c r="R371" i="79"/>
  <c r="V277" i="79"/>
  <c r="M277" i="79"/>
  <c r="O277" i="79" s="1"/>
  <c r="N277" i="79" s="1"/>
  <c r="R277" i="79"/>
  <c r="M343" i="80"/>
  <c r="O343" i="80" s="1"/>
  <c r="N343" i="80" s="1"/>
  <c r="S343" i="80"/>
  <c r="W343" i="80"/>
  <c r="M344" i="79"/>
  <c r="O344" i="79" s="1"/>
  <c r="N344" i="79" s="1"/>
  <c r="R344" i="79"/>
  <c r="V344" i="79"/>
  <c r="M300" i="79"/>
  <c r="O300" i="79" s="1"/>
  <c r="N300" i="79" s="1"/>
  <c r="V300" i="79"/>
  <c r="R300" i="79"/>
  <c r="M382" i="80"/>
  <c r="O382" i="80" s="1"/>
  <c r="N382" i="80" s="1"/>
  <c r="S382" i="80"/>
  <c r="W382" i="80"/>
  <c r="S388" i="80"/>
  <c r="W388" i="80"/>
  <c r="M388" i="80"/>
  <c r="O388" i="80" s="1"/>
  <c r="N388" i="80" s="1"/>
  <c r="R388" i="80" s="1"/>
  <c r="P388" i="80" s="1"/>
  <c r="Q388" i="80" s="1"/>
  <c r="R367" i="79"/>
  <c r="M367" i="79"/>
  <c r="O367" i="79" s="1"/>
  <c r="N367" i="79" s="1"/>
  <c r="V367" i="79"/>
  <c r="W403" i="80"/>
  <c r="S403" i="80"/>
  <c r="M403" i="80"/>
  <c r="O403" i="80" s="1"/>
  <c r="N403" i="80" s="1"/>
  <c r="M338" i="80"/>
  <c r="O338" i="80" s="1"/>
  <c r="N338" i="80" s="1"/>
  <c r="W338" i="80"/>
  <c r="V338" i="80" s="1"/>
  <c r="U338" i="80" s="1"/>
  <c r="S338" i="80"/>
  <c r="S372" i="80"/>
  <c r="W372" i="80"/>
  <c r="M372" i="80"/>
  <c r="O372" i="80" s="1"/>
  <c r="N372" i="80" s="1"/>
  <c r="V314" i="79"/>
  <c r="R314" i="79"/>
  <c r="M314" i="79"/>
  <c r="O314" i="79" s="1"/>
  <c r="N314" i="79" s="1"/>
  <c r="M427" i="79"/>
  <c r="O427" i="79" s="1"/>
  <c r="N427" i="79" s="1"/>
  <c r="V427" i="79"/>
  <c r="R427" i="79"/>
  <c r="R456" i="79"/>
  <c r="V456" i="79"/>
  <c r="M456" i="79"/>
  <c r="O456" i="79" s="1"/>
  <c r="N456" i="79" s="1"/>
  <c r="S339" i="80"/>
  <c r="M339" i="80"/>
  <c r="O339" i="80" s="1"/>
  <c r="N339" i="80" s="1"/>
  <c r="W339" i="80"/>
  <c r="V339" i="80" s="1"/>
  <c r="U339" i="80" s="1"/>
  <c r="M356" i="79"/>
  <c r="O356" i="79" s="1"/>
  <c r="N356" i="79" s="1"/>
  <c r="V356" i="79"/>
  <c r="R356" i="79"/>
  <c r="V378" i="79"/>
  <c r="R378" i="79"/>
  <c r="M378" i="79"/>
  <c r="O378" i="79" s="1"/>
  <c r="N378" i="79" s="1"/>
  <c r="M359" i="80"/>
  <c r="O359" i="80" s="1"/>
  <c r="N359" i="80" s="1"/>
  <c r="W359" i="80"/>
  <c r="S359" i="80"/>
  <c r="V351" i="79"/>
  <c r="M351" i="79"/>
  <c r="O351" i="79" s="1"/>
  <c r="N351" i="79" s="1"/>
  <c r="U351" i="79" s="1"/>
  <c r="T351" i="79" s="1"/>
  <c r="R351" i="79"/>
  <c r="W400" i="80"/>
  <c r="S400" i="80"/>
  <c r="M400" i="80"/>
  <c r="O400" i="80" s="1"/>
  <c r="N400" i="80" s="1"/>
  <c r="R319" i="79"/>
  <c r="V319" i="79"/>
  <c r="M319" i="79"/>
  <c r="O319" i="79" s="1"/>
  <c r="N319" i="79" s="1"/>
  <c r="R357" i="79"/>
  <c r="M357" i="79"/>
  <c r="O357" i="79" s="1"/>
  <c r="N357" i="79" s="1"/>
  <c r="V357" i="79"/>
  <c r="S421" i="80"/>
  <c r="W421" i="80"/>
  <c r="M421" i="80"/>
  <c r="O421" i="80" s="1"/>
  <c r="N421" i="80" s="1"/>
  <c r="R421" i="80" s="1"/>
  <c r="P421" i="80" s="1"/>
  <c r="R327" i="79"/>
  <c r="M327" i="79"/>
  <c r="O327" i="79" s="1"/>
  <c r="N327" i="79" s="1"/>
  <c r="Q327" i="79" s="1"/>
  <c r="P327" i="79" s="1"/>
  <c r="V327" i="79"/>
  <c r="M450" i="80"/>
  <c r="O450" i="80" s="1"/>
  <c r="N450" i="80" s="1"/>
  <c r="S450" i="80"/>
  <c r="W450" i="80"/>
  <c r="S460" i="80"/>
  <c r="M460" i="80"/>
  <c r="O460" i="80" s="1"/>
  <c r="N460" i="80" s="1"/>
  <c r="R460" i="80" s="1"/>
  <c r="P460" i="80" s="1"/>
  <c r="Q460" i="80" s="1"/>
  <c r="W460" i="80"/>
  <c r="M322" i="79"/>
  <c r="O322" i="79" s="1"/>
  <c r="N322" i="79" s="1"/>
  <c r="R322" i="79"/>
  <c r="V322" i="79"/>
  <c r="M380" i="80"/>
  <c r="O380" i="80" s="1"/>
  <c r="N380" i="80" s="1"/>
  <c r="R380" i="80" s="1"/>
  <c r="P380" i="80" s="1"/>
  <c r="Q380" i="80" s="1"/>
  <c r="S380" i="80"/>
  <c r="W380" i="80"/>
  <c r="M466" i="79"/>
  <c r="O466" i="79" s="1"/>
  <c r="N466" i="79" s="1"/>
  <c r="V466" i="79"/>
  <c r="R466" i="79"/>
  <c r="S422" i="80"/>
  <c r="W422" i="80"/>
  <c r="M422" i="80"/>
  <c r="O422" i="80" s="1"/>
  <c r="N422" i="80" s="1"/>
  <c r="W430" i="80"/>
  <c r="S430" i="80"/>
  <c r="M430" i="80"/>
  <c r="O430" i="80" s="1"/>
  <c r="N430" i="80" s="1"/>
  <c r="R430" i="80" s="1"/>
  <c r="P430" i="80" s="1"/>
  <c r="Q430" i="80" s="1"/>
  <c r="M463" i="80"/>
  <c r="O463" i="80" s="1"/>
  <c r="N463" i="80" s="1"/>
  <c r="W463" i="80"/>
  <c r="S463" i="80"/>
  <c r="R399" i="79"/>
  <c r="V399" i="79"/>
  <c r="M399" i="79"/>
  <c r="O399" i="79" s="1"/>
  <c r="N399" i="79" s="1"/>
  <c r="M391" i="79"/>
  <c r="O391" i="79" s="1"/>
  <c r="N391" i="79" s="1"/>
  <c r="V391" i="79"/>
  <c r="U391" i="79" s="1"/>
  <c r="T391" i="79" s="1"/>
  <c r="R391" i="79"/>
  <c r="V388" i="79"/>
  <c r="M388" i="79"/>
  <c r="O388" i="79" s="1"/>
  <c r="N388" i="79" s="1"/>
  <c r="R388" i="79"/>
  <c r="W471" i="80"/>
  <c r="M471" i="80"/>
  <c r="O471" i="80" s="1"/>
  <c r="N471" i="80" s="1"/>
  <c r="S471" i="80"/>
  <c r="V402" i="79"/>
  <c r="M402" i="79"/>
  <c r="O402" i="79" s="1"/>
  <c r="N402" i="79" s="1"/>
  <c r="R402" i="79"/>
  <c r="M395" i="79"/>
  <c r="O395" i="79" s="1"/>
  <c r="N395" i="79" s="1"/>
  <c r="R395" i="79"/>
  <c r="V395" i="79"/>
  <c r="M476" i="79"/>
  <c r="O476" i="79" s="1"/>
  <c r="N476" i="79" s="1"/>
  <c r="V476" i="79"/>
  <c r="R476" i="79"/>
  <c r="Q476" i="79" s="1"/>
  <c r="P476" i="79" s="1"/>
  <c r="V334" i="79"/>
  <c r="R334" i="79"/>
  <c r="M334" i="79"/>
  <c r="O334" i="79" s="1"/>
  <c r="N334" i="79" s="1"/>
  <c r="V463" i="79"/>
  <c r="M463" i="79"/>
  <c r="O463" i="79" s="1"/>
  <c r="N463" i="79" s="1"/>
  <c r="R463" i="79"/>
  <c r="V484" i="79"/>
  <c r="R484" i="79"/>
  <c r="M484" i="79"/>
  <c r="O484" i="79" s="1"/>
  <c r="N484" i="79" s="1"/>
  <c r="M493" i="79"/>
  <c r="O493" i="79" s="1"/>
  <c r="N493" i="79" s="1"/>
  <c r="Q493" i="79" s="1"/>
  <c r="P493" i="79" s="1"/>
  <c r="V493" i="79"/>
  <c r="R493" i="79"/>
  <c r="M499" i="80"/>
  <c r="O499" i="80" s="1"/>
  <c r="N499" i="80" s="1"/>
  <c r="W499" i="80"/>
  <c r="S499" i="80"/>
  <c r="W362" i="80"/>
  <c r="S362" i="80"/>
  <c r="M362" i="80"/>
  <c r="O362" i="80" s="1"/>
  <c r="N362" i="80" s="1"/>
  <c r="V304" i="79"/>
  <c r="R304" i="79"/>
  <c r="M304" i="79"/>
  <c r="O304" i="79" s="1"/>
  <c r="N304" i="79" s="1"/>
  <c r="Q304" i="79" s="1"/>
  <c r="P304" i="79" s="1"/>
  <c r="M401" i="79"/>
  <c r="O401" i="79" s="1"/>
  <c r="N401" i="79" s="1"/>
  <c r="R401" i="79"/>
  <c r="V401" i="79"/>
  <c r="U401" i="79" s="1"/>
  <c r="T401" i="79" s="1"/>
  <c r="V373" i="79"/>
  <c r="R373" i="79"/>
  <c r="M373" i="79"/>
  <c r="O373" i="79" s="1"/>
  <c r="N373" i="79" s="1"/>
  <c r="W334" i="80"/>
  <c r="S334" i="80"/>
  <c r="R334" i="80" s="1"/>
  <c r="P334" i="80" s="1"/>
  <c r="M334" i="80"/>
  <c r="O334" i="80" s="1"/>
  <c r="N334" i="80" s="1"/>
  <c r="W445" i="80"/>
  <c r="M445" i="80"/>
  <c r="O445" i="80" s="1"/>
  <c r="N445" i="80" s="1"/>
  <c r="V445" i="80" s="1"/>
  <c r="U445" i="80" s="1"/>
  <c r="S445" i="80"/>
  <c r="W364" i="80"/>
  <c r="S364" i="80"/>
  <c r="M364" i="80"/>
  <c r="O364" i="80" s="1"/>
  <c r="N364" i="80" s="1"/>
  <c r="M480" i="79"/>
  <c r="O480" i="79" s="1"/>
  <c r="N480" i="79" s="1"/>
  <c r="U480" i="79" s="1"/>
  <c r="T480" i="79" s="1"/>
  <c r="V480" i="79"/>
  <c r="R480" i="79"/>
  <c r="M370" i="80"/>
  <c r="O370" i="80" s="1"/>
  <c r="N370" i="80" s="1"/>
  <c r="W370" i="80"/>
  <c r="S370" i="80"/>
  <c r="S484" i="80"/>
  <c r="W484" i="80"/>
  <c r="M484" i="80"/>
  <c r="O484" i="80" s="1"/>
  <c r="N484" i="80" s="1"/>
  <c r="R321" i="79"/>
  <c r="M321" i="79"/>
  <c r="O321" i="79" s="1"/>
  <c r="N321" i="79" s="1"/>
  <c r="Q321" i="79" s="1"/>
  <c r="P321" i="79" s="1"/>
  <c r="V321" i="79"/>
  <c r="U321" i="79" s="1"/>
  <c r="T321" i="79" s="1"/>
  <c r="M414" i="79"/>
  <c r="O414" i="79" s="1"/>
  <c r="N414" i="79" s="1"/>
  <c r="R414" i="79"/>
  <c r="V414" i="79"/>
  <c r="W311" i="80"/>
  <c r="S311" i="80"/>
  <c r="R311" i="80" s="1"/>
  <c r="P311" i="80" s="1"/>
  <c r="M311" i="80"/>
  <c r="O311" i="80" s="1"/>
  <c r="N311" i="80" s="1"/>
  <c r="M453" i="79"/>
  <c r="O453" i="79" s="1"/>
  <c r="N453" i="79" s="1"/>
  <c r="R453" i="79"/>
  <c r="Q453" i="79" s="1"/>
  <c r="P453" i="79" s="1"/>
  <c r="V453" i="79"/>
  <c r="S473" i="80"/>
  <c r="M473" i="80"/>
  <c r="O473" i="80" s="1"/>
  <c r="N473" i="80" s="1"/>
  <c r="R473" i="80" s="1"/>
  <c r="W473" i="80"/>
  <c r="W367" i="80"/>
  <c r="S367" i="80"/>
  <c r="M367" i="80"/>
  <c r="O367" i="80" s="1"/>
  <c r="N367" i="80" s="1"/>
  <c r="S348" i="80"/>
  <c r="W348" i="80"/>
  <c r="M348" i="80"/>
  <c r="O348" i="80" s="1"/>
  <c r="N348" i="80" s="1"/>
  <c r="V348" i="80" s="1"/>
  <c r="U348" i="80" s="1"/>
  <c r="V415" i="79"/>
  <c r="M415" i="79"/>
  <c r="O415" i="79" s="1"/>
  <c r="N415" i="79" s="1"/>
  <c r="R415" i="79"/>
  <c r="S436" i="80"/>
  <c r="W436" i="80"/>
  <c r="M436" i="80"/>
  <c r="O436" i="80" s="1"/>
  <c r="N436" i="80" s="1"/>
  <c r="S351" i="80"/>
  <c r="W351" i="80"/>
  <c r="M351" i="80"/>
  <c r="O351" i="80" s="1"/>
  <c r="N351" i="80" s="1"/>
  <c r="M387" i="79"/>
  <c r="O387" i="79" s="1"/>
  <c r="N387" i="79" s="1"/>
  <c r="R387" i="79"/>
  <c r="V387" i="79"/>
  <c r="S377" i="80"/>
  <c r="M377" i="80"/>
  <c r="O377" i="80" s="1"/>
  <c r="N377" i="80" s="1"/>
  <c r="R377" i="80" s="1"/>
  <c r="P377" i="80" s="1"/>
  <c r="Q377" i="80" s="1"/>
  <c r="W377" i="80"/>
  <c r="R289" i="79"/>
  <c r="M289" i="79"/>
  <c r="O289" i="79" s="1"/>
  <c r="N289" i="79" s="1"/>
  <c r="Q289" i="79" s="1"/>
  <c r="P289" i="79" s="1"/>
  <c r="V289" i="79"/>
  <c r="S489" i="80"/>
  <c r="W489" i="80"/>
  <c r="M489" i="80"/>
  <c r="O489" i="80" s="1"/>
  <c r="N489" i="80" s="1"/>
  <c r="R366" i="79"/>
  <c r="M366" i="79"/>
  <c r="O366" i="79" s="1"/>
  <c r="N366" i="79" s="1"/>
  <c r="V366" i="79"/>
  <c r="R360" i="79"/>
  <c r="V360" i="79"/>
  <c r="M360" i="79"/>
  <c r="O360" i="79" s="1"/>
  <c r="N360" i="79" s="1"/>
  <c r="U360" i="79" s="1"/>
  <c r="T360" i="79" s="1"/>
  <c r="S416" i="80"/>
  <c r="M416" i="80"/>
  <c r="O416" i="80" s="1"/>
  <c r="N416" i="80" s="1"/>
  <c r="W416" i="80"/>
  <c r="S328" i="80"/>
  <c r="W328" i="80"/>
  <c r="M328" i="80"/>
  <c r="O328" i="80" s="1"/>
  <c r="N328" i="80" s="1"/>
  <c r="R328" i="80" s="1"/>
  <c r="P328" i="80" s="1"/>
  <c r="Q328" i="80" s="1"/>
  <c r="V430" i="79"/>
  <c r="M430" i="79"/>
  <c r="O430" i="79" s="1"/>
  <c r="N430" i="79" s="1"/>
  <c r="U430" i="79" s="1"/>
  <c r="T430" i="79" s="1"/>
  <c r="R430" i="79"/>
  <c r="V313" i="79"/>
  <c r="M313" i="79"/>
  <c r="O313" i="79" s="1"/>
  <c r="N313" i="79" s="1"/>
  <c r="U313" i="79" s="1"/>
  <c r="T313" i="79" s="1"/>
  <c r="R313" i="79"/>
  <c r="M436" i="79"/>
  <c r="O436" i="79" s="1"/>
  <c r="N436" i="79" s="1"/>
  <c r="R436" i="79"/>
  <c r="V436" i="79"/>
  <c r="M379" i="79"/>
  <c r="O379" i="79" s="1"/>
  <c r="N379" i="79" s="1"/>
  <c r="Q379" i="79" s="1"/>
  <c r="P379" i="79" s="1"/>
  <c r="R379" i="79"/>
  <c r="V379" i="79"/>
  <c r="W344" i="80"/>
  <c r="S344" i="80"/>
  <c r="M344" i="80"/>
  <c r="O344" i="80" s="1"/>
  <c r="N344" i="80" s="1"/>
  <c r="M305" i="79"/>
  <c r="O305" i="79" s="1"/>
  <c r="N305" i="79" s="1"/>
  <c r="V305" i="79"/>
  <c r="R305" i="79"/>
  <c r="S433" i="80"/>
  <c r="W433" i="80"/>
  <c r="M433" i="80"/>
  <c r="O433" i="80" s="1"/>
  <c r="N433" i="80" s="1"/>
  <c r="R433" i="80" s="1"/>
  <c r="P433" i="80" s="1"/>
  <c r="Q433" i="80" s="1"/>
  <c r="V347" i="79"/>
  <c r="M347" i="79"/>
  <c r="O347" i="79" s="1"/>
  <c r="N347" i="79" s="1"/>
  <c r="R347" i="79"/>
  <c r="R296" i="79"/>
  <c r="V296" i="79"/>
  <c r="U296" i="79" s="1"/>
  <c r="T296" i="79" s="1"/>
  <c r="M296" i="79"/>
  <c r="O296" i="79" s="1"/>
  <c r="N296" i="79" s="1"/>
  <c r="S495" i="80"/>
  <c r="W495" i="80"/>
  <c r="M495" i="80"/>
  <c r="O495" i="80" s="1"/>
  <c r="N495" i="80" s="1"/>
  <c r="V268" i="79"/>
  <c r="M268" i="79"/>
  <c r="O268" i="79" s="1"/>
  <c r="N268" i="79" s="1"/>
  <c r="U268" i="79" s="1"/>
  <c r="T268" i="79" s="1"/>
  <c r="R268" i="79"/>
  <c r="M312" i="79"/>
  <c r="O312" i="79" s="1"/>
  <c r="N312" i="79" s="1"/>
  <c r="V312" i="79"/>
  <c r="R312" i="79"/>
  <c r="S462" i="80"/>
  <c r="M462" i="80"/>
  <c r="O462" i="80" s="1"/>
  <c r="N462" i="80" s="1"/>
  <c r="W462" i="80"/>
  <c r="V494" i="79"/>
  <c r="R494" i="79"/>
  <c r="M494" i="79"/>
  <c r="O494" i="79" s="1"/>
  <c r="N494" i="79" s="1"/>
  <c r="M315" i="79"/>
  <c r="O315" i="79" s="1"/>
  <c r="N315" i="79" s="1"/>
  <c r="V315" i="79"/>
  <c r="R315" i="79"/>
  <c r="Q315" i="79" s="1"/>
  <c r="P315" i="79" s="1"/>
  <c r="M425" i="80"/>
  <c r="O425" i="80" s="1"/>
  <c r="N425" i="80" s="1"/>
  <c r="S425" i="80"/>
  <c r="W425" i="80"/>
  <c r="R483" i="79"/>
  <c r="V483" i="79"/>
  <c r="M483" i="79"/>
  <c r="O483" i="79" s="1"/>
  <c r="N483" i="79" s="1"/>
  <c r="R475" i="79"/>
  <c r="V475" i="79"/>
  <c r="M475" i="79"/>
  <c r="O475" i="79" s="1"/>
  <c r="N475" i="79" s="1"/>
  <c r="S386" i="80"/>
  <c r="W386" i="80"/>
  <c r="M386" i="80"/>
  <c r="O386" i="80" s="1"/>
  <c r="N386" i="80" s="1"/>
  <c r="V278" i="79"/>
  <c r="R278" i="79"/>
  <c r="M278" i="79"/>
  <c r="O278" i="79" s="1"/>
  <c r="N278" i="79" s="1"/>
  <c r="M428" i="80"/>
  <c r="O428" i="80" s="1"/>
  <c r="N428" i="80" s="1"/>
  <c r="W428" i="80"/>
  <c r="S428" i="80"/>
  <c r="R449" i="79"/>
  <c r="V449" i="79"/>
  <c r="M449" i="79"/>
  <c r="O449" i="79" s="1"/>
  <c r="N449" i="79" s="1"/>
  <c r="U449" i="79" s="1"/>
  <c r="T449" i="79" s="1"/>
  <c r="M441" i="79"/>
  <c r="O441" i="79" s="1"/>
  <c r="N441" i="79" s="1"/>
  <c r="R441" i="79"/>
  <c r="V441" i="79"/>
  <c r="U441" i="79" s="1"/>
  <c r="T441" i="79" s="1"/>
  <c r="M336" i="80"/>
  <c r="O336" i="80" s="1"/>
  <c r="N336" i="80" s="1"/>
  <c r="W336" i="80"/>
  <c r="S336" i="80"/>
  <c r="V336" i="79"/>
  <c r="M336" i="79"/>
  <c r="O336" i="79" s="1"/>
  <c r="N336" i="79" s="1"/>
  <c r="U336" i="79" s="1"/>
  <c r="T336" i="79" s="1"/>
  <c r="R336" i="79"/>
  <c r="S369" i="80"/>
  <c r="W369" i="80"/>
  <c r="M369" i="80"/>
  <c r="O369" i="80" s="1"/>
  <c r="N369" i="80" s="1"/>
  <c r="M315" i="80"/>
  <c r="O315" i="80" s="1"/>
  <c r="N315" i="80" s="1"/>
  <c r="W315" i="80"/>
  <c r="V315" i="80" s="1"/>
  <c r="U315" i="80" s="1"/>
  <c r="S315" i="80"/>
  <c r="M374" i="80"/>
  <c r="O374" i="80" s="1"/>
  <c r="N374" i="80" s="1"/>
  <c r="W374" i="80"/>
  <c r="S374" i="80"/>
  <c r="R339" i="79"/>
  <c r="M339" i="79"/>
  <c r="O339" i="79" s="1"/>
  <c r="N339" i="79" s="1"/>
  <c r="V339" i="79"/>
  <c r="W396" i="80"/>
  <c r="S396" i="80"/>
  <c r="M396" i="80"/>
  <c r="O396" i="80" s="1"/>
  <c r="N396" i="80" s="1"/>
  <c r="R396" i="80" s="1"/>
  <c r="P396" i="80" s="1"/>
  <c r="Q396" i="80" s="1"/>
  <c r="V431" i="79"/>
  <c r="R431" i="79"/>
  <c r="M431" i="79"/>
  <c r="O431" i="79" s="1"/>
  <c r="N431" i="79" s="1"/>
  <c r="Q431" i="79" s="1"/>
  <c r="P431" i="79" s="1"/>
  <c r="W405" i="80"/>
  <c r="S405" i="80"/>
  <c r="M405" i="80"/>
  <c r="O405" i="80" s="1"/>
  <c r="N405" i="80" s="1"/>
  <c r="R389" i="79"/>
  <c r="M389" i="79"/>
  <c r="O389" i="79" s="1"/>
  <c r="N389" i="79" s="1"/>
  <c r="U389" i="79" s="1"/>
  <c r="T389" i="79" s="1"/>
  <c r="V389" i="79"/>
  <c r="V311" i="79"/>
  <c r="M311" i="79"/>
  <c r="O311" i="79" s="1"/>
  <c r="N311" i="79" s="1"/>
  <c r="U311" i="79" s="1"/>
  <c r="T311" i="79" s="1"/>
  <c r="R311" i="79"/>
  <c r="W482" i="80"/>
  <c r="M482" i="80"/>
  <c r="O482" i="80" s="1"/>
  <c r="N482" i="80" s="1"/>
  <c r="S482" i="80"/>
  <c r="V459" i="79"/>
  <c r="R459" i="79"/>
  <c r="M459" i="79"/>
  <c r="O459" i="79" s="1"/>
  <c r="N459" i="79" s="1"/>
  <c r="M452" i="79"/>
  <c r="O452" i="79" s="1"/>
  <c r="N452" i="79" s="1"/>
  <c r="R452" i="79"/>
  <c r="V452" i="79"/>
  <c r="M441" i="80"/>
  <c r="O441" i="80" s="1"/>
  <c r="N441" i="80" s="1"/>
  <c r="R441" i="80" s="1"/>
  <c r="P441" i="80" s="1"/>
  <c r="Q441" i="80" s="1"/>
  <c r="S441" i="80"/>
  <c r="W441" i="80"/>
  <c r="V421" i="79"/>
  <c r="M421" i="79"/>
  <c r="O421" i="79" s="1"/>
  <c r="N421" i="79" s="1"/>
  <c r="U421" i="79" s="1"/>
  <c r="T421" i="79" s="1"/>
  <c r="R421" i="79"/>
  <c r="M465" i="79"/>
  <c r="O465" i="79" s="1"/>
  <c r="N465" i="79" s="1"/>
  <c r="V465" i="79"/>
  <c r="R465" i="79"/>
  <c r="Q465" i="79" s="1"/>
  <c r="P465" i="79" s="1"/>
  <c r="S411" i="80"/>
  <c r="W411" i="80"/>
  <c r="M411" i="80"/>
  <c r="O411" i="80" s="1"/>
  <c r="N411" i="80" s="1"/>
  <c r="M423" i="80"/>
  <c r="O423" i="80" s="1"/>
  <c r="N423" i="80" s="1"/>
  <c r="S423" i="80"/>
  <c r="R423" i="80" s="1"/>
  <c r="P423" i="80" s="1"/>
  <c r="Q423" i="80" s="1"/>
  <c r="W423" i="80"/>
  <c r="S459" i="80"/>
  <c r="W459" i="80"/>
  <c r="V459" i="80" s="1"/>
  <c r="U459" i="80" s="1"/>
  <c r="M459" i="80"/>
  <c r="O459" i="80" s="1"/>
  <c r="N459" i="80" s="1"/>
  <c r="M479" i="80"/>
  <c r="O479" i="80" s="1"/>
  <c r="N479" i="80" s="1"/>
  <c r="S479" i="80"/>
  <c r="W479" i="80"/>
  <c r="S477" i="80"/>
  <c r="W477" i="80"/>
  <c r="M477" i="80"/>
  <c r="O477" i="80" s="1"/>
  <c r="N477" i="80" s="1"/>
  <c r="V477" i="80" s="1"/>
  <c r="U477" i="80" s="1"/>
  <c r="S414" i="80"/>
  <c r="W414" i="80"/>
  <c r="M414" i="80"/>
  <c r="O414" i="80" s="1"/>
  <c r="N414" i="80" s="1"/>
  <c r="V414" i="80" s="1"/>
  <c r="U414" i="80" s="1"/>
  <c r="V377" i="79"/>
  <c r="R377" i="79"/>
  <c r="M377" i="79"/>
  <c r="O377" i="79" s="1"/>
  <c r="N377" i="79" s="1"/>
  <c r="M316" i="79"/>
  <c r="O316" i="79" s="1"/>
  <c r="N316" i="79" s="1"/>
  <c r="R316" i="79"/>
  <c r="V316" i="79"/>
  <c r="M418" i="79"/>
  <c r="O418" i="79" s="1"/>
  <c r="N418" i="79" s="1"/>
  <c r="V418" i="79"/>
  <c r="U418" i="79" s="1"/>
  <c r="T418" i="79" s="1"/>
  <c r="R418" i="79"/>
  <c r="M357" i="80"/>
  <c r="O357" i="80" s="1"/>
  <c r="N357" i="80" s="1"/>
  <c r="S357" i="80"/>
  <c r="W357" i="80"/>
  <c r="M317" i="79"/>
  <c r="O317" i="79" s="1"/>
  <c r="N317" i="79" s="1"/>
  <c r="V317" i="79"/>
  <c r="U317" i="79" s="1"/>
  <c r="T317" i="79" s="1"/>
  <c r="R317" i="79"/>
  <c r="R486" i="79"/>
  <c r="M486" i="79"/>
  <c r="O486" i="79" s="1"/>
  <c r="N486" i="79" s="1"/>
  <c r="V486" i="79"/>
  <c r="U486" i="79" s="1"/>
  <c r="T486" i="79" s="1"/>
  <c r="M492" i="79"/>
  <c r="O492" i="79" s="1"/>
  <c r="N492" i="79" s="1"/>
  <c r="R492" i="79"/>
  <c r="V492" i="79"/>
  <c r="S472" i="80"/>
  <c r="R472" i="80" s="1"/>
  <c r="M472" i="80"/>
  <c r="O472" i="80" s="1"/>
  <c r="N472" i="80" s="1"/>
  <c r="W472" i="80"/>
  <c r="V472" i="80" s="1"/>
  <c r="U472" i="80" s="1"/>
  <c r="M485" i="79"/>
  <c r="O485" i="79" s="1"/>
  <c r="N485" i="79" s="1"/>
  <c r="R485" i="79"/>
  <c r="V485" i="79"/>
  <c r="M286" i="79"/>
  <c r="O286" i="79" s="1"/>
  <c r="N286" i="79" s="1"/>
  <c r="V286" i="79"/>
  <c r="R286" i="79"/>
  <c r="Q286" i="79" s="1"/>
  <c r="P286" i="79" s="1"/>
  <c r="M495" i="79"/>
  <c r="O495" i="79" s="1"/>
  <c r="N495" i="79" s="1"/>
  <c r="U495" i="79" s="1"/>
  <c r="T495" i="79" s="1"/>
  <c r="R495" i="79"/>
  <c r="Q495" i="79" s="1"/>
  <c r="P495" i="79" s="1"/>
  <c r="V495" i="79"/>
  <c r="M309" i="79"/>
  <c r="O309" i="79" s="1"/>
  <c r="N309" i="79" s="1"/>
  <c r="R309" i="79"/>
  <c r="V309" i="79"/>
  <c r="S455" i="80"/>
  <c r="M455" i="80"/>
  <c r="O455" i="80" s="1"/>
  <c r="N455" i="80" s="1"/>
  <c r="W455" i="80"/>
  <c r="M352" i="80"/>
  <c r="O352" i="80" s="1"/>
  <c r="N352" i="80" s="1"/>
  <c r="W352" i="80"/>
  <c r="S352" i="80"/>
  <c r="M491" i="80"/>
  <c r="O491" i="80" s="1"/>
  <c r="N491" i="80" s="1"/>
  <c r="S491" i="80"/>
  <c r="W491" i="80"/>
  <c r="V443" i="79"/>
  <c r="R443" i="79"/>
  <c r="M443" i="79"/>
  <c r="O443" i="79" s="1"/>
  <c r="N443" i="79" s="1"/>
  <c r="Q443" i="79" s="1"/>
  <c r="P443" i="79" s="1"/>
  <c r="R292" i="79"/>
  <c r="V292" i="79"/>
  <c r="M292" i="79"/>
  <c r="O292" i="79" s="1"/>
  <c r="N292" i="79" s="1"/>
  <c r="U292" i="79" s="1"/>
  <c r="T292" i="79" s="1"/>
  <c r="M276" i="79"/>
  <c r="O276" i="79" s="1"/>
  <c r="N276" i="79" s="1"/>
  <c r="R276" i="79"/>
  <c r="V276" i="79"/>
  <c r="M341" i="80"/>
  <c r="O341" i="80" s="1"/>
  <c r="N341" i="80" s="1"/>
  <c r="S341" i="80"/>
  <c r="R341" i="80" s="1"/>
  <c r="P341" i="80" s="1"/>
  <c r="Q341" i="80" s="1"/>
  <c r="W341" i="80"/>
  <c r="M438" i="80"/>
  <c r="O438" i="80" s="1"/>
  <c r="N438" i="80" s="1"/>
  <c r="W438" i="80"/>
  <c r="S438" i="80"/>
  <c r="R390" i="79"/>
  <c r="V390" i="79"/>
  <c r="U390" i="79" s="1"/>
  <c r="T390" i="79" s="1"/>
  <c r="M390" i="79"/>
  <c r="O390" i="79" s="1"/>
  <c r="N390" i="79" s="1"/>
  <c r="R424" i="79"/>
  <c r="M424" i="79"/>
  <c r="O424" i="79" s="1"/>
  <c r="N424" i="79" s="1"/>
  <c r="V424" i="79"/>
  <c r="M412" i="80"/>
  <c r="O412" i="80" s="1"/>
  <c r="N412" i="80" s="1"/>
  <c r="S412" i="80"/>
  <c r="W412" i="80"/>
  <c r="M467" i="79"/>
  <c r="O467" i="79" s="1"/>
  <c r="N467" i="79" s="1"/>
  <c r="R467" i="79"/>
  <c r="V467" i="79"/>
  <c r="S440" i="80"/>
  <c r="W440" i="80"/>
  <c r="M440" i="80"/>
  <c r="O440" i="80" s="1"/>
  <c r="N440" i="80" s="1"/>
  <c r="V284" i="79"/>
  <c r="M284" i="79"/>
  <c r="O284" i="79" s="1"/>
  <c r="N284" i="79" s="1"/>
  <c r="U284" i="79" s="1"/>
  <c r="T284" i="79" s="1"/>
  <c r="R284" i="79"/>
  <c r="Q284" i="79" s="1"/>
  <c r="P284" i="79" s="1"/>
  <c r="M291" i="79"/>
  <c r="O291" i="79" s="1"/>
  <c r="N291" i="79" s="1"/>
  <c r="R291" i="79"/>
  <c r="Q291" i="79" s="1"/>
  <c r="P291" i="79" s="1"/>
  <c r="V291" i="79"/>
  <c r="W490" i="80"/>
  <c r="S490" i="80"/>
  <c r="M490" i="80"/>
  <c r="O490" i="80" s="1"/>
  <c r="N490" i="80" s="1"/>
  <c r="V345" i="79"/>
  <c r="R345" i="79"/>
  <c r="Q345" i="79" s="1"/>
  <c r="P345" i="79" s="1"/>
  <c r="M345" i="79"/>
  <c r="O345" i="79" s="1"/>
  <c r="N345" i="79" s="1"/>
  <c r="M393" i="80"/>
  <c r="O393" i="80" s="1"/>
  <c r="N393" i="80" s="1"/>
  <c r="W393" i="80"/>
  <c r="S393" i="80"/>
  <c r="S413" i="80"/>
  <c r="M413" i="80"/>
  <c r="O413" i="80" s="1"/>
  <c r="N413" i="80" s="1"/>
  <c r="W413" i="80"/>
  <c r="M383" i="80"/>
  <c r="O383" i="80" s="1"/>
  <c r="N383" i="80" s="1"/>
  <c r="W383" i="80"/>
  <c r="S383" i="80"/>
  <c r="S321" i="80"/>
  <c r="M321" i="80"/>
  <c r="O321" i="80" s="1"/>
  <c r="N321" i="80" s="1"/>
  <c r="R321" i="80" s="1"/>
  <c r="P321" i="80" s="1"/>
  <c r="Q321" i="80" s="1"/>
  <c r="W321" i="80"/>
  <c r="V321" i="80" s="1"/>
  <c r="U321" i="80" s="1"/>
  <c r="W468" i="80"/>
  <c r="M468" i="80"/>
  <c r="O468" i="80" s="1"/>
  <c r="N468" i="80" s="1"/>
  <c r="V468" i="80" s="1"/>
  <c r="U468" i="80" s="1"/>
  <c r="S468" i="80"/>
  <c r="W481" i="80"/>
  <c r="M481" i="80"/>
  <c r="O481" i="80" s="1"/>
  <c r="N481" i="80" s="1"/>
  <c r="V481" i="80" s="1"/>
  <c r="U481" i="80" s="1"/>
  <c r="S481" i="80"/>
  <c r="R352" i="79"/>
  <c r="M352" i="79"/>
  <c r="O352" i="79" s="1"/>
  <c r="N352" i="79" s="1"/>
  <c r="Q352" i="79" s="1"/>
  <c r="P352" i="79" s="1"/>
  <c r="V352" i="79"/>
  <c r="V479" i="79"/>
  <c r="M479" i="79"/>
  <c r="O479" i="79" s="1"/>
  <c r="N479" i="79" s="1"/>
  <c r="Q479" i="79" s="1"/>
  <c r="P479" i="79" s="1"/>
  <c r="R479" i="79"/>
  <c r="R280" i="79"/>
  <c r="Q280" i="79" s="1"/>
  <c r="P280" i="79" s="1"/>
  <c r="M280" i="79"/>
  <c r="O280" i="79" s="1"/>
  <c r="N280" i="79" s="1"/>
  <c r="V280" i="79"/>
  <c r="V489" i="79"/>
  <c r="M489" i="79"/>
  <c r="O489" i="79" s="1"/>
  <c r="N489" i="79" s="1"/>
  <c r="R489" i="79"/>
  <c r="R332" i="79"/>
  <c r="M332" i="79"/>
  <c r="O332" i="79" s="1"/>
  <c r="N332" i="79" s="1"/>
  <c r="V332" i="79"/>
  <c r="V442" i="79"/>
  <c r="R442" i="79"/>
  <c r="M442" i="79"/>
  <c r="O442" i="79" s="1"/>
  <c r="N442" i="79" s="1"/>
  <c r="R299" i="79"/>
  <c r="M299" i="79"/>
  <c r="O299" i="79" s="1"/>
  <c r="N299" i="79" s="1"/>
  <c r="V299" i="79"/>
  <c r="V471" i="79"/>
  <c r="M471" i="79"/>
  <c r="O471" i="79" s="1"/>
  <c r="N471" i="79" s="1"/>
  <c r="Q471" i="79" s="1"/>
  <c r="P471" i="79" s="1"/>
  <c r="R471" i="79"/>
  <c r="R320" i="79"/>
  <c r="M320" i="79"/>
  <c r="O320" i="79" s="1"/>
  <c r="N320" i="79" s="1"/>
  <c r="Q320" i="79" s="1"/>
  <c r="P320" i="79" s="1"/>
  <c r="V320" i="79"/>
  <c r="M426" i="79"/>
  <c r="O426" i="79" s="1"/>
  <c r="N426" i="79" s="1"/>
  <c r="V426" i="79"/>
  <c r="R426" i="79"/>
  <c r="R372" i="79"/>
  <c r="V372" i="79"/>
  <c r="M372" i="79"/>
  <c r="O372" i="79" s="1"/>
  <c r="N372" i="79" s="1"/>
  <c r="R438" i="79"/>
  <c r="V438" i="79"/>
  <c r="M438" i="79"/>
  <c r="O438" i="79" s="1"/>
  <c r="N438" i="79" s="1"/>
  <c r="U438" i="79" s="1"/>
  <c r="T438" i="79" s="1"/>
  <c r="Q329" i="79"/>
  <c r="P329" i="79" s="1"/>
  <c r="V333" i="80"/>
  <c r="U333" i="80" s="1"/>
  <c r="R363" i="80"/>
  <c r="P363" i="80" s="1"/>
  <c r="Q363" i="80" s="1"/>
  <c r="V470" i="80"/>
  <c r="U470" i="80" s="1"/>
  <c r="U329" i="79"/>
  <c r="T329" i="79" s="1"/>
  <c r="V483" i="80"/>
  <c r="U483" i="80" s="1"/>
  <c r="R479" i="80"/>
  <c r="P479" i="80" s="1"/>
  <c r="Q479" i="80" s="1"/>
  <c r="V432" i="80"/>
  <c r="U432" i="80" s="1"/>
  <c r="V374" i="80"/>
  <c r="U374" i="80" s="1"/>
  <c r="V363" i="80"/>
  <c r="U363" i="80" s="1"/>
  <c r="U448" i="79"/>
  <c r="T448" i="79" s="1"/>
  <c r="U312" i="79"/>
  <c r="T312" i="79" s="1"/>
  <c r="V314" i="80"/>
  <c r="U314" i="80" s="1"/>
  <c r="V341" i="80"/>
  <c r="U341" i="80" s="1"/>
  <c r="Q378" i="79"/>
  <c r="P378" i="79" s="1"/>
  <c r="Q371" i="79"/>
  <c r="P371" i="79" s="1"/>
  <c r="R493" i="80"/>
  <c r="P493" i="80" s="1"/>
  <c r="Q493" i="80" s="1"/>
  <c r="Q418" i="79"/>
  <c r="P418" i="79" s="1"/>
  <c r="U399" i="79"/>
  <c r="T399" i="79" s="1"/>
  <c r="R339" i="80"/>
  <c r="P339" i="80" s="1"/>
  <c r="Q339" i="80" s="1"/>
  <c r="R488" i="80"/>
  <c r="P488" i="80" s="1"/>
  <c r="Q488" i="80" s="1"/>
  <c r="R403" i="80"/>
  <c r="P403" i="80" s="1"/>
  <c r="Q403" i="80" s="1"/>
  <c r="U382" i="79"/>
  <c r="T382" i="79" s="1"/>
  <c r="V345" i="80"/>
  <c r="U345" i="80" s="1"/>
  <c r="U378" i="79"/>
  <c r="T378" i="79" s="1"/>
  <c r="Q389" i="79"/>
  <c r="P389" i="79" s="1"/>
  <c r="Q463" i="79"/>
  <c r="P463" i="79" s="1"/>
  <c r="U335" i="79"/>
  <c r="T335" i="79" s="1"/>
  <c r="Q415" i="79"/>
  <c r="P415" i="79" s="1"/>
  <c r="V476" i="80"/>
  <c r="U476" i="80" s="1"/>
  <c r="V329" i="80"/>
  <c r="U329" i="80" s="1"/>
  <c r="V387" i="80"/>
  <c r="U387" i="80" s="1"/>
  <c r="U358" i="79"/>
  <c r="T358" i="79" s="1"/>
  <c r="R345" i="80"/>
  <c r="P345" i="80" s="1"/>
  <c r="Q345" i="80" s="1"/>
  <c r="Q297" i="79"/>
  <c r="P297" i="79" s="1"/>
  <c r="U338" i="79"/>
  <c r="T338" i="79" s="1"/>
  <c r="U463" i="79"/>
  <c r="T463" i="79" s="1"/>
  <c r="V330" i="80"/>
  <c r="U330" i="80" s="1"/>
  <c r="U419" i="79"/>
  <c r="T419" i="79" s="1"/>
  <c r="Q405" i="79"/>
  <c r="P405" i="79" s="1"/>
  <c r="Q399" i="79"/>
  <c r="P399" i="79" s="1"/>
  <c r="R406" i="80"/>
  <c r="P406" i="80" s="1"/>
  <c r="Q406" i="80" s="1"/>
  <c r="V403" i="80"/>
  <c r="U403" i="80" s="1"/>
  <c r="Q344" i="79"/>
  <c r="P344" i="79" s="1"/>
  <c r="V395" i="80"/>
  <c r="U395" i="80" s="1"/>
  <c r="U349" i="79"/>
  <c r="T349" i="79" s="1"/>
  <c r="R450" i="80"/>
  <c r="P450" i="80" s="1"/>
  <c r="V480" i="80"/>
  <c r="U480" i="80" s="1"/>
  <c r="U273" i="79"/>
  <c r="T273" i="79" s="1"/>
  <c r="V399" i="80"/>
  <c r="U399" i="80" s="1"/>
  <c r="R399" i="80"/>
  <c r="P399" i="80" s="1"/>
  <c r="Q399" i="80" s="1"/>
  <c r="V484" i="80"/>
  <c r="U484" i="80" s="1"/>
  <c r="V420" i="80"/>
  <c r="U420" i="80" s="1"/>
  <c r="U291" i="79"/>
  <c r="T291" i="79" s="1"/>
  <c r="Q483" i="79"/>
  <c r="P483" i="79" s="1"/>
  <c r="U483" i="79"/>
  <c r="T483" i="79" s="1"/>
  <c r="Q460" i="79"/>
  <c r="P460" i="79" s="1"/>
  <c r="V467" i="80"/>
  <c r="U467" i="80" s="1"/>
  <c r="Q487" i="79"/>
  <c r="P487" i="79" s="1"/>
  <c r="U487" i="79"/>
  <c r="T487" i="79" s="1"/>
  <c r="V464" i="80"/>
  <c r="U464" i="80" s="1"/>
  <c r="R340" i="80"/>
  <c r="P340" i="80" s="1"/>
  <c r="Q340" i="80" s="1"/>
  <c r="R466" i="80"/>
  <c r="P466" i="80" s="1"/>
  <c r="Q466" i="80" s="1"/>
  <c r="V497" i="80"/>
  <c r="U497" i="80" s="1"/>
  <c r="Q336" i="79"/>
  <c r="P336" i="79" s="1"/>
  <c r="V411" i="80"/>
  <c r="U411" i="80" s="1"/>
  <c r="Q393" i="79"/>
  <c r="P393" i="79" s="1"/>
  <c r="U456" i="79"/>
  <c r="T456" i="79" s="1"/>
  <c r="R444" i="80"/>
  <c r="P444" i="80" s="1"/>
  <c r="R411" i="80"/>
  <c r="P411" i="80" s="1"/>
  <c r="Q411" i="80" s="1"/>
  <c r="V352" i="80"/>
  <c r="U352" i="80" s="1"/>
  <c r="U411" i="79"/>
  <c r="T411" i="79" s="1"/>
  <c r="U405" i="79"/>
  <c r="T405" i="79" s="1"/>
  <c r="V456" i="80"/>
  <c r="U456" i="80" s="1"/>
  <c r="U387" i="79"/>
  <c r="T387" i="79" s="1"/>
  <c r="V334" i="80"/>
  <c r="U334" i="80" s="1"/>
  <c r="Q435" i="79"/>
  <c r="P435" i="79" s="1"/>
  <c r="V451" i="80"/>
  <c r="U451" i="80" s="1"/>
  <c r="R487" i="80"/>
  <c r="P487" i="80" s="1"/>
  <c r="Q487" i="80" s="1"/>
  <c r="R434" i="80"/>
  <c r="P434" i="80" s="1"/>
  <c r="Q434" i="80" s="1"/>
  <c r="V422" i="80"/>
  <c r="U422" i="80" s="1"/>
  <c r="R358" i="80"/>
  <c r="P358" i="80" s="1"/>
  <c r="V311" i="80"/>
  <c r="U311" i="80" s="1"/>
  <c r="O91" i="62"/>
  <c r="N7" i="74"/>
  <c r="Q16" i="58" s="1"/>
  <c r="R16" i="58" s="1"/>
  <c r="N100" i="63"/>
  <c r="M268" i="77"/>
  <c r="O268" i="77" s="1"/>
  <c r="N268" i="77" s="1"/>
  <c r="M107" i="77"/>
  <c r="O107" i="77" s="1"/>
  <c r="N107" i="77" s="1"/>
  <c r="M25" i="77"/>
  <c r="O25" i="77" s="1"/>
  <c r="N25" i="77" s="1"/>
  <c r="M220" i="77"/>
  <c r="O220" i="77" s="1"/>
  <c r="N220" i="77" s="1"/>
  <c r="M183" i="77"/>
  <c r="O183" i="77" s="1"/>
  <c r="N183" i="77" s="1"/>
  <c r="M32" i="77"/>
  <c r="O32" i="77" s="1"/>
  <c r="N32" i="77" s="1"/>
  <c r="M239" i="77"/>
  <c r="O239" i="77" s="1"/>
  <c r="N239" i="77" s="1"/>
  <c r="M48" i="77"/>
  <c r="O48" i="77" s="1"/>
  <c r="N48" i="77" s="1"/>
  <c r="M154" i="77"/>
  <c r="O154" i="77" s="1"/>
  <c r="N154" i="77" s="1"/>
  <c r="M213" i="77"/>
  <c r="O213" i="77" s="1"/>
  <c r="N213" i="77" s="1"/>
  <c r="M91" i="77"/>
  <c r="O91" i="77" s="1"/>
  <c r="N91" i="77" s="1"/>
  <c r="M290" i="77"/>
  <c r="O290" i="77" s="1"/>
  <c r="N290" i="77" s="1"/>
  <c r="M131" i="77"/>
  <c r="O131" i="77" s="1"/>
  <c r="N131" i="77" s="1"/>
  <c r="M236" i="77"/>
  <c r="O236" i="77" s="1"/>
  <c r="N236" i="77" s="1"/>
  <c r="M217" i="77"/>
  <c r="O217" i="77" s="1"/>
  <c r="N217" i="77" s="1"/>
  <c r="M299" i="77"/>
  <c r="O299" i="77" s="1"/>
  <c r="N299" i="77" s="1"/>
  <c r="M109" i="77"/>
  <c r="O109" i="77" s="1"/>
  <c r="N109" i="77" s="1"/>
  <c r="O100" i="77"/>
  <c r="N100" i="77" s="1"/>
  <c r="M67" i="77"/>
  <c r="O67" i="77" s="1"/>
  <c r="N67" i="77" s="1"/>
  <c r="M13" i="77"/>
  <c r="O13" i="77" s="1"/>
  <c r="N13" i="77" s="1"/>
  <c r="M117" i="77"/>
  <c r="O117" i="77" s="1"/>
  <c r="N117" i="77" s="1"/>
  <c r="M8" i="77"/>
  <c r="O8" i="77" s="1"/>
  <c r="N8" i="77" s="1"/>
  <c r="M69" i="77"/>
  <c r="O69" i="77" s="1"/>
  <c r="N69" i="77" s="1"/>
  <c r="M133" i="77"/>
  <c r="O133" i="77" s="1"/>
  <c r="N133" i="77" s="1"/>
  <c r="O9" i="77"/>
  <c r="N9" i="77" s="1"/>
  <c r="M159" i="77"/>
  <c r="O159" i="77" s="1"/>
  <c r="N159" i="77" s="1"/>
  <c r="M37" i="77"/>
  <c r="O37" i="77" s="1"/>
  <c r="N37" i="77" s="1"/>
  <c r="M246" i="77"/>
  <c r="O246" i="77" s="1"/>
  <c r="N246" i="77" s="1"/>
  <c r="M77" i="77"/>
  <c r="O77" i="77" s="1"/>
  <c r="N77" i="77" s="1"/>
  <c r="M181" i="77"/>
  <c r="O181" i="77" s="1"/>
  <c r="N181" i="77" s="1"/>
  <c r="M176" i="77"/>
  <c r="O176" i="77" s="1"/>
  <c r="N176" i="77" s="1"/>
  <c r="M244" i="77"/>
  <c r="O244" i="77" s="1"/>
  <c r="N244" i="77" s="1"/>
  <c r="L119" i="77"/>
  <c r="M119" i="77"/>
  <c r="O119" i="77" s="1"/>
  <c r="N119" i="77" s="1"/>
  <c r="M108" i="77"/>
  <c r="O108" i="77" s="1"/>
  <c r="N108" i="77" s="1"/>
  <c r="M20" i="77"/>
  <c r="O20" i="77" s="1"/>
  <c r="N20" i="77" s="1"/>
  <c r="M120" i="77"/>
  <c r="O120" i="77" s="1"/>
  <c r="N120" i="77" s="1"/>
  <c r="M238" i="77"/>
  <c r="O238" i="77" s="1"/>
  <c r="N238" i="77" s="1"/>
  <c r="M112" i="77"/>
  <c r="O112" i="77" s="1"/>
  <c r="N112" i="77" s="1"/>
  <c r="M83" i="77"/>
  <c r="O83" i="77" s="1"/>
  <c r="N83" i="77" s="1"/>
  <c r="M157" i="77"/>
  <c r="O157" i="77" s="1"/>
  <c r="N157" i="77" s="1"/>
  <c r="M288" i="77"/>
  <c r="O288" i="77" s="1"/>
  <c r="N288" i="77" s="1"/>
  <c r="M193" i="77"/>
  <c r="O193" i="77" s="1"/>
  <c r="N193" i="77" s="1"/>
  <c r="M76" i="77"/>
  <c r="O76" i="77" s="1"/>
  <c r="N76" i="77" s="1"/>
  <c r="M22" i="77"/>
  <c r="O22" i="77" s="1"/>
  <c r="N22" i="77" s="1"/>
  <c r="M273" i="77"/>
  <c r="O273" i="77" s="1"/>
  <c r="N273" i="77" s="1"/>
  <c r="O86" i="77"/>
  <c r="N86" i="77" s="1"/>
  <c r="M291" i="77"/>
  <c r="O291" i="77" s="1"/>
  <c r="N291" i="77" s="1"/>
  <c r="O63" i="77"/>
  <c r="N63" i="77" s="1"/>
  <c r="M73" i="77"/>
  <c r="O73" i="77" s="1"/>
  <c r="N73" i="77" s="1"/>
  <c r="M179" i="77"/>
  <c r="O179" i="77" s="1"/>
  <c r="N179" i="77" s="1"/>
  <c r="M31" i="77"/>
  <c r="O31" i="77" s="1"/>
  <c r="N31" i="77" s="1"/>
  <c r="M85" i="77"/>
  <c r="O85" i="77" s="1"/>
  <c r="N85" i="77" s="1"/>
  <c r="M95" i="77"/>
  <c r="O95" i="77" s="1"/>
  <c r="N95" i="77" s="1"/>
  <c r="M212" i="77"/>
  <c r="O212" i="77" s="1"/>
  <c r="N212" i="77" s="1"/>
  <c r="M123" i="77"/>
  <c r="O123" i="77" s="1"/>
  <c r="N123" i="77" s="1"/>
  <c r="M248" i="77"/>
  <c r="O248" i="77" s="1"/>
  <c r="N248" i="77" s="1"/>
  <c r="L65" i="77"/>
  <c r="M65" i="77"/>
  <c r="O65" i="77" s="1"/>
  <c r="N65" i="77" s="1"/>
  <c r="M172" i="77"/>
  <c r="O172" i="77" s="1"/>
  <c r="N172" i="77" s="1"/>
  <c r="M250" i="77"/>
  <c r="O250" i="77" s="1"/>
  <c r="N250" i="77" s="1"/>
  <c r="M35" i="77"/>
  <c r="O35" i="77" s="1"/>
  <c r="N35" i="77" s="1"/>
  <c r="M24" i="77"/>
  <c r="O24" i="77" s="1"/>
  <c r="N24" i="77" s="1"/>
  <c r="M49" i="77"/>
  <c r="O49" i="77" s="1"/>
  <c r="N49" i="77" s="1"/>
  <c r="M228" i="77"/>
  <c r="O228" i="77" s="1"/>
  <c r="N228" i="77" s="1"/>
  <c r="M286" i="77"/>
  <c r="O286" i="77" s="1"/>
  <c r="N286" i="77" s="1"/>
  <c r="M72" i="77"/>
  <c r="O72" i="77" s="1"/>
  <c r="N72" i="77" s="1"/>
  <c r="M295" i="77"/>
  <c r="O295" i="77" s="1"/>
  <c r="N295" i="77" s="1"/>
  <c r="M175" i="77"/>
  <c r="O175" i="77" s="1"/>
  <c r="N175" i="77" s="1"/>
  <c r="M53" i="77"/>
  <c r="O53" i="77" s="1"/>
  <c r="N53" i="77" s="1"/>
  <c r="M173" i="77"/>
  <c r="O173" i="77" s="1"/>
  <c r="N173" i="77" s="1"/>
  <c r="M247" i="77"/>
  <c r="O247" i="77" s="1"/>
  <c r="N247" i="77" s="1"/>
  <c r="M10" i="77"/>
  <c r="O10" i="77" s="1"/>
  <c r="N10" i="77" s="1"/>
  <c r="O64" i="77"/>
  <c r="N64" i="77" s="1"/>
  <c r="M277" i="77"/>
  <c r="O277" i="77" s="1"/>
  <c r="N277" i="77" s="1"/>
  <c r="O297" i="77"/>
  <c r="N297" i="77" s="1"/>
  <c r="M281" i="77"/>
  <c r="O281" i="77" s="1"/>
  <c r="N281" i="77" s="1"/>
  <c r="M125" i="77"/>
  <c r="O125" i="77" s="1"/>
  <c r="N125" i="77" s="1"/>
  <c r="M284" i="77"/>
  <c r="O284" i="77" s="1"/>
  <c r="N284" i="77" s="1"/>
  <c r="O259" i="77"/>
  <c r="N259" i="77" s="1"/>
  <c r="M251" i="77"/>
  <c r="O251" i="77" s="1"/>
  <c r="N251" i="77" s="1"/>
  <c r="M174" i="77"/>
  <c r="O174" i="77" s="1"/>
  <c r="N174" i="77" s="1"/>
  <c r="M219" i="77"/>
  <c r="O219" i="77" s="1"/>
  <c r="N219" i="77" s="1"/>
  <c r="O114" i="77"/>
  <c r="N114" i="77" s="1"/>
  <c r="M265" i="77"/>
  <c r="O265" i="77" s="1"/>
  <c r="N265" i="77" s="1"/>
  <c r="M11" i="77"/>
  <c r="O11" i="77" s="1"/>
  <c r="N11" i="77" s="1"/>
  <c r="M101" i="77"/>
  <c r="O101" i="77" s="1"/>
  <c r="N101" i="77" s="1"/>
  <c r="M61" i="77"/>
  <c r="O61" i="77" s="1"/>
  <c r="N61" i="77" s="1"/>
  <c r="M186" i="77"/>
  <c r="O186" i="77" s="1"/>
  <c r="N186" i="77" s="1"/>
  <c r="M203" i="77"/>
  <c r="O203" i="77" s="1"/>
  <c r="N203" i="77" s="1"/>
  <c r="M146" i="77"/>
  <c r="O146" i="77" s="1"/>
  <c r="N146" i="77" s="1"/>
  <c r="M200" i="77"/>
  <c r="O200" i="77" s="1"/>
  <c r="N200" i="77" s="1"/>
  <c r="M256" i="77"/>
  <c r="O256" i="77" s="1"/>
  <c r="N256" i="77" s="1"/>
  <c r="M227" i="77"/>
  <c r="O227" i="77" s="1"/>
  <c r="N227" i="77" s="1"/>
  <c r="M105" i="77"/>
  <c r="O105" i="77" s="1"/>
  <c r="N105" i="77" s="1"/>
  <c r="M104" i="77"/>
  <c r="O104" i="77" s="1"/>
  <c r="N104" i="77" s="1"/>
  <c r="O94" i="77"/>
  <c r="N94" i="77" s="1"/>
  <c r="M51" i="77"/>
  <c r="O51" i="77" s="1"/>
  <c r="N51" i="77" s="1"/>
  <c r="M226" i="77"/>
  <c r="O226" i="77" s="1"/>
  <c r="N226" i="77" s="1"/>
  <c r="M229" i="77"/>
  <c r="O229" i="77" s="1"/>
  <c r="N229" i="77" s="1"/>
  <c r="M187" i="77"/>
  <c r="O187" i="77" s="1"/>
  <c r="N187" i="77" s="1"/>
  <c r="M34" i="77"/>
  <c r="O34" i="77" s="1"/>
  <c r="N34" i="77" s="1"/>
  <c r="M171" i="77"/>
  <c r="O171" i="77" s="1"/>
  <c r="N171" i="77" s="1"/>
  <c r="O98" i="77"/>
  <c r="N98" i="77" s="1"/>
  <c r="M190" i="77"/>
  <c r="O190" i="77" s="1"/>
  <c r="N190" i="77" s="1"/>
  <c r="M28" i="77"/>
  <c r="O28" i="77" s="1"/>
  <c r="N28" i="77" s="1"/>
  <c r="M167" i="77"/>
  <c r="O167" i="77" s="1"/>
  <c r="N167" i="77" s="1"/>
  <c r="M137" i="77"/>
  <c r="O137" i="77" s="1"/>
  <c r="N137" i="77" s="1"/>
  <c r="M257" i="77"/>
  <c r="O257" i="77" s="1"/>
  <c r="N257" i="77" s="1"/>
  <c r="M287" i="77"/>
  <c r="O287" i="77" s="1"/>
  <c r="N287" i="77" s="1"/>
  <c r="L222" i="77"/>
  <c r="O222" i="77"/>
  <c r="N222" i="77" s="1"/>
  <c r="M33" i="77"/>
  <c r="O33" i="77" s="1"/>
  <c r="N33" i="77" s="1"/>
  <c r="M39" i="77"/>
  <c r="O39" i="77" s="1"/>
  <c r="N39" i="77" s="1"/>
  <c r="M170" i="77"/>
  <c r="O170" i="77" s="1"/>
  <c r="N170" i="77" s="1"/>
  <c r="M293" i="77"/>
  <c r="O293" i="77" s="1"/>
  <c r="N293" i="77" s="1"/>
  <c r="M66" i="77"/>
  <c r="O66" i="77" s="1"/>
  <c r="N66" i="77" s="1"/>
  <c r="M58" i="77"/>
  <c r="O58" i="77" s="1"/>
  <c r="N58" i="77" s="1"/>
  <c r="O272" i="77"/>
  <c r="N272" i="77" s="1"/>
  <c r="O141" i="77"/>
  <c r="N141" i="77" s="1"/>
  <c r="M294" i="77"/>
  <c r="O294" i="77" s="1"/>
  <c r="N294" i="77" s="1"/>
  <c r="M152" i="77"/>
  <c r="O152" i="77" s="1"/>
  <c r="N152" i="77" s="1"/>
  <c r="M18" i="77"/>
  <c r="O18" i="77" s="1"/>
  <c r="N18" i="77" s="1"/>
  <c r="M191" i="77"/>
  <c r="O191" i="77" s="1"/>
  <c r="N191" i="77" s="1"/>
  <c r="M270" i="77"/>
  <c r="O270" i="77" s="1"/>
  <c r="N270" i="77" s="1"/>
  <c r="M145" i="77"/>
  <c r="O145" i="77" s="1"/>
  <c r="N145" i="77" s="1"/>
  <c r="M148" i="77"/>
  <c r="O148" i="77" s="1"/>
  <c r="N148" i="77" s="1"/>
  <c r="M189" i="77"/>
  <c r="O189" i="77" s="1"/>
  <c r="N189" i="77" s="1"/>
  <c r="M233" i="77"/>
  <c r="O233" i="77" s="1"/>
  <c r="N233" i="77" s="1"/>
  <c r="M41" i="77"/>
  <c r="O41" i="77" s="1"/>
  <c r="N41" i="77" s="1"/>
  <c r="M188" i="77"/>
  <c r="O188" i="77" s="1"/>
  <c r="N188" i="77" s="1"/>
  <c r="M262" i="77"/>
  <c r="O262" i="77" s="1"/>
  <c r="N262" i="77" s="1"/>
  <c r="M62" i="77"/>
  <c r="O62" i="77" s="1"/>
  <c r="L62" i="77"/>
  <c r="M225" i="77"/>
  <c r="O225" i="77" s="1"/>
  <c r="N225" i="77" s="1"/>
  <c r="M182" i="77"/>
  <c r="O182" i="77" s="1"/>
  <c r="N182" i="77" s="1"/>
  <c r="M224" i="77"/>
  <c r="O224" i="77" s="1"/>
  <c r="N224" i="77" s="1"/>
  <c r="M122" i="77"/>
  <c r="O122" i="77" s="1"/>
  <c r="N122" i="77" s="1"/>
  <c r="M252" i="77"/>
  <c r="O252" i="77" s="1"/>
  <c r="N252" i="77" s="1"/>
  <c r="M298" i="77"/>
  <c r="O298" i="77" s="1"/>
  <c r="N298" i="77" s="1"/>
  <c r="M302" i="77"/>
  <c r="O302" i="77" s="1"/>
  <c r="N302" i="77" s="1"/>
  <c r="M274" i="77"/>
  <c r="O274" i="77" s="1"/>
  <c r="N274" i="77" s="1"/>
  <c r="M144" i="77"/>
  <c r="O144" i="77" s="1"/>
  <c r="N144" i="77" s="1"/>
  <c r="M205" i="77"/>
  <c r="O205" i="77" s="1"/>
  <c r="N205" i="77" s="1"/>
  <c r="M210" i="77"/>
  <c r="O210" i="77" s="1"/>
  <c r="N210" i="77" s="1"/>
  <c r="M149" i="77"/>
  <c r="O149" i="77" s="1"/>
  <c r="N149" i="77" s="1"/>
  <c r="M266" i="77"/>
  <c r="O266" i="77" s="1"/>
  <c r="N266" i="77" s="1"/>
  <c r="M90" i="77"/>
  <c r="O90" i="77" s="1"/>
  <c r="N90" i="77" s="1"/>
  <c r="M27" i="77"/>
  <c r="O27" i="77" s="1"/>
  <c r="N27" i="77" s="1"/>
  <c r="M126" i="77"/>
  <c r="O126" i="77" s="1"/>
  <c r="N126" i="77" s="1"/>
  <c r="M56" i="77"/>
  <c r="O56" i="77" s="1"/>
  <c r="N56" i="77" s="1"/>
  <c r="M46" i="77"/>
  <c r="O46" i="77" s="1"/>
  <c r="N46" i="77" s="1"/>
  <c r="M55" i="77"/>
  <c r="O55" i="77" s="1"/>
  <c r="N55" i="77" s="1"/>
  <c r="O161" i="77"/>
  <c r="N161" i="77" s="1"/>
  <c r="M96" i="77"/>
  <c r="O96" i="77" s="1"/>
  <c r="N96" i="77" s="1"/>
  <c r="M128" i="77"/>
  <c r="O128" i="77" s="1"/>
  <c r="N128" i="77" s="1"/>
  <c r="M16" i="77"/>
  <c r="O16" i="77" s="1"/>
  <c r="N16" i="77" s="1"/>
  <c r="M132" i="77"/>
  <c r="O132" i="77" s="1"/>
  <c r="N132" i="77" s="1"/>
  <c r="M301" i="77"/>
  <c r="O301" i="77" s="1"/>
  <c r="N301" i="77" s="1"/>
  <c r="M102" i="77"/>
  <c r="O102" i="77" s="1"/>
  <c r="N102" i="77" s="1"/>
  <c r="M60" i="77"/>
  <c r="O60" i="77" s="1"/>
  <c r="N60" i="77" s="1"/>
  <c r="M255" i="77"/>
  <c r="O255" i="77" s="1"/>
  <c r="N255" i="77" s="1"/>
  <c r="M115" i="77"/>
  <c r="O115" i="77" s="1"/>
  <c r="N115" i="77" s="1"/>
  <c r="M192" i="77"/>
  <c r="O192" i="77" s="1"/>
  <c r="N192" i="77" s="1"/>
  <c r="M150" i="77"/>
  <c r="O150" i="77" s="1"/>
  <c r="N150" i="77" s="1"/>
  <c r="M110" i="77"/>
  <c r="O110" i="77" s="1"/>
  <c r="N110" i="77" s="1"/>
  <c r="M206" i="77"/>
  <c r="O206" i="77" s="1"/>
  <c r="N206" i="77" s="1"/>
  <c r="M199" i="77"/>
  <c r="O199" i="77" s="1"/>
  <c r="N199" i="77" s="1"/>
  <c r="M282" i="77"/>
  <c r="O282" i="77" s="1"/>
  <c r="N282" i="77" s="1"/>
  <c r="M196" i="77"/>
  <c r="O196" i="77" s="1"/>
  <c r="N196" i="77" s="1"/>
  <c r="M240" i="77"/>
  <c r="O240" i="77" s="1"/>
  <c r="N240" i="77" s="1"/>
  <c r="M162" i="77"/>
  <c r="O162" i="77" s="1"/>
  <c r="N162" i="77" s="1"/>
  <c r="M243" i="77"/>
  <c r="O243" i="77" s="1"/>
  <c r="N243" i="77" s="1"/>
  <c r="M214" i="77"/>
  <c r="O214" i="77" s="1"/>
  <c r="N214" i="77" s="1"/>
  <c r="M178" i="77"/>
  <c r="O178" i="77" s="1"/>
  <c r="N178" i="77" s="1"/>
  <c r="M245" i="77"/>
  <c r="O245" i="77" s="1"/>
  <c r="N245" i="77" s="1"/>
  <c r="M57" i="77"/>
  <c r="O57" i="77" s="1"/>
  <c r="N57" i="77" s="1"/>
  <c r="M19" i="77"/>
  <c r="O19" i="77" s="1"/>
  <c r="N19" i="77" s="1"/>
  <c r="M168" i="77"/>
  <c r="O168" i="77" s="1"/>
  <c r="N168" i="77" s="1"/>
  <c r="M211" i="77"/>
  <c r="O211" i="77" s="1"/>
  <c r="N211" i="77" s="1"/>
  <c r="M45" i="77"/>
  <c r="O45" i="77" s="1"/>
  <c r="N45" i="77" s="1"/>
  <c r="M116" i="77"/>
  <c r="O116" i="77" s="1"/>
  <c r="N116" i="77" s="1"/>
  <c r="M276" i="77"/>
  <c r="O276" i="77" s="1"/>
  <c r="N276" i="77" s="1"/>
  <c r="M204" i="77"/>
  <c r="O204" i="77" s="1"/>
  <c r="N204" i="77" s="1"/>
  <c r="M44" i="77"/>
  <c r="O44" i="77" s="1"/>
  <c r="N44" i="77" s="1"/>
  <c r="M52" i="77"/>
  <c r="O52" i="77" s="1"/>
  <c r="N52" i="77" s="1"/>
  <c r="O232" i="77"/>
  <c r="N232" i="77" s="1"/>
  <c r="M38" i="77"/>
  <c r="O38" i="77" s="1"/>
  <c r="N38" i="77" s="1"/>
  <c r="M156" i="77"/>
  <c r="O156" i="77" s="1"/>
  <c r="N156" i="77" s="1"/>
  <c r="M285" i="77"/>
  <c r="O285" i="77" s="1"/>
  <c r="N285" i="77" s="1"/>
  <c r="M160" i="77"/>
  <c r="O160" i="77" s="1"/>
  <c r="N160" i="77" s="1"/>
  <c r="M158" i="77"/>
  <c r="O158" i="77" s="1"/>
  <c r="N158" i="77" s="1"/>
  <c r="M23" i="77"/>
  <c r="O23" i="77" s="1"/>
  <c r="N23" i="77" s="1"/>
  <c r="M155" i="77"/>
  <c r="O155" i="77" s="1"/>
  <c r="N155" i="77" s="1"/>
  <c r="M17" i="77"/>
  <c r="O17" i="77" s="1"/>
  <c r="N17" i="77" s="1"/>
  <c r="M127" i="77"/>
  <c r="O127" i="77" s="1"/>
  <c r="N127" i="77" s="1"/>
  <c r="M221" i="77"/>
  <c r="O221" i="77" s="1"/>
  <c r="N221" i="77" s="1"/>
  <c r="M261" i="77"/>
  <c r="O261" i="77" s="1"/>
  <c r="N261" i="77" s="1"/>
  <c r="M254" i="77"/>
  <c r="O254" i="77" s="1"/>
  <c r="N254" i="77" s="1"/>
  <c r="M249" i="77"/>
  <c r="O249" i="77" s="1"/>
  <c r="N249" i="77" s="1"/>
  <c r="M198" i="77"/>
  <c r="O198" i="77" s="1"/>
  <c r="N198" i="77" s="1"/>
  <c r="M30" i="77"/>
  <c r="O30" i="77" s="1"/>
  <c r="N30" i="77" s="1"/>
  <c r="M201" i="77"/>
  <c r="O201" i="77" s="1"/>
  <c r="N201" i="77" s="1"/>
  <c r="M36" i="77"/>
  <c r="O36" i="77" s="1"/>
  <c r="N36" i="77" s="1"/>
  <c r="O267" i="77"/>
  <c r="N267" i="77" s="1"/>
  <c r="M231" i="77"/>
  <c r="O231" i="77" s="1"/>
  <c r="N231" i="77" s="1"/>
  <c r="M169" i="77"/>
  <c r="O169" i="77" s="1"/>
  <c r="N169" i="77" s="1"/>
  <c r="O140" i="77"/>
  <c r="N140" i="77" s="1"/>
  <c r="M74" i="77"/>
  <c r="O74" i="77" s="1"/>
  <c r="N74" i="77" s="1"/>
  <c r="M106" i="77"/>
  <c r="O106" i="77" s="1"/>
  <c r="N106" i="77" s="1"/>
  <c r="M292" i="77"/>
  <c r="O292" i="77" s="1"/>
  <c r="N292" i="77" s="1"/>
  <c r="M143" i="77"/>
  <c r="O143" i="77" s="1"/>
  <c r="N143" i="77" s="1"/>
  <c r="M89" i="77"/>
  <c r="O89" i="77" s="1"/>
  <c r="N89" i="77" s="1"/>
  <c r="M97" i="77"/>
  <c r="O97" i="77" s="1"/>
  <c r="N97" i="77" s="1"/>
  <c r="M21" i="77"/>
  <c r="O21" i="77" s="1"/>
  <c r="N21" i="77" s="1"/>
  <c r="O279" i="77"/>
  <c r="N279" i="77" s="1"/>
  <c r="M202" i="77"/>
  <c r="O202" i="77" s="1"/>
  <c r="N202" i="77" s="1"/>
  <c r="M153" i="77"/>
  <c r="O153" i="77" s="1"/>
  <c r="N153" i="77" s="1"/>
  <c r="M15" i="77"/>
  <c r="O15" i="77" s="1"/>
  <c r="N15" i="77" s="1"/>
  <c r="M163" i="77"/>
  <c r="O163" i="77" s="1"/>
  <c r="N163" i="77" s="1"/>
  <c r="M93" i="77"/>
  <c r="O93" i="77" s="1"/>
  <c r="N93" i="77" s="1"/>
  <c r="M84" i="77"/>
  <c r="O84" i="77" s="1"/>
  <c r="N84" i="77" s="1"/>
  <c r="M87" i="77"/>
  <c r="O87" i="77" s="1"/>
  <c r="N87" i="77" s="1"/>
  <c r="M234" i="77"/>
  <c r="O234" i="77" s="1"/>
  <c r="N234" i="77" s="1"/>
  <c r="M129" i="77"/>
  <c r="O129" i="77" s="1"/>
  <c r="N129" i="77" s="1"/>
  <c r="M70" i="77"/>
  <c r="O70" i="77" s="1"/>
  <c r="N70" i="77" s="1"/>
  <c r="M184" i="77"/>
  <c r="O184" i="77" s="1"/>
  <c r="N184" i="77" s="1"/>
  <c r="M230" i="77"/>
  <c r="O230" i="77" s="1"/>
  <c r="N230" i="77" s="1"/>
  <c r="M289" i="77"/>
  <c r="O289" i="77" s="1"/>
  <c r="N289" i="77" s="1"/>
  <c r="M71" i="77"/>
  <c r="O71" i="77" s="1"/>
  <c r="N71" i="77" s="1"/>
  <c r="M135" i="77"/>
  <c r="O135" i="77" s="1"/>
  <c r="N135" i="77" s="1"/>
  <c r="M269" i="77"/>
  <c r="O269" i="77" s="1"/>
  <c r="N269" i="77" s="1"/>
  <c r="M296" i="77"/>
  <c r="O296" i="77" s="1"/>
  <c r="N296" i="77" s="1"/>
  <c r="M166" i="77"/>
  <c r="O166" i="77" s="1"/>
  <c r="N166" i="77" s="1"/>
  <c r="M263" i="77"/>
  <c r="O263" i="77" s="1"/>
  <c r="N263" i="77" s="1"/>
  <c r="M26" i="77"/>
  <c r="O26" i="77" s="1"/>
  <c r="N26" i="77" s="1"/>
  <c r="M300" i="77"/>
  <c r="O300" i="77" s="1"/>
  <c r="N300" i="77" s="1"/>
  <c r="M121" i="77"/>
  <c r="O121" i="77" s="1"/>
  <c r="N121" i="77" s="1"/>
  <c r="M278" i="77"/>
  <c r="O278" i="77" s="1"/>
  <c r="N278" i="77" s="1"/>
  <c r="M81" i="77"/>
  <c r="O81" i="77" s="1"/>
  <c r="N81" i="77" s="1"/>
  <c r="M75" i="77"/>
  <c r="O75" i="77" s="1"/>
  <c r="N75" i="77" s="1"/>
  <c r="M280" i="77"/>
  <c r="O280" i="77" s="1"/>
  <c r="N280" i="77" s="1"/>
  <c r="M237" i="77"/>
  <c r="O237" i="77" s="1"/>
  <c r="N237" i="77" s="1"/>
  <c r="M271" i="77"/>
  <c r="O271" i="77" s="1"/>
  <c r="N271" i="77" s="1"/>
  <c r="M42" i="77"/>
  <c r="O42" i="77" s="1"/>
  <c r="N42" i="77" s="1"/>
  <c r="M164" i="77"/>
  <c r="O164" i="77" s="1"/>
  <c r="N164" i="77" s="1"/>
  <c r="M180" i="77"/>
  <c r="O180" i="77" s="1"/>
  <c r="N180" i="77" s="1"/>
  <c r="M208" i="77"/>
  <c r="O208" i="77" s="1"/>
  <c r="N208" i="77" s="1"/>
  <c r="M242" i="77"/>
  <c r="O242" i="77" s="1"/>
  <c r="N242" i="77" s="1"/>
  <c r="M54" i="77"/>
  <c r="O54" i="77" s="1"/>
  <c r="N54" i="77" s="1"/>
  <c r="M136" i="77"/>
  <c r="O136" i="77" s="1"/>
  <c r="N136" i="77" s="1"/>
  <c r="M195" i="77"/>
  <c r="O195" i="77" s="1"/>
  <c r="N195" i="77" s="1"/>
  <c r="L80" i="77"/>
  <c r="M80" i="77"/>
  <c r="O80" i="77" s="1"/>
  <c r="N80" i="77" s="1"/>
  <c r="M29" i="77"/>
  <c r="O29" i="77" s="1"/>
  <c r="N29" i="77" s="1"/>
  <c r="M209" i="77"/>
  <c r="O209" i="77" s="1"/>
  <c r="N209" i="77" s="1"/>
  <c r="M241" i="77"/>
  <c r="O241" i="77" s="1"/>
  <c r="N241" i="77" s="1"/>
  <c r="M253" i="77"/>
  <c r="O253" i="77" s="1"/>
  <c r="N253" i="77" s="1"/>
  <c r="M218" i="77"/>
  <c r="O218" i="77" s="1"/>
  <c r="N218" i="77" s="1"/>
  <c r="O139" i="77"/>
  <c r="N139" i="77" s="1"/>
  <c r="M12" i="77"/>
  <c r="O12" i="77" s="1"/>
  <c r="N12" i="77" s="1"/>
  <c r="M177" i="77"/>
  <c r="O177" i="77" s="1"/>
  <c r="N177" i="77" s="1"/>
  <c r="M283" i="77"/>
  <c r="O283" i="77" s="1"/>
  <c r="N283" i="77" s="1"/>
  <c r="M111" i="77"/>
  <c r="O111" i="77" s="1"/>
  <c r="N111" i="77" s="1"/>
  <c r="M258" i="77"/>
  <c r="O258" i="77" s="1"/>
  <c r="N258" i="77" s="1"/>
  <c r="M99" i="77"/>
  <c r="O99" i="77" s="1"/>
  <c r="N99" i="77" s="1"/>
  <c r="M197" i="77"/>
  <c r="O197" i="77" s="1"/>
  <c r="N197" i="77" s="1"/>
  <c r="O275" i="77"/>
  <c r="N275" i="77" s="1"/>
  <c r="M92" i="77"/>
  <c r="O92" i="77" s="1"/>
  <c r="N92" i="77" s="1"/>
  <c r="M43" i="77"/>
  <c r="O43" i="77" s="1"/>
  <c r="N43" i="77" s="1"/>
  <c r="M50" i="77"/>
  <c r="O50" i="77" s="1"/>
  <c r="N50" i="77" s="1"/>
  <c r="M215" i="77"/>
  <c r="O215" i="77" s="1"/>
  <c r="N215" i="77" s="1"/>
  <c r="L215" i="77"/>
  <c r="Q67" i="63"/>
  <c r="P67" i="63" s="1"/>
  <c r="Q12" i="63"/>
  <c r="P12" i="63" s="1"/>
  <c r="Q212" i="63"/>
  <c r="P212" i="63" s="1"/>
  <c r="Q290" i="63"/>
  <c r="P290" i="63" s="1"/>
  <c r="Q209" i="63"/>
  <c r="P209" i="63" s="1"/>
  <c r="Q108" i="63"/>
  <c r="P108" i="63" s="1"/>
  <c r="Q266" i="63"/>
  <c r="P266" i="63" s="1"/>
  <c r="Q189" i="63"/>
  <c r="P189" i="63" s="1"/>
  <c r="Q10" i="63"/>
  <c r="P10" i="63" s="1"/>
  <c r="Q230" i="63"/>
  <c r="P230" i="63" s="1"/>
  <c r="Q169" i="63"/>
  <c r="P169" i="63" s="1"/>
  <c r="Q33" i="63"/>
  <c r="P33" i="63" s="1"/>
  <c r="Q84" i="63"/>
  <c r="P84" i="63" s="1"/>
  <c r="Q39" i="63"/>
  <c r="P39" i="63" s="1"/>
  <c r="Q46" i="63"/>
  <c r="P46" i="63" s="1"/>
  <c r="Q190" i="63"/>
  <c r="P190" i="63" s="1"/>
  <c r="Q219" i="63"/>
  <c r="P219" i="63" s="1"/>
  <c r="Q164" i="63"/>
  <c r="P164" i="63" s="1"/>
  <c r="Q182" i="63"/>
  <c r="P182" i="63" s="1"/>
  <c r="Q52" i="63"/>
  <c r="P52" i="63" s="1"/>
  <c r="Q250" i="63"/>
  <c r="P250" i="63" s="1"/>
  <c r="Q43" i="63"/>
  <c r="P43" i="63" s="1"/>
  <c r="Q30" i="63"/>
  <c r="P30" i="63" s="1"/>
  <c r="Q96" i="63"/>
  <c r="P96" i="63" s="1"/>
  <c r="Q296" i="63"/>
  <c r="P296" i="63" s="1"/>
  <c r="Q82" i="63"/>
  <c r="P82" i="63" s="1"/>
  <c r="Q58" i="63"/>
  <c r="P58" i="63" s="1"/>
  <c r="Q278" i="63"/>
  <c r="P278" i="63" s="1"/>
  <c r="Q287" i="63"/>
  <c r="P287" i="63" s="1"/>
  <c r="Q53" i="63"/>
  <c r="P53" i="63" s="1"/>
  <c r="Q136" i="63"/>
  <c r="P136" i="63" s="1"/>
  <c r="Q280" i="63"/>
  <c r="P280" i="63" s="1"/>
  <c r="Q179" i="63"/>
  <c r="P179" i="63" s="1"/>
  <c r="Q187" i="63"/>
  <c r="P187" i="63" s="1"/>
  <c r="Q240" i="63"/>
  <c r="P240" i="63" s="1"/>
  <c r="Q222" i="63"/>
  <c r="P222" i="63" s="1"/>
  <c r="Q285" i="63"/>
  <c r="P285" i="63" s="1"/>
  <c r="Q156" i="63"/>
  <c r="P156" i="63" s="1"/>
  <c r="Q76" i="63"/>
  <c r="P76" i="63" s="1"/>
  <c r="Q75" i="63"/>
  <c r="P75" i="63" s="1"/>
  <c r="Q141" i="63"/>
  <c r="P141" i="63" s="1"/>
  <c r="Q249" i="63"/>
  <c r="P249" i="63" s="1"/>
  <c r="Q66" i="63"/>
  <c r="P66" i="63" s="1"/>
  <c r="Q125" i="63"/>
  <c r="P125" i="63" s="1"/>
  <c r="Q281" i="63"/>
  <c r="P281" i="63" s="1"/>
  <c r="Q254" i="63"/>
  <c r="P254" i="63" s="1"/>
  <c r="Q91" i="63"/>
  <c r="P91" i="63" s="1"/>
  <c r="Q54" i="63"/>
  <c r="P54" i="63" s="1"/>
  <c r="Q251" i="63"/>
  <c r="P251" i="63" s="1"/>
  <c r="Q20" i="63"/>
  <c r="P20" i="63" s="1"/>
  <c r="Q295" i="63"/>
  <c r="P295" i="63" s="1"/>
  <c r="Q59" i="63"/>
  <c r="P59" i="63" s="1"/>
  <c r="Q168" i="63"/>
  <c r="P168" i="63" s="1"/>
  <c r="Q246" i="63"/>
  <c r="P246" i="63" s="1"/>
  <c r="Q29" i="63"/>
  <c r="P29" i="63" s="1"/>
  <c r="Q227" i="63"/>
  <c r="P227" i="63" s="1"/>
  <c r="Q239" i="63"/>
  <c r="P239" i="63" s="1"/>
  <c r="Q188" i="63"/>
  <c r="P188" i="63" s="1"/>
  <c r="Q262" i="63"/>
  <c r="P262" i="63" s="1"/>
  <c r="Q243" i="63"/>
  <c r="P243" i="63" s="1"/>
  <c r="Q152" i="63"/>
  <c r="P152" i="63" s="1"/>
  <c r="Q26" i="63"/>
  <c r="P26" i="63" s="1"/>
  <c r="Q286" i="63"/>
  <c r="P286" i="63" s="1"/>
  <c r="Q126" i="63"/>
  <c r="P126" i="63" s="1"/>
  <c r="Q162" i="63"/>
  <c r="P162" i="63" s="1"/>
  <c r="Q106" i="63"/>
  <c r="P106" i="63" s="1"/>
  <c r="Q268" i="63"/>
  <c r="P268" i="63" s="1"/>
  <c r="Q94" i="63"/>
  <c r="P94" i="63" s="1"/>
  <c r="Q257" i="63"/>
  <c r="P257" i="63" s="1"/>
  <c r="Q36" i="63"/>
  <c r="P36" i="63" s="1"/>
  <c r="Q110" i="63"/>
  <c r="P110" i="63" s="1"/>
  <c r="Q37" i="63"/>
  <c r="P37" i="63" s="1"/>
  <c r="Q291" i="63"/>
  <c r="P291" i="63" s="1"/>
  <c r="Q213" i="63"/>
  <c r="P213" i="63" s="1"/>
  <c r="Q56" i="63"/>
  <c r="P56" i="63" s="1"/>
  <c r="Q160" i="63"/>
  <c r="P160" i="63" s="1"/>
  <c r="Q133" i="63"/>
  <c r="P133" i="63" s="1"/>
  <c r="Q260" i="63"/>
  <c r="P260" i="63" s="1"/>
  <c r="Q221" i="63"/>
  <c r="P221" i="63" s="1"/>
  <c r="Q235" i="63"/>
  <c r="P235" i="63" s="1"/>
  <c r="Q41" i="63"/>
  <c r="P41" i="63" s="1"/>
  <c r="Q167" i="63"/>
  <c r="P167" i="63" s="1"/>
  <c r="Q302" i="63"/>
  <c r="P302" i="63" s="1"/>
  <c r="Q150" i="63"/>
  <c r="P150" i="63" s="1"/>
  <c r="Q90" i="63"/>
  <c r="P90" i="63" s="1"/>
  <c r="Q35" i="63"/>
  <c r="P35" i="63" s="1"/>
  <c r="Q51" i="63"/>
  <c r="P51" i="63" s="1"/>
  <c r="Q294" i="63"/>
  <c r="P294" i="63" s="1"/>
  <c r="Q282" i="63"/>
  <c r="P282" i="63" s="1"/>
  <c r="Q216" i="63"/>
  <c r="P216" i="63" s="1"/>
  <c r="Q31" i="63"/>
  <c r="P31" i="63" s="1"/>
  <c r="Q263" i="63"/>
  <c r="P263" i="63" s="1"/>
  <c r="Q191" i="63"/>
  <c r="P191" i="63" s="1"/>
  <c r="Q256" i="63"/>
  <c r="P256" i="63" s="1"/>
  <c r="Q17" i="63"/>
  <c r="P17" i="63" s="1"/>
  <c r="Q135" i="63"/>
  <c r="P135" i="63" s="1"/>
  <c r="Q175" i="63"/>
  <c r="P175" i="63" s="1"/>
  <c r="Q298" i="63"/>
  <c r="P298" i="63" s="1"/>
  <c r="Q15" i="63"/>
  <c r="P15" i="63" s="1"/>
  <c r="Q86" i="63"/>
  <c r="P86" i="63" s="1"/>
  <c r="Q42" i="63"/>
  <c r="P42" i="63" s="1"/>
  <c r="Q13" i="63"/>
  <c r="P13" i="63" s="1"/>
  <c r="Q272" i="63"/>
  <c r="P272" i="63" s="1"/>
  <c r="Q50" i="63"/>
  <c r="P50" i="63" s="1"/>
  <c r="Q146" i="63"/>
  <c r="P146" i="63" s="1"/>
  <c r="Q18" i="63"/>
  <c r="P18" i="63" s="1"/>
  <c r="Q236" i="63"/>
  <c r="P236" i="63" s="1"/>
  <c r="Q139" i="63"/>
  <c r="P139" i="63" s="1"/>
  <c r="Q145" i="63"/>
  <c r="P145" i="63" s="1"/>
  <c r="Q224" i="63"/>
  <c r="P224" i="63" s="1"/>
  <c r="Q38" i="63"/>
  <c r="P38" i="63" s="1"/>
  <c r="Q117" i="63"/>
  <c r="P117" i="63" s="1"/>
  <c r="Q199" i="63"/>
  <c r="P199" i="63" s="1"/>
  <c r="Q203" i="63"/>
  <c r="P203" i="63" s="1"/>
  <c r="Q159" i="63"/>
  <c r="P159" i="63" s="1"/>
  <c r="Q215" i="63"/>
  <c r="P215" i="63" s="1"/>
  <c r="Q171" i="63"/>
  <c r="P171" i="63" s="1"/>
  <c r="Q109" i="63"/>
  <c r="P109" i="63" s="1"/>
  <c r="Q144" i="63"/>
  <c r="P144" i="63" s="1"/>
  <c r="Q301" i="63"/>
  <c r="P301" i="63" s="1"/>
  <c r="Q238" i="63"/>
  <c r="P238" i="63" s="1"/>
  <c r="Q248" i="63"/>
  <c r="P248" i="63" s="1"/>
  <c r="Q288" i="63"/>
  <c r="P288" i="63" s="1"/>
  <c r="Q122" i="63"/>
  <c r="P122" i="63" s="1"/>
  <c r="Q116" i="63"/>
  <c r="P116" i="63" s="1"/>
  <c r="Q195" i="63"/>
  <c r="P195" i="63" s="1"/>
  <c r="Q297" i="63"/>
  <c r="P297" i="63" s="1"/>
  <c r="Q23" i="63"/>
  <c r="P23" i="63" s="1"/>
  <c r="Q95" i="63"/>
  <c r="P95" i="63" s="1"/>
  <c r="Q283" i="63"/>
  <c r="P283" i="63" s="1"/>
  <c r="Q173" i="63"/>
  <c r="P173" i="63" s="1"/>
  <c r="Q196" i="63"/>
  <c r="P196" i="63" s="1"/>
  <c r="Q16" i="63"/>
  <c r="P16" i="63" s="1"/>
  <c r="Q97" i="63"/>
  <c r="P97" i="63" s="1"/>
  <c r="Q284" i="63"/>
  <c r="P284" i="63" s="1"/>
  <c r="Q49" i="63"/>
  <c r="P49" i="63" s="1"/>
  <c r="Q211" i="63"/>
  <c r="P211" i="63" s="1"/>
  <c r="Q274" i="63"/>
  <c r="P274" i="63" s="1"/>
  <c r="Q185" i="63"/>
  <c r="P185" i="63" s="1"/>
  <c r="Q193" i="63"/>
  <c r="P193" i="63" s="1"/>
  <c r="Q181" i="63"/>
  <c r="P181" i="63" s="1"/>
  <c r="Q293" i="63"/>
  <c r="P293" i="63" s="1"/>
  <c r="Q228" i="63"/>
  <c r="P228" i="63" s="1"/>
  <c r="Q11" i="63"/>
  <c r="P11" i="63" s="1"/>
  <c r="Q61" i="63"/>
  <c r="P61" i="63" s="1"/>
  <c r="Q269" i="63"/>
  <c r="P269" i="63" s="1"/>
  <c r="Q277" i="63"/>
  <c r="P277" i="63" s="1"/>
  <c r="Q270" i="63"/>
  <c r="P270" i="63" s="1"/>
  <c r="Q132" i="63"/>
  <c r="P132" i="63" s="1"/>
  <c r="Q9" i="63"/>
  <c r="P9" i="63" s="1"/>
  <c r="Q83" i="63"/>
  <c r="P83" i="63" s="1"/>
  <c r="Q170" i="63"/>
  <c r="P170" i="63" s="1"/>
  <c r="Q73" i="63"/>
  <c r="P73" i="63" s="1"/>
  <c r="Q8" i="63"/>
  <c r="P8" i="63" s="1"/>
  <c r="Q64" i="63"/>
  <c r="P64" i="63" s="1"/>
  <c r="Q137" i="63"/>
  <c r="P137" i="63" s="1"/>
  <c r="Q55" i="63"/>
  <c r="P55" i="63" s="1"/>
  <c r="Q63" i="63"/>
  <c r="P63" i="63" s="1"/>
  <c r="Q247" i="63"/>
  <c r="P247" i="63" s="1"/>
  <c r="Q232" i="63"/>
  <c r="P232" i="63" s="1"/>
  <c r="Q244" i="63"/>
  <c r="P244" i="63" s="1"/>
  <c r="Q44" i="63"/>
  <c r="P44" i="63" s="1"/>
  <c r="Q154" i="63"/>
  <c r="P154" i="63" s="1"/>
  <c r="Q218" i="63"/>
  <c r="P218" i="63" s="1"/>
  <c r="Q112" i="63"/>
  <c r="P112" i="63" s="1"/>
  <c r="Q300" i="63"/>
  <c r="P300" i="63" s="1"/>
  <c r="Q105" i="63"/>
  <c r="P105" i="63" s="1"/>
  <c r="Q245" i="63"/>
  <c r="P245" i="63" s="1"/>
  <c r="Q192" i="63"/>
  <c r="P192" i="63" s="1"/>
  <c r="Q241" i="63"/>
  <c r="P241" i="63" s="1"/>
  <c r="Q200" i="63"/>
  <c r="P200" i="63" s="1"/>
  <c r="Q172" i="63"/>
  <c r="P172" i="63" s="1"/>
  <c r="Q120" i="63"/>
  <c r="P120" i="63" s="1"/>
  <c r="Q130" i="63"/>
  <c r="P130" i="63" s="1"/>
  <c r="Q233" i="63"/>
  <c r="P233" i="63" s="1"/>
  <c r="Q102" i="63"/>
  <c r="P102" i="63" s="1"/>
  <c r="Q21" i="63"/>
  <c r="P21" i="63" s="1"/>
  <c r="Q253" i="63"/>
  <c r="P253" i="63" s="1"/>
  <c r="Q89" i="63"/>
  <c r="P89" i="63" s="1"/>
  <c r="Q101" i="63"/>
  <c r="P101" i="63" s="1"/>
  <c r="Q93" i="63"/>
  <c r="P93" i="63" s="1"/>
  <c r="Q121" i="63"/>
  <c r="P121" i="63" s="1"/>
  <c r="Q252" i="63"/>
  <c r="P252" i="63" s="1"/>
  <c r="Q65" i="63"/>
  <c r="P65" i="63" s="1"/>
  <c r="Q292" i="63"/>
  <c r="P292" i="63" s="1"/>
  <c r="Q214" i="63"/>
  <c r="P214" i="63" s="1"/>
  <c r="Q237" i="63"/>
  <c r="P237" i="63" s="1"/>
  <c r="Q128" i="63"/>
  <c r="P128" i="63" s="1"/>
  <c r="Q111" i="63"/>
  <c r="P111" i="63" s="1"/>
  <c r="Q225" i="63"/>
  <c r="P225" i="63" s="1"/>
  <c r="Q148" i="63"/>
  <c r="P148" i="63" s="1"/>
  <c r="Q60" i="63"/>
  <c r="P60" i="63" s="1"/>
  <c r="Q231" i="63"/>
  <c r="P231" i="63" s="1"/>
  <c r="Q184" i="63"/>
  <c r="P184" i="63" s="1"/>
  <c r="Q70" i="63"/>
  <c r="P70" i="63" s="1"/>
  <c r="Q123" i="63"/>
  <c r="P123" i="63" s="1"/>
  <c r="Q158" i="63"/>
  <c r="P158" i="63" s="1"/>
  <c r="Q276" i="63"/>
  <c r="P276" i="63" s="1"/>
  <c r="Q197" i="63"/>
  <c r="P197" i="63" s="1"/>
  <c r="Q271" i="63"/>
  <c r="P271" i="63" s="1"/>
  <c r="Q92" i="63"/>
  <c r="P92" i="63" s="1"/>
  <c r="Q279" i="63"/>
  <c r="P279" i="63" s="1"/>
  <c r="Q87" i="63"/>
  <c r="P87" i="63" s="1"/>
  <c r="Q183" i="63"/>
  <c r="P183" i="63" s="1"/>
  <c r="Q147" i="63"/>
  <c r="P147" i="63" s="1"/>
  <c r="Q32" i="63"/>
  <c r="P32" i="63" s="1"/>
  <c r="Q273" i="63"/>
  <c r="P273" i="63" s="1"/>
  <c r="Q149" i="63"/>
  <c r="P149" i="63" s="1"/>
  <c r="Q166" i="63"/>
  <c r="P166" i="63" s="1"/>
  <c r="Q201" i="63"/>
  <c r="P201" i="63" s="1"/>
  <c r="Q115" i="63"/>
  <c r="P115" i="63" s="1"/>
  <c r="Q202" i="63"/>
  <c r="P202" i="63" s="1"/>
  <c r="Q198" i="63"/>
  <c r="P198" i="63" s="1"/>
  <c r="Q74" i="63"/>
  <c r="P74" i="63" s="1"/>
  <c r="Q289" i="63"/>
  <c r="P289" i="63" s="1"/>
  <c r="Q261" i="63"/>
  <c r="P261" i="63" s="1"/>
  <c r="Q258" i="63"/>
  <c r="P258" i="63" s="1"/>
  <c r="Q129" i="63"/>
  <c r="P129" i="63" s="1"/>
  <c r="Q143" i="63"/>
  <c r="P143" i="63" s="1"/>
  <c r="Q100" i="63"/>
  <c r="P100" i="63" s="1"/>
  <c r="Q299" i="63"/>
  <c r="P299" i="63" s="1"/>
  <c r="Q114" i="63"/>
  <c r="P114" i="63" s="1"/>
  <c r="Q127" i="63"/>
  <c r="P127" i="63" s="1"/>
  <c r="Q27" i="63"/>
  <c r="P27" i="63" s="1"/>
  <c r="Q178" i="63"/>
  <c r="P178" i="63" s="1"/>
  <c r="Q163" i="63"/>
  <c r="P163" i="63" s="1"/>
  <c r="Q85" i="63"/>
  <c r="P85" i="63" s="1"/>
  <c r="Q208" i="63"/>
  <c r="P208" i="63" s="1"/>
  <c r="Q204" i="63"/>
  <c r="P204" i="63" s="1"/>
  <c r="Q69" i="63"/>
  <c r="P69" i="63" s="1"/>
  <c r="Q79" i="63"/>
  <c r="P79" i="63" s="1"/>
  <c r="Q161" i="63"/>
  <c r="P161" i="63" s="1"/>
  <c r="Q131" i="63"/>
  <c r="P131" i="63" s="1"/>
  <c r="Q77" i="63"/>
  <c r="P77" i="63" s="1"/>
  <c r="Q71" i="63"/>
  <c r="P71" i="63" s="1"/>
  <c r="Q25" i="63"/>
  <c r="P25" i="63" s="1"/>
  <c r="Q174" i="63"/>
  <c r="P174" i="63" s="1"/>
  <c r="Q206" i="63"/>
  <c r="P206" i="63" s="1"/>
  <c r="Q119" i="63"/>
  <c r="P119" i="63" s="1"/>
  <c r="Q134" i="63"/>
  <c r="P134" i="63" s="1"/>
  <c r="Q62" i="63"/>
  <c r="P62" i="63" s="1"/>
  <c r="Q153" i="63"/>
  <c r="P153" i="63" s="1"/>
  <c r="Q28" i="63"/>
  <c r="P28" i="63" s="1"/>
  <c r="Q81" i="63"/>
  <c r="P81" i="63" s="1"/>
  <c r="Q242" i="63"/>
  <c r="P242" i="63" s="1"/>
  <c r="Q217" i="63"/>
  <c r="P217" i="63" s="1"/>
  <c r="Q104" i="63"/>
  <c r="P104" i="63" s="1"/>
  <c r="Q80" i="63"/>
  <c r="P80" i="63" s="1"/>
  <c r="Q177" i="63"/>
  <c r="P177" i="63" s="1"/>
  <c r="Q226" i="63"/>
  <c r="P226" i="63" s="1"/>
  <c r="Q210" i="63"/>
  <c r="P210" i="63" s="1"/>
  <c r="Q48" i="63"/>
  <c r="P48" i="63" s="1"/>
  <c r="Q22" i="63"/>
  <c r="P22" i="63" s="1"/>
  <c r="Q14" i="63"/>
  <c r="P14" i="63" s="1"/>
  <c r="Q72" i="63"/>
  <c r="P72" i="63" s="1"/>
  <c r="Q155" i="63"/>
  <c r="P155" i="63" s="1"/>
  <c r="Q98" i="63"/>
  <c r="P98" i="63" s="1"/>
  <c r="Q259" i="63"/>
  <c r="P259" i="63" s="1"/>
  <c r="Q107" i="63"/>
  <c r="P107" i="63" s="1"/>
  <c r="Q34" i="63"/>
  <c r="P34" i="63" s="1"/>
  <c r="Q275" i="63"/>
  <c r="P275" i="63" s="1"/>
  <c r="Q140" i="63"/>
  <c r="P140" i="63" s="1"/>
  <c r="Q57" i="63"/>
  <c r="P57" i="63" s="1"/>
  <c r="Q220" i="63"/>
  <c r="P220" i="63" s="1"/>
  <c r="Q234" i="63"/>
  <c r="P234" i="63" s="1"/>
  <c r="Q180" i="63"/>
  <c r="P180" i="63" s="1"/>
  <c r="Q265" i="63"/>
  <c r="P265" i="63" s="1"/>
  <c r="Q19" i="63"/>
  <c r="P19" i="63" s="1"/>
  <c r="Q267" i="63"/>
  <c r="P267" i="63" s="1"/>
  <c r="Q387" i="79" l="1"/>
  <c r="P387" i="79" s="1"/>
  <c r="V471" i="80"/>
  <c r="U471" i="80" s="1"/>
  <c r="Q335" i="79"/>
  <c r="P335" i="79" s="1"/>
  <c r="Q349" i="79"/>
  <c r="P349" i="79" s="1"/>
  <c r="S349" i="79" s="1"/>
  <c r="Q364" i="79"/>
  <c r="P364" i="79" s="1"/>
  <c r="V337" i="80"/>
  <c r="U337" i="80" s="1"/>
  <c r="R373" i="80"/>
  <c r="P373" i="80" s="1"/>
  <c r="Q373" i="80" s="1"/>
  <c r="Q468" i="79"/>
  <c r="P468" i="79" s="1"/>
  <c r="V490" i="80"/>
  <c r="U490" i="80" s="1"/>
  <c r="R439" i="80"/>
  <c r="P439" i="80" s="1"/>
  <c r="Q439" i="80" s="1"/>
  <c r="R371" i="80"/>
  <c r="P371" i="80" s="1"/>
  <c r="Q371" i="80" s="1"/>
  <c r="Q365" i="79"/>
  <c r="P365" i="79" s="1"/>
  <c r="R401" i="80"/>
  <c r="P401" i="80" s="1"/>
  <c r="Q401" i="80" s="1"/>
  <c r="R481" i="80"/>
  <c r="P481" i="80" s="1"/>
  <c r="Q481" i="80" s="1"/>
  <c r="R425" i="80"/>
  <c r="P425" i="80" s="1"/>
  <c r="Q425" i="80" s="1"/>
  <c r="U424" i="79"/>
  <c r="T424" i="79" s="1"/>
  <c r="R379" i="80"/>
  <c r="P379" i="80" s="1"/>
  <c r="Q379" i="80" s="1"/>
  <c r="V327" i="80"/>
  <c r="U327" i="80" s="1"/>
  <c r="V358" i="80"/>
  <c r="U358" i="80" s="1"/>
  <c r="U325" i="79"/>
  <c r="T325" i="79" s="1"/>
  <c r="S325" i="79" s="1"/>
  <c r="U364" i="79"/>
  <c r="T364" i="79" s="1"/>
  <c r="S364" i="79" s="1"/>
  <c r="U275" i="79"/>
  <c r="T275" i="79" s="1"/>
  <c r="S275" i="79" s="1"/>
  <c r="V446" i="80"/>
  <c r="U446" i="80" s="1"/>
  <c r="Q316" i="79"/>
  <c r="P316" i="79" s="1"/>
  <c r="U488" i="79"/>
  <c r="T488" i="79" s="1"/>
  <c r="R429" i="80"/>
  <c r="P429" i="80" s="1"/>
  <c r="Q429" i="80" s="1"/>
  <c r="U323" i="79"/>
  <c r="T323" i="79" s="1"/>
  <c r="R446" i="80"/>
  <c r="P446" i="80" s="1"/>
  <c r="Q446" i="80" s="1"/>
  <c r="R469" i="80"/>
  <c r="P469" i="80" s="1"/>
  <c r="Q469" i="80" s="1"/>
  <c r="V318" i="80"/>
  <c r="U318" i="80" s="1"/>
  <c r="U330" i="79"/>
  <c r="T330" i="79" s="1"/>
  <c r="S330" i="79" s="1"/>
  <c r="V409" i="80"/>
  <c r="U409" i="80" s="1"/>
  <c r="R452" i="80"/>
  <c r="P452" i="80" s="1"/>
  <c r="V429" i="80"/>
  <c r="U429" i="80" s="1"/>
  <c r="Q355" i="79"/>
  <c r="P355" i="79" s="1"/>
  <c r="U471" i="79"/>
  <c r="T471" i="79" s="1"/>
  <c r="S471" i="79" s="1"/>
  <c r="U280" i="79"/>
  <c r="T280" i="79" s="1"/>
  <c r="S280" i="79" s="1"/>
  <c r="V438" i="80"/>
  <c r="U438" i="80" s="1"/>
  <c r="Q441" i="79"/>
  <c r="P441" i="79" s="1"/>
  <c r="S441" i="79" s="1"/>
  <c r="U315" i="79"/>
  <c r="T315" i="79" s="1"/>
  <c r="S315" i="79" s="1"/>
  <c r="U379" i="79"/>
  <c r="T379" i="79" s="1"/>
  <c r="S379" i="79" s="1"/>
  <c r="U453" i="79"/>
  <c r="T453" i="79" s="1"/>
  <c r="S453" i="79" s="1"/>
  <c r="Q401" i="79"/>
  <c r="P401" i="79" s="1"/>
  <c r="S401" i="79" s="1"/>
  <c r="U484" i="79"/>
  <c r="T484" i="79" s="1"/>
  <c r="U476" i="79"/>
  <c r="T476" i="79" s="1"/>
  <c r="S476" i="79" s="1"/>
  <c r="R471" i="80"/>
  <c r="P471" i="80" s="1"/>
  <c r="Q471" i="80" s="1"/>
  <c r="U314" i="79"/>
  <c r="T314" i="79" s="1"/>
  <c r="R338" i="80"/>
  <c r="P338" i="80" s="1"/>
  <c r="Q338" i="80" s="1"/>
  <c r="U344" i="79"/>
  <c r="T344" i="79" s="1"/>
  <c r="U333" i="79"/>
  <c r="T333" i="79" s="1"/>
  <c r="R395" i="80"/>
  <c r="P395" i="80" s="1"/>
  <c r="U293" i="79"/>
  <c r="T293" i="79" s="1"/>
  <c r="R467" i="80"/>
  <c r="P467" i="80" s="1"/>
  <c r="Q467" i="80" s="1"/>
  <c r="Q416" i="79"/>
  <c r="P416" i="79" s="1"/>
  <c r="S416" i="79" s="1"/>
  <c r="Q385" i="79"/>
  <c r="P385" i="79" s="1"/>
  <c r="U499" i="79"/>
  <c r="T499" i="79" s="1"/>
  <c r="U408" i="79"/>
  <c r="T408" i="79" s="1"/>
  <c r="U281" i="79"/>
  <c r="T281" i="79" s="1"/>
  <c r="S281" i="79" s="1"/>
  <c r="R350" i="80"/>
  <c r="P350" i="80" s="1"/>
  <c r="Q350" i="80" s="1"/>
  <c r="V427" i="80"/>
  <c r="U427" i="80" s="1"/>
  <c r="Q432" i="79"/>
  <c r="P432" i="79" s="1"/>
  <c r="S432" i="79" s="1"/>
  <c r="U282" i="79"/>
  <c r="T282" i="79" s="1"/>
  <c r="S282" i="79" s="1"/>
  <c r="U481" i="79"/>
  <c r="T481" i="79" s="1"/>
  <c r="S481" i="79" s="1"/>
  <c r="V439" i="80"/>
  <c r="U439" i="80" s="1"/>
  <c r="T439" i="80" s="1"/>
  <c r="R461" i="80"/>
  <c r="P461" i="80" s="1"/>
  <c r="Q461" i="80" s="1"/>
  <c r="V324" i="80"/>
  <c r="U324" i="80" s="1"/>
  <c r="R500" i="80"/>
  <c r="P500" i="80" s="1"/>
  <c r="Q500" i="80" s="1"/>
  <c r="U468" i="79"/>
  <c r="T468" i="79" s="1"/>
  <c r="U302" i="79"/>
  <c r="T302" i="79" s="1"/>
  <c r="Q424" i="79"/>
  <c r="P424" i="79" s="1"/>
  <c r="S424" i="79" s="1"/>
  <c r="R365" i="80"/>
  <c r="R412" i="80"/>
  <c r="P412" i="80" s="1"/>
  <c r="Q412" i="80" s="1"/>
  <c r="U492" i="79"/>
  <c r="T492" i="79" s="1"/>
  <c r="V428" i="80"/>
  <c r="U428" i="80" s="1"/>
  <c r="U300" i="79"/>
  <c r="T300" i="79" s="1"/>
  <c r="V437" i="80"/>
  <c r="U437" i="80" s="1"/>
  <c r="R385" i="80"/>
  <c r="P385" i="80" s="1"/>
  <c r="Q271" i="79"/>
  <c r="P271" i="79" s="1"/>
  <c r="U375" i="79"/>
  <c r="T375" i="79" s="1"/>
  <c r="R316" i="80"/>
  <c r="P316" i="80" s="1"/>
  <c r="Q316" i="80" s="1"/>
  <c r="V340" i="80"/>
  <c r="U340" i="80" s="1"/>
  <c r="R398" i="80"/>
  <c r="P398" i="80" s="1"/>
  <c r="Q398" i="80" s="1"/>
  <c r="R476" i="80"/>
  <c r="P476" i="80" s="1"/>
  <c r="Q476" i="80" s="1"/>
  <c r="U454" i="79"/>
  <c r="T454" i="79" s="1"/>
  <c r="U396" i="79"/>
  <c r="T396" i="79" s="1"/>
  <c r="Q273" i="79"/>
  <c r="P273" i="79" s="1"/>
  <c r="S273" i="79" s="1"/>
  <c r="V434" i="80"/>
  <c r="U434" i="80" s="1"/>
  <c r="T434" i="80" s="1"/>
  <c r="R314" i="80"/>
  <c r="P314" i="80" s="1"/>
  <c r="Q314" i="80" s="1"/>
  <c r="Q438" i="79"/>
  <c r="P438" i="79" s="1"/>
  <c r="S438" i="79" s="1"/>
  <c r="R490" i="80"/>
  <c r="P490" i="80" s="1"/>
  <c r="Q490" i="80" s="1"/>
  <c r="V491" i="80"/>
  <c r="U491" i="80" s="1"/>
  <c r="V495" i="80"/>
  <c r="U495" i="80" s="1"/>
  <c r="V370" i="80"/>
  <c r="U370" i="80" s="1"/>
  <c r="Q484" i="79"/>
  <c r="P484" i="79" s="1"/>
  <c r="Q381" i="79"/>
  <c r="P381" i="79" s="1"/>
  <c r="Q462" i="79"/>
  <c r="P462" i="79" s="1"/>
  <c r="Q377" i="79"/>
  <c r="P377" i="79" s="1"/>
  <c r="U377" i="79"/>
  <c r="T377" i="79" s="1"/>
  <c r="R494" i="80"/>
  <c r="P494" i="80" s="1"/>
  <c r="Q494" i="80" s="1"/>
  <c r="V494" i="80"/>
  <c r="U494" i="80" s="1"/>
  <c r="T494" i="80" s="1"/>
  <c r="Q474" i="79"/>
  <c r="P474" i="79" s="1"/>
  <c r="U474" i="79"/>
  <c r="T474" i="79" s="1"/>
  <c r="Q292" i="79"/>
  <c r="P292" i="79" s="1"/>
  <c r="S292" i="79" s="1"/>
  <c r="U439" i="79"/>
  <c r="T439" i="79" s="1"/>
  <c r="Q439" i="79"/>
  <c r="P439" i="79" s="1"/>
  <c r="Q421" i="79"/>
  <c r="P421" i="79" s="1"/>
  <c r="S421" i="79" s="1"/>
  <c r="R374" i="80"/>
  <c r="P374" i="80" s="1"/>
  <c r="Q374" i="80" s="1"/>
  <c r="T374" i="80" s="1"/>
  <c r="R440" i="80"/>
  <c r="P440" i="80" s="1"/>
  <c r="V440" i="80"/>
  <c r="U440" i="80" s="1"/>
  <c r="R415" i="80"/>
  <c r="P415" i="80" s="1"/>
  <c r="Q415" i="80" s="1"/>
  <c r="V415" i="80"/>
  <c r="U415" i="80" s="1"/>
  <c r="U497" i="79"/>
  <c r="T497" i="79" s="1"/>
  <c r="Q497" i="79"/>
  <c r="P497" i="79" s="1"/>
  <c r="U437" i="79"/>
  <c r="T437" i="79" s="1"/>
  <c r="Q437" i="79"/>
  <c r="P437" i="79" s="1"/>
  <c r="R357" i="80"/>
  <c r="P357" i="80" s="1"/>
  <c r="Q357" i="80" s="1"/>
  <c r="R400" i="80"/>
  <c r="P400" i="80" s="1"/>
  <c r="Q400" i="80" s="1"/>
  <c r="V400" i="80"/>
  <c r="U400" i="80" s="1"/>
  <c r="Q421" i="80"/>
  <c r="U369" i="79"/>
  <c r="T369" i="79" s="1"/>
  <c r="S369" i="79" s="1"/>
  <c r="Q346" i="79"/>
  <c r="P346" i="79" s="1"/>
  <c r="S346" i="79" s="1"/>
  <c r="Q314" i="79"/>
  <c r="P314" i="79" s="1"/>
  <c r="U442" i="79"/>
  <c r="T442" i="79" s="1"/>
  <c r="Q442" i="79"/>
  <c r="P442" i="79" s="1"/>
  <c r="V332" i="80"/>
  <c r="U332" i="80" s="1"/>
  <c r="R332" i="80"/>
  <c r="P332" i="80" s="1"/>
  <c r="Q332" i="80" s="1"/>
  <c r="V416" i="80"/>
  <c r="U416" i="80" s="1"/>
  <c r="R367" i="80"/>
  <c r="P367" i="80" s="1"/>
  <c r="Q367" i="80" s="1"/>
  <c r="V367" i="80"/>
  <c r="U367" i="80" s="1"/>
  <c r="Q429" i="79"/>
  <c r="P429" i="79" s="1"/>
  <c r="R431" i="80"/>
  <c r="P431" i="80" s="1"/>
  <c r="Q431" i="80" s="1"/>
  <c r="Q407" i="79"/>
  <c r="P407" i="79" s="1"/>
  <c r="R330" i="80"/>
  <c r="P330" i="80" s="1"/>
  <c r="U409" i="79"/>
  <c r="T409" i="79" s="1"/>
  <c r="V306" i="80"/>
  <c r="U306" i="80" s="1"/>
  <c r="T306" i="80" s="1"/>
  <c r="V354" i="80"/>
  <c r="U354" i="80" s="1"/>
  <c r="T354" i="80" s="1"/>
  <c r="R416" i="80"/>
  <c r="P416" i="80" s="1"/>
  <c r="Q416" i="80" s="1"/>
  <c r="U331" i="79"/>
  <c r="T331" i="79" s="1"/>
  <c r="S331" i="79" s="1"/>
  <c r="Q485" i="79"/>
  <c r="P485" i="79" s="1"/>
  <c r="U372" i="79"/>
  <c r="T372" i="79" s="1"/>
  <c r="Q372" i="79"/>
  <c r="P372" i="79" s="1"/>
  <c r="Q278" i="79"/>
  <c r="P278" i="79" s="1"/>
  <c r="U278" i="79"/>
  <c r="T278" i="79" s="1"/>
  <c r="V359" i="80"/>
  <c r="U359" i="80" s="1"/>
  <c r="Q419" i="79"/>
  <c r="P419" i="79" s="1"/>
  <c r="Q448" i="79"/>
  <c r="P448" i="79" s="1"/>
  <c r="S448" i="79" s="1"/>
  <c r="U457" i="79"/>
  <c r="T457" i="79" s="1"/>
  <c r="Q470" i="79"/>
  <c r="P470" i="79" s="1"/>
  <c r="U272" i="79"/>
  <c r="T272" i="79" s="1"/>
  <c r="V436" i="80"/>
  <c r="U436" i="80" s="1"/>
  <c r="R436" i="80"/>
  <c r="P436" i="80" s="1"/>
  <c r="Q436" i="80" s="1"/>
  <c r="Q459" i="79"/>
  <c r="P459" i="79" s="1"/>
  <c r="S459" i="79" s="1"/>
  <c r="U459" i="79"/>
  <c r="T459" i="79" s="1"/>
  <c r="V489" i="80"/>
  <c r="U489" i="80" s="1"/>
  <c r="R489" i="80"/>
  <c r="P489" i="80" s="1"/>
  <c r="Q489" i="80" s="1"/>
  <c r="R499" i="80"/>
  <c r="P499" i="80" s="1"/>
  <c r="U370" i="79"/>
  <c r="T370" i="79" s="1"/>
  <c r="Q499" i="79"/>
  <c r="P499" i="79" s="1"/>
  <c r="S499" i="79" s="1"/>
  <c r="U303" i="79"/>
  <c r="T303" i="79" s="1"/>
  <c r="Q272" i="79"/>
  <c r="P272" i="79" s="1"/>
  <c r="U470" i="79"/>
  <c r="T470" i="79" s="1"/>
  <c r="V499" i="80"/>
  <c r="U499" i="80" s="1"/>
  <c r="U467" i="79"/>
  <c r="T467" i="79" s="1"/>
  <c r="U443" i="79"/>
  <c r="T443" i="79" s="1"/>
  <c r="S443" i="79" s="1"/>
  <c r="R414" i="80"/>
  <c r="P414" i="80" s="1"/>
  <c r="Q414" i="80" s="1"/>
  <c r="V396" i="80"/>
  <c r="U396" i="80" s="1"/>
  <c r="T396" i="80" s="1"/>
  <c r="Q449" i="79"/>
  <c r="P449" i="79" s="1"/>
  <c r="V386" i="80"/>
  <c r="U386" i="80" s="1"/>
  <c r="U305" i="79"/>
  <c r="T305" i="79" s="1"/>
  <c r="Q360" i="79"/>
  <c r="P360" i="79" s="1"/>
  <c r="S360" i="79" s="1"/>
  <c r="U415" i="79"/>
  <c r="T415" i="79" s="1"/>
  <c r="S415" i="79" s="1"/>
  <c r="R484" i="80"/>
  <c r="P484" i="80" s="1"/>
  <c r="Q484" i="80" s="1"/>
  <c r="R364" i="80"/>
  <c r="P364" i="80" s="1"/>
  <c r="Q364" i="80" s="1"/>
  <c r="U304" i="79"/>
  <c r="T304" i="79" s="1"/>
  <c r="S304" i="79" s="1"/>
  <c r="U395" i="79"/>
  <c r="T395" i="79" s="1"/>
  <c r="R422" i="80"/>
  <c r="P422" i="80" s="1"/>
  <c r="Q422" i="80" s="1"/>
  <c r="Q357" i="79"/>
  <c r="P357" i="79" s="1"/>
  <c r="Q456" i="79"/>
  <c r="P456" i="79" s="1"/>
  <c r="S456" i="79" s="1"/>
  <c r="R382" i="80"/>
  <c r="P382" i="80" s="1"/>
  <c r="Q382" i="80" s="1"/>
  <c r="R329" i="80"/>
  <c r="P329" i="80" s="1"/>
  <c r="Q329" i="80" s="1"/>
  <c r="Q383" i="79"/>
  <c r="P383" i="79" s="1"/>
  <c r="S383" i="79" s="1"/>
  <c r="R480" i="80"/>
  <c r="P480" i="80" s="1"/>
  <c r="Q480" i="80" s="1"/>
  <c r="V310" i="80"/>
  <c r="U310" i="80" s="1"/>
  <c r="V347" i="80"/>
  <c r="U347" i="80" s="1"/>
  <c r="T347" i="80" s="1"/>
  <c r="Q376" i="79"/>
  <c r="P376" i="79" s="1"/>
  <c r="U433" i="79"/>
  <c r="T433" i="79" s="1"/>
  <c r="Q308" i="79"/>
  <c r="P308" i="79" s="1"/>
  <c r="S308" i="79" s="1"/>
  <c r="U460" i="79"/>
  <c r="T460" i="79" s="1"/>
  <c r="S460" i="79" s="1"/>
  <c r="V402" i="80"/>
  <c r="U402" i="80" s="1"/>
  <c r="T402" i="80" s="1"/>
  <c r="U297" i="79"/>
  <c r="T297" i="79" s="1"/>
  <c r="S297" i="79" s="1"/>
  <c r="V349" i="80"/>
  <c r="U349" i="80" s="1"/>
  <c r="U288" i="79"/>
  <c r="T288" i="79" s="1"/>
  <c r="S384" i="79"/>
  <c r="R475" i="80"/>
  <c r="P475" i="80" s="1"/>
  <c r="Q475" i="80" s="1"/>
  <c r="U359" i="79"/>
  <c r="T359" i="79" s="1"/>
  <c r="S359" i="79" s="1"/>
  <c r="R497" i="80"/>
  <c r="P497" i="80" s="1"/>
  <c r="Q497" i="80" s="1"/>
  <c r="R387" i="80"/>
  <c r="P387" i="80" s="1"/>
  <c r="Q387" i="80" s="1"/>
  <c r="Q348" i="79"/>
  <c r="P348" i="79" s="1"/>
  <c r="Q396" i="79"/>
  <c r="P396" i="79" s="1"/>
  <c r="V361" i="80"/>
  <c r="U361" i="80" s="1"/>
  <c r="V493" i="80"/>
  <c r="U493" i="80" s="1"/>
  <c r="T493" i="80" s="1"/>
  <c r="V381" i="80"/>
  <c r="U381" i="80" s="1"/>
  <c r="T381" i="80" s="1"/>
  <c r="Q382" i="79"/>
  <c r="P382" i="79" s="1"/>
  <c r="S382" i="79" s="1"/>
  <c r="V479" i="80"/>
  <c r="U479" i="80" s="1"/>
  <c r="T479" i="80" s="1"/>
  <c r="U485" i="79"/>
  <c r="T485" i="79" s="1"/>
  <c r="V331" i="80"/>
  <c r="U331" i="80" s="1"/>
  <c r="U295" i="79"/>
  <c r="T295" i="79" s="1"/>
  <c r="S295" i="79" s="1"/>
  <c r="V380" i="80"/>
  <c r="U380" i="80" s="1"/>
  <c r="T380" i="80" s="1"/>
  <c r="S284" i="79"/>
  <c r="Q390" i="79"/>
  <c r="P390" i="79" s="1"/>
  <c r="S390" i="79" s="1"/>
  <c r="Q276" i="79"/>
  <c r="P276" i="79" s="1"/>
  <c r="U286" i="79"/>
  <c r="T286" i="79" s="1"/>
  <c r="S286" i="79" s="1"/>
  <c r="Q317" i="79"/>
  <c r="P317" i="79" s="1"/>
  <c r="S317" i="79" s="1"/>
  <c r="U339" i="79"/>
  <c r="T339" i="79" s="1"/>
  <c r="R315" i="80"/>
  <c r="P315" i="80" s="1"/>
  <c r="Q315" i="80" s="1"/>
  <c r="R386" i="80"/>
  <c r="P386" i="80" s="1"/>
  <c r="Q386" i="80" s="1"/>
  <c r="Q414" i="79"/>
  <c r="P414" i="79" s="1"/>
  <c r="V364" i="80"/>
  <c r="U364" i="80" s="1"/>
  <c r="Q402" i="79"/>
  <c r="P402" i="79" s="1"/>
  <c r="Q466" i="79"/>
  <c r="P466" i="79" s="1"/>
  <c r="U327" i="79"/>
  <c r="T327" i="79" s="1"/>
  <c r="S327" i="79" s="1"/>
  <c r="Q319" i="79"/>
  <c r="P319" i="79" s="1"/>
  <c r="R372" i="80"/>
  <c r="P372" i="80" s="1"/>
  <c r="Q372" i="80" s="1"/>
  <c r="Q300" i="79"/>
  <c r="P300" i="79" s="1"/>
  <c r="R310" i="80"/>
  <c r="P310" i="80" s="1"/>
  <c r="Q310" i="80" s="1"/>
  <c r="U376" i="79"/>
  <c r="T376" i="79" s="1"/>
  <c r="U482" i="79"/>
  <c r="T482" i="79" s="1"/>
  <c r="V474" i="80"/>
  <c r="U474" i="80" s="1"/>
  <c r="T474" i="80" s="1"/>
  <c r="U340" i="79"/>
  <c r="T340" i="79" s="1"/>
  <c r="S340" i="79" s="1"/>
  <c r="V461" i="80"/>
  <c r="U461" i="80" s="1"/>
  <c r="Q307" i="79"/>
  <c r="P307" i="79" s="1"/>
  <c r="U417" i="79"/>
  <c r="T417" i="79" s="1"/>
  <c r="R409" i="80"/>
  <c r="P409" i="80" s="1"/>
  <c r="U445" i="79"/>
  <c r="T445" i="79" s="1"/>
  <c r="S445" i="79" s="1"/>
  <c r="V452" i="80"/>
  <c r="U452" i="80" s="1"/>
  <c r="V368" i="80"/>
  <c r="U368" i="80" s="1"/>
  <c r="R324" i="80"/>
  <c r="P324" i="80" s="1"/>
  <c r="Q324" i="80" s="1"/>
  <c r="R448" i="80"/>
  <c r="P448" i="80" s="1"/>
  <c r="Q448" i="80" s="1"/>
  <c r="V410" i="80"/>
  <c r="U410" i="80" s="1"/>
  <c r="U381" i="79"/>
  <c r="T381" i="79" s="1"/>
  <c r="V443" i="80"/>
  <c r="U443" i="80" s="1"/>
  <c r="Q337" i="79"/>
  <c r="P337" i="79" s="1"/>
  <c r="S337" i="79" s="1"/>
  <c r="V404" i="80"/>
  <c r="U404" i="80" s="1"/>
  <c r="U380" i="79"/>
  <c r="T380" i="79" s="1"/>
  <c r="Q490" i="79"/>
  <c r="P490" i="79" s="1"/>
  <c r="R375" i="80"/>
  <c r="P375" i="80" s="1"/>
  <c r="Q375" i="80" s="1"/>
  <c r="Q267" i="79"/>
  <c r="P267" i="79" s="1"/>
  <c r="U394" i="79"/>
  <c r="T394" i="79" s="1"/>
  <c r="R419" i="80"/>
  <c r="P419" i="80" s="1"/>
  <c r="Q419" i="80" s="1"/>
  <c r="V335" i="80"/>
  <c r="U335" i="80" s="1"/>
  <c r="Q480" i="79"/>
  <c r="P480" i="79" s="1"/>
  <c r="S480" i="79" s="1"/>
  <c r="U285" i="79"/>
  <c r="T285" i="79" s="1"/>
  <c r="S285" i="79" s="1"/>
  <c r="V401" i="80"/>
  <c r="U401" i="80" s="1"/>
  <c r="T401" i="80" s="1"/>
  <c r="R413" i="80"/>
  <c r="P413" i="80" s="1"/>
  <c r="R438" i="80"/>
  <c r="P438" i="80" s="1"/>
  <c r="U276" i="79"/>
  <c r="T276" i="79" s="1"/>
  <c r="U309" i="79"/>
  <c r="T309" i="79" s="1"/>
  <c r="Q492" i="79"/>
  <c r="P492" i="79" s="1"/>
  <c r="S492" i="79" s="1"/>
  <c r="V357" i="80"/>
  <c r="U357" i="80" s="1"/>
  <c r="V423" i="80"/>
  <c r="U423" i="80" s="1"/>
  <c r="T423" i="80" s="1"/>
  <c r="Q452" i="79"/>
  <c r="P452" i="79" s="1"/>
  <c r="Q311" i="79"/>
  <c r="P311" i="79" s="1"/>
  <c r="S311" i="79" s="1"/>
  <c r="Q339" i="79"/>
  <c r="P339" i="79" s="1"/>
  <c r="Q475" i="79"/>
  <c r="P475" i="79" s="1"/>
  <c r="R495" i="80"/>
  <c r="P495" i="80" s="1"/>
  <c r="Q495" i="80" s="1"/>
  <c r="R445" i="80"/>
  <c r="P445" i="80" s="1"/>
  <c r="Q445" i="80" s="1"/>
  <c r="U402" i="79"/>
  <c r="T402" i="79" s="1"/>
  <c r="Q391" i="79"/>
  <c r="P391" i="79" s="1"/>
  <c r="S391" i="79" s="1"/>
  <c r="U466" i="79"/>
  <c r="T466" i="79" s="1"/>
  <c r="V460" i="80"/>
  <c r="U460" i="80" s="1"/>
  <c r="T460" i="80" s="1"/>
  <c r="R359" i="80"/>
  <c r="P359" i="80" s="1"/>
  <c r="Q359" i="80" s="1"/>
  <c r="U427" i="79"/>
  <c r="T427" i="79" s="1"/>
  <c r="Q482" i="79"/>
  <c r="P482" i="79" s="1"/>
  <c r="Q293" i="79"/>
  <c r="P293" i="79" s="1"/>
  <c r="V323" i="80"/>
  <c r="U323" i="80" s="1"/>
  <c r="T323" i="80" s="1"/>
  <c r="Q403" i="79"/>
  <c r="P403" i="79" s="1"/>
  <c r="U429" i="79"/>
  <c r="T429" i="79" s="1"/>
  <c r="V431" i="80"/>
  <c r="U431" i="80" s="1"/>
  <c r="R424" i="80"/>
  <c r="P424" i="80" s="1"/>
  <c r="Q424" i="80" s="1"/>
  <c r="U407" i="79"/>
  <c r="T407" i="79" s="1"/>
  <c r="R389" i="80"/>
  <c r="P389" i="80" s="1"/>
  <c r="U279" i="79"/>
  <c r="T279" i="79" s="1"/>
  <c r="S279" i="79" s="1"/>
  <c r="Q310" i="79"/>
  <c r="P310" i="79" s="1"/>
  <c r="S310" i="79" s="1"/>
  <c r="V355" i="80"/>
  <c r="U355" i="80" s="1"/>
  <c r="T355" i="80" s="1"/>
  <c r="Q425" i="79"/>
  <c r="P425" i="79" s="1"/>
  <c r="S425" i="79" s="1"/>
  <c r="Q409" i="79"/>
  <c r="P409" i="79" s="1"/>
  <c r="Q302" i="79"/>
  <c r="P302" i="79" s="1"/>
  <c r="U365" i="79"/>
  <c r="T365" i="79" s="1"/>
  <c r="U274" i="79"/>
  <c r="T274" i="79" s="1"/>
  <c r="S274" i="79" s="1"/>
  <c r="Q406" i="79"/>
  <c r="P406" i="79" s="1"/>
  <c r="S406" i="79" s="1"/>
  <c r="S418" i="79"/>
  <c r="Q370" i="79"/>
  <c r="P370" i="79" s="1"/>
  <c r="Q296" i="79"/>
  <c r="P296" i="79" s="1"/>
  <c r="S296" i="79" s="1"/>
  <c r="Q457" i="79"/>
  <c r="P457" i="79" s="1"/>
  <c r="Q434" i="79"/>
  <c r="P434" i="79" s="1"/>
  <c r="S434" i="79" s="1"/>
  <c r="V485" i="80"/>
  <c r="U485" i="80" s="1"/>
  <c r="T485" i="80" s="1"/>
  <c r="R451" i="80"/>
  <c r="P451" i="80" s="1"/>
  <c r="Q451" i="80" s="1"/>
  <c r="Q338" i="79"/>
  <c r="P338" i="79" s="1"/>
  <c r="S338" i="79" s="1"/>
  <c r="Q358" i="79"/>
  <c r="P358" i="79" s="1"/>
  <c r="S358" i="79" s="1"/>
  <c r="R464" i="80"/>
  <c r="P464" i="80" s="1"/>
  <c r="Q464" i="80" s="1"/>
  <c r="U353" i="79"/>
  <c r="T353" i="79" s="1"/>
  <c r="V469" i="80"/>
  <c r="U469" i="80" s="1"/>
  <c r="Q301" i="79"/>
  <c r="P301" i="79" s="1"/>
  <c r="V383" i="80"/>
  <c r="U383" i="80" s="1"/>
  <c r="R383" i="80"/>
  <c r="P383" i="80" s="1"/>
  <c r="Q383" i="80" s="1"/>
  <c r="U373" i="79"/>
  <c r="T373" i="79" s="1"/>
  <c r="Q373" i="79"/>
  <c r="P373" i="79" s="1"/>
  <c r="R486" i="80"/>
  <c r="P486" i="80" s="1"/>
  <c r="Q486" i="80" s="1"/>
  <c r="V486" i="80"/>
  <c r="U486" i="80" s="1"/>
  <c r="R366" i="80"/>
  <c r="P366" i="80" s="1"/>
  <c r="Q366" i="80" s="1"/>
  <c r="V366" i="80"/>
  <c r="U366" i="80" s="1"/>
  <c r="V312" i="80"/>
  <c r="U312" i="80" s="1"/>
  <c r="R312" i="80"/>
  <c r="P312" i="80" s="1"/>
  <c r="Q312" i="80" s="1"/>
  <c r="U451" i="79"/>
  <c r="T451" i="79" s="1"/>
  <c r="Q404" i="79"/>
  <c r="P404" i="79" s="1"/>
  <c r="S404" i="79" s="1"/>
  <c r="U267" i="79"/>
  <c r="T267" i="79" s="1"/>
  <c r="U426" i="79"/>
  <c r="T426" i="79" s="1"/>
  <c r="Q436" i="79"/>
  <c r="P436" i="79" s="1"/>
  <c r="U367" i="79"/>
  <c r="T367" i="79" s="1"/>
  <c r="R394" i="80"/>
  <c r="P394" i="80" s="1"/>
  <c r="Q394" i="80" s="1"/>
  <c r="V378" i="80"/>
  <c r="U378" i="80" s="1"/>
  <c r="T378" i="80" s="1"/>
  <c r="U489" i="79"/>
  <c r="T489" i="79" s="1"/>
  <c r="Q489" i="79"/>
  <c r="P489" i="79" s="1"/>
  <c r="U316" i="79"/>
  <c r="T316" i="79" s="1"/>
  <c r="S316" i="79" s="1"/>
  <c r="U465" i="79"/>
  <c r="T465" i="79" s="1"/>
  <c r="S465" i="79" s="1"/>
  <c r="R369" i="80"/>
  <c r="P369" i="80" s="1"/>
  <c r="Q369" i="80" s="1"/>
  <c r="V369" i="80"/>
  <c r="U369" i="80" s="1"/>
  <c r="R336" i="80"/>
  <c r="P336" i="80" s="1"/>
  <c r="Q336" i="80" s="1"/>
  <c r="V336" i="80"/>
  <c r="U336" i="80" s="1"/>
  <c r="V425" i="80"/>
  <c r="U425" i="80" s="1"/>
  <c r="R462" i="80"/>
  <c r="P462" i="80" s="1"/>
  <c r="Q462" i="80" s="1"/>
  <c r="V462" i="80"/>
  <c r="U462" i="80" s="1"/>
  <c r="Q366" i="79"/>
  <c r="P366" i="79" s="1"/>
  <c r="U366" i="79"/>
  <c r="T366" i="79" s="1"/>
  <c r="U414" i="79"/>
  <c r="T414" i="79" s="1"/>
  <c r="V463" i="80"/>
  <c r="U463" i="80" s="1"/>
  <c r="U356" i="79"/>
  <c r="T356" i="79" s="1"/>
  <c r="Q356" i="79"/>
  <c r="P356" i="79" s="1"/>
  <c r="S356" i="79" s="1"/>
  <c r="Q368" i="79"/>
  <c r="P368" i="79" s="1"/>
  <c r="V392" i="80"/>
  <c r="U392" i="80" s="1"/>
  <c r="Q392" i="79"/>
  <c r="P392" i="79" s="1"/>
  <c r="Q428" i="79"/>
  <c r="P428" i="79" s="1"/>
  <c r="U428" i="79"/>
  <c r="T428" i="79" s="1"/>
  <c r="U318" i="79"/>
  <c r="T318" i="79" s="1"/>
  <c r="Q318" i="79"/>
  <c r="P318" i="79" s="1"/>
  <c r="Q440" i="79"/>
  <c r="P440" i="79" s="1"/>
  <c r="S440" i="79" s="1"/>
  <c r="Q469" i="79"/>
  <c r="P469" i="79" s="1"/>
  <c r="S469" i="79" s="1"/>
  <c r="R397" i="80"/>
  <c r="P397" i="80" s="1"/>
  <c r="Q397" i="80" s="1"/>
  <c r="V397" i="80"/>
  <c r="U397" i="80" s="1"/>
  <c r="V307" i="80"/>
  <c r="U307" i="80" s="1"/>
  <c r="T307" i="80" s="1"/>
  <c r="R307" i="80"/>
  <c r="P307" i="80" s="1"/>
  <c r="Q307" i="80" s="1"/>
  <c r="R410" i="80"/>
  <c r="P410" i="80" s="1"/>
  <c r="Q410" i="80" s="1"/>
  <c r="R498" i="80"/>
  <c r="P498" i="80" s="1"/>
  <c r="Q498" i="80" s="1"/>
  <c r="R318" i="80"/>
  <c r="P318" i="80" s="1"/>
  <c r="Q380" i="79"/>
  <c r="P380" i="79" s="1"/>
  <c r="R418" i="80"/>
  <c r="P418" i="80" s="1"/>
  <c r="Q418" i="80" s="1"/>
  <c r="V418" i="80"/>
  <c r="U418" i="80" s="1"/>
  <c r="Q323" i="79"/>
  <c r="P323" i="79" s="1"/>
  <c r="U462" i="79"/>
  <c r="T462" i="79" s="1"/>
  <c r="V419" i="80"/>
  <c r="U419" i="80" s="1"/>
  <c r="V482" i="80"/>
  <c r="U482" i="80" s="1"/>
  <c r="R313" i="80"/>
  <c r="P313" i="80" s="1"/>
  <c r="Q313" i="80" s="1"/>
  <c r="V313" i="80"/>
  <c r="U313" i="80" s="1"/>
  <c r="Q268" i="79"/>
  <c r="P268" i="79" s="1"/>
  <c r="Q347" i="79"/>
  <c r="P347" i="79" s="1"/>
  <c r="U493" i="79"/>
  <c r="T493" i="79" s="1"/>
  <c r="S493" i="79" s="1"/>
  <c r="Q322" i="79"/>
  <c r="P322" i="79" s="1"/>
  <c r="R343" i="80"/>
  <c r="P343" i="80" s="1"/>
  <c r="Q343" i="80" s="1"/>
  <c r="V343" i="80"/>
  <c r="U343" i="80" s="1"/>
  <c r="U361" i="79"/>
  <c r="T361" i="79" s="1"/>
  <c r="S361" i="79" s="1"/>
  <c r="Q361" i="79"/>
  <c r="P361" i="79" s="1"/>
  <c r="U500" i="79"/>
  <c r="T500" i="79" s="1"/>
  <c r="Q500" i="79"/>
  <c r="P500" i="79" s="1"/>
  <c r="R319" i="80"/>
  <c r="P319" i="80" s="1"/>
  <c r="Q319" i="80" s="1"/>
  <c r="V319" i="80"/>
  <c r="U319" i="80" s="1"/>
  <c r="R335" i="80"/>
  <c r="P335" i="80" s="1"/>
  <c r="Q335" i="80" s="1"/>
  <c r="Q288" i="79"/>
  <c r="P288" i="79" s="1"/>
  <c r="Q341" i="79"/>
  <c r="P341" i="79" s="1"/>
  <c r="S341" i="79" s="1"/>
  <c r="R477" i="80"/>
  <c r="P477" i="80" s="1"/>
  <c r="R361" i="80"/>
  <c r="P361" i="80" s="1"/>
  <c r="Q361" i="80" s="1"/>
  <c r="R370" i="80"/>
  <c r="P370" i="80" s="1"/>
  <c r="U374" i="79"/>
  <c r="T374" i="79" s="1"/>
  <c r="V328" i="80"/>
  <c r="U328" i="80" s="1"/>
  <c r="T328" i="80" s="1"/>
  <c r="Q433" i="79"/>
  <c r="P433" i="79" s="1"/>
  <c r="R308" i="80"/>
  <c r="P308" i="80" s="1"/>
  <c r="Q308" i="80" s="1"/>
  <c r="R468" i="80"/>
  <c r="P468" i="80" s="1"/>
  <c r="Q468" i="80" s="1"/>
  <c r="U289" i="79"/>
  <c r="T289" i="79" s="1"/>
  <c r="S289" i="79" s="1"/>
  <c r="R390" i="80"/>
  <c r="P390" i="80" s="1"/>
  <c r="Q390" i="80" s="1"/>
  <c r="V413" i="80"/>
  <c r="U413" i="80" s="1"/>
  <c r="Q478" i="79"/>
  <c r="P478" i="79" s="1"/>
  <c r="S478" i="79" s="1"/>
  <c r="Q413" i="79"/>
  <c r="P413" i="79" s="1"/>
  <c r="S413" i="79" s="1"/>
  <c r="Q417" i="79"/>
  <c r="P417" i="79" s="1"/>
  <c r="S417" i="79" s="1"/>
  <c r="V384" i="80"/>
  <c r="U384" i="80" s="1"/>
  <c r="T384" i="80" s="1"/>
  <c r="R454" i="80"/>
  <c r="P454" i="80" s="1"/>
  <c r="R447" i="80"/>
  <c r="P447" i="80" s="1"/>
  <c r="Q447" i="80" s="1"/>
  <c r="U412" i="79"/>
  <c r="T412" i="79" s="1"/>
  <c r="S412" i="79" s="1"/>
  <c r="R407" i="80"/>
  <c r="P407" i="80" s="1"/>
  <c r="Q407" i="80" s="1"/>
  <c r="V382" i="80"/>
  <c r="U382" i="80" s="1"/>
  <c r="U322" i="79"/>
  <c r="T322" i="79" s="1"/>
  <c r="U368" i="79"/>
  <c r="T368" i="79" s="1"/>
  <c r="S368" i="79" s="1"/>
  <c r="V455" i="80"/>
  <c r="U455" i="80" s="1"/>
  <c r="R455" i="80"/>
  <c r="P455" i="80" s="1"/>
  <c r="Q455" i="80" s="1"/>
  <c r="R351" i="80"/>
  <c r="P351" i="80" s="1"/>
  <c r="Q351" i="80" s="1"/>
  <c r="V351" i="80"/>
  <c r="U351" i="80" s="1"/>
  <c r="Q388" i="79"/>
  <c r="P388" i="79" s="1"/>
  <c r="U388" i="79"/>
  <c r="T388" i="79" s="1"/>
  <c r="V417" i="80"/>
  <c r="U417" i="80" s="1"/>
  <c r="R417" i="80"/>
  <c r="P417" i="80" s="1"/>
  <c r="Q417" i="80" s="1"/>
  <c r="Q455" i="79"/>
  <c r="P455" i="79" s="1"/>
  <c r="U455" i="79"/>
  <c r="T455" i="79" s="1"/>
  <c r="Q299" i="79"/>
  <c r="P299" i="79" s="1"/>
  <c r="U299" i="79"/>
  <c r="T299" i="79" s="1"/>
  <c r="V449" i="80"/>
  <c r="U449" i="80" s="1"/>
  <c r="T449" i="80" s="1"/>
  <c r="U447" i="79"/>
  <c r="T447" i="79" s="1"/>
  <c r="Q270" i="79"/>
  <c r="P270" i="79" s="1"/>
  <c r="U270" i="79"/>
  <c r="T270" i="79" s="1"/>
  <c r="Q342" i="79"/>
  <c r="P342" i="79" s="1"/>
  <c r="V492" i="80"/>
  <c r="U492" i="80" s="1"/>
  <c r="Q298" i="79"/>
  <c r="P298" i="79" s="1"/>
  <c r="S298" i="79" s="1"/>
  <c r="R376" i="80"/>
  <c r="P376" i="80" s="1"/>
  <c r="R491" i="80"/>
  <c r="P491" i="80" s="1"/>
  <c r="Q491" i="80" s="1"/>
  <c r="U452" i="79"/>
  <c r="T452" i="79" s="1"/>
  <c r="U479" i="79"/>
  <c r="T479" i="79" s="1"/>
  <c r="S479" i="79" s="1"/>
  <c r="Q472" i="79"/>
  <c r="P472" i="79" s="1"/>
  <c r="S472" i="79" s="1"/>
  <c r="R443" i="80"/>
  <c r="P443" i="80" s="1"/>
  <c r="Q443" i="80" s="1"/>
  <c r="U324" i="79"/>
  <c r="T324" i="79" s="1"/>
  <c r="S324" i="79" s="1"/>
  <c r="V356" i="80"/>
  <c r="U356" i="80" s="1"/>
  <c r="V317" i="80"/>
  <c r="U317" i="80" s="1"/>
  <c r="T317" i="80" s="1"/>
  <c r="R392" i="80"/>
  <c r="P392" i="80" s="1"/>
  <c r="Q392" i="80" s="1"/>
  <c r="U403" i="79"/>
  <c r="T403" i="79" s="1"/>
  <c r="V375" i="80"/>
  <c r="U375" i="80" s="1"/>
  <c r="U294" i="79"/>
  <c r="T294" i="79" s="1"/>
  <c r="S294" i="79" s="1"/>
  <c r="Q354" i="79"/>
  <c r="P354" i="79" s="1"/>
  <c r="S354" i="79" s="1"/>
  <c r="V473" i="80"/>
  <c r="U473" i="80" s="1"/>
  <c r="R348" i="80"/>
  <c r="P348" i="80" s="1"/>
  <c r="Q348" i="80" s="1"/>
  <c r="Q473" i="79"/>
  <c r="P473" i="79" s="1"/>
  <c r="S473" i="79" s="1"/>
  <c r="V441" i="80"/>
  <c r="U441" i="80" s="1"/>
  <c r="T441" i="80" s="1"/>
  <c r="V498" i="80"/>
  <c r="U498" i="80" s="1"/>
  <c r="Q426" i="79"/>
  <c r="P426" i="79" s="1"/>
  <c r="Q467" i="79"/>
  <c r="P467" i="79" s="1"/>
  <c r="V405" i="80"/>
  <c r="U405" i="80" s="1"/>
  <c r="R405" i="80"/>
  <c r="P405" i="80" s="1"/>
  <c r="Q405" i="80" s="1"/>
  <c r="U334" i="79"/>
  <c r="T334" i="79" s="1"/>
  <c r="Q334" i="79"/>
  <c r="P334" i="79" s="1"/>
  <c r="R344" i="80"/>
  <c r="P344" i="80" s="1"/>
  <c r="Q344" i="80" s="1"/>
  <c r="V344" i="80"/>
  <c r="U344" i="80" s="1"/>
  <c r="V362" i="80"/>
  <c r="U362" i="80" s="1"/>
  <c r="R362" i="80"/>
  <c r="P362" i="80" s="1"/>
  <c r="S363" i="79"/>
  <c r="R437" i="80"/>
  <c r="P437" i="80" s="1"/>
  <c r="Q437" i="80" s="1"/>
  <c r="Q290" i="79"/>
  <c r="P290" i="79" s="1"/>
  <c r="U290" i="79"/>
  <c r="T290" i="79" s="1"/>
  <c r="V326" i="80"/>
  <c r="U326" i="80" s="1"/>
  <c r="V435" i="80"/>
  <c r="U435" i="80" s="1"/>
  <c r="R435" i="80"/>
  <c r="P435" i="80" s="1"/>
  <c r="Q435" i="80" s="1"/>
  <c r="U319" i="79"/>
  <c r="T319" i="79" s="1"/>
  <c r="R322" i="80"/>
  <c r="P322" i="80" s="1"/>
  <c r="Q322" i="80" s="1"/>
  <c r="Q491" i="79"/>
  <c r="P491" i="79" s="1"/>
  <c r="S491" i="79" s="1"/>
  <c r="Q427" i="79"/>
  <c r="P427" i="79" s="1"/>
  <c r="U355" i="79"/>
  <c r="T355" i="79" s="1"/>
  <c r="U328" i="79"/>
  <c r="T328" i="79" s="1"/>
  <c r="S328" i="79" s="1"/>
  <c r="U347" i="79"/>
  <c r="T347" i="79" s="1"/>
  <c r="R326" i="80"/>
  <c r="P326" i="80" s="1"/>
  <c r="Q326" i="80" s="1"/>
  <c r="Q367" i="79"/>
  <c r="P367" i="79" s="1"/>
  <c r="S367" i="79" s="1"/>
  <c r="U475" i="79"/>
  <c r="T475" i="79" s="1"/>
  <c r="R463" i="80"/>
  <c r="P463" i="80" s="1"/>
  <c r="Q463" i="80" s="1"/>
  <c r="U392" i="79"/>
  <c r="T392" i="79" s="1"/>
  <c r="Q305" i="79"/>
  <c r="P305" i="79" s="1"/>
  <c r="V377" i="80"/>
  <c r="U377" i="80" s="1"/>
  <c r="T377" i="80" s="1"/>
  <c r="Q277" i="79"/>
  <c r="P277" i="79" s="1"/>
  <c r="R346" i="80"/>
  <c r="P346" i="80" s="1"/>
  <c r="Q346" i="80" s="1"/>
  <c r="R368" i="80"/>
  <c r="V426" i="80"/>
  <c r="U426" i="80" s="1"/>
  <c r="T426" i="80" s="1"/>
  <c r="Q391" i="80"/>
  <c r="Q343" i="79"/>
  <c r="P343" i="79" s="1"/>
  <c r="S343" i="79" s="1"/>
  <c r="U271" i="79"/>
  <c r="T271" i="79" s="1"/>
  <c r="U320" i="79"/>
  <c r="T320" i="79" s="1"/>
  <c r="S320" i="79" s="1"/>
  <c r="V391" i="80"/>
  <c r="U391" i="80" s="1"/>
  <c r="V433" i="80"/>
  <c r="U433" i="80" s="1"/>
  <c r="T433" i="80" s="1"/>
  <c r="U431" i="79"/>
  <c r="T431" i="79" s="1"/>
  <c r="S431" i="79" s="1"/>
  <c r="V496" i="80"/>
  <c r="U496" i="80" s="1"/>
  <c r="T496" i="80" s="1"/>
  <c r="Q375" i="79"/>
  <c r="P375" i="79" s="1"/>
  <c r="V421" i="80"/>
  <c r="U421" i="80" s="1"/>
  <c r="T363" i="80"/>
  <c r="S496" i="79"/>
  <c r="V346" i="80"/>
  <c r="U346" i="80" s="1"/>
  <c r="R352" i="80"/>
  <c r="P352" i="80" s="1"/>
  <c r="Q352" i="80" s="1"/>
  <c r="Q309" i="79"/>
  <c r="P309" i="79" s="1"/>
  <c r="V388" i="80"/>
  <c r="U388" i="80" s="1"/>
  <c r="T388" i="80" s="1"/>
  <c r="Q464" i="79"/>
  <c r="P464" i="79" s="1"/>
  <c r="S464" i="79" s="1"/>
  <c r="Q458" i="79"/>
  <c r="P458" i="79" s="1"/>
  <c r="S458" i="79" s="1"/>
  <c r="U362" i="79"/>
  <c r="T362" i="79" s="1"/>
  <c r="S362" i="79" s="1"/>
  <c r="Q411" i="79"/>
  <c r="P411" i="79" s="1"/>
  <c r="S411" i="79" s="1"/>
  <c r="Q326" i="79"/>
  <c r="P326" i="79" s="1"/>
  <c r="S326" i="79" s="1"/>
  <c r="R360" i="80"/>
  <c r="P360" i="80" s="1"/>
  <c r="R408" i="80"/>
  <c r="P408" i="80" s="1"/>
  <c r="Q408" i="80" s="1"/>
  <c r="R327" i="80"/>
  <c r="P327" i="80" s="1"/>
  <c r="Q327" i="80" s="1"/>
  <c r="V465" i="80"/>
  <c r="U465" i="80" s="1"/>
  <c r="T465" i="80" s="1"/>
  <c r="V458" i="80"/>
  <c r="U458" i="80" s="1"/>
  <c r="Q398" i="79"/>
  <c r="P398" i="79" s="1"/>
  <c r="U398" i="79"/>
  <c r="T398" i="79" s="1"/>
  <c r="V373" i="80"/>
  <c r="U373" i="80" s="1"/>
  <c r="T373" i="80" s="1"/>
  <c r="U301" i="79"/>
  <c r="T301" i="79" s="1"/>
  <c r="V412" i="80"/>
  <c r="U412" i="80" s="1"/>
  <c r="T412" i="80" s="1"/>
  <c r="U287" i="79"/>
  <c r="T287" i="79" s="1"/>
  <c r="R320" i="80"/>
  <c r="Q287" i="79"/>
  <c r="P287" i="79" s="1"/>
  <c r="Q374" i="79"/>
  <c r="P374" i="79" s="1"/>
  <c r="V500" i="80"/>
  <c r="U500" i="80" s="1"/>
  <c r="U352" i="79"/>
  <c r="T352" i="79" s="1"/>
  <c r="S352" i="79" s="1"/>
  <c r="U277" i="79"/>
  <c r="T277" i="79" s="1"/>
  <c r="R428" i="80"/>
  <c r="P428" i="80" s="1"/>
  <c r="Q428" i="80" s="1"/>
  <c r="V430" i="80"/>
  <c r="U430" i="80" s="1"/>
  <c r="T430" i="80" s="1"/>
  <c r="V457" i="80"/>
  <c r="U457" i="80" s="1"/>
  <c r="T457" i="80" s="1"/>
  <c r="S329" i="79"/>
  <c r="Q486" i="79"/>
  <c r="P486" i="79" s="1"/>
  <c r="S486" i="79" s="1"/>
  <c r="Q430" i="79"/>
  <c r="P430" i="79" s="1"/>
  <c r="S430" i="79" s="1"/>
  <c r="V450" i="80"/>
  <c r="U450" i="80" s="1"/>
  <c r="R333" i="80"/>
  <c r="P333" i="80" s="1"/>
  <c r="Q498" i="79"/>
  <c r="P498" i="79" s="1"/>
  <c r="S498" i="79" s="1"/>
  <c r="Q400" i="79"/>
  <c r="P400" i="79" s="1"/>
  <c r="S400" i="79" s="1"/>
  <c r="V320" i="80"/>
  <c r="U320" i="80" s="1"/>
  <c r="R478" i="80"/>
  <c r="P478" i="80" s="1"/>
  <c r="Q478" i="80" s="1"/>
  <c r="S423" i="79"/>
  <c r="U332" i="79"/>
  <c r="T332" i="79" s="1"/>
  <c r="R393" i="80"/>
  <c r="P393" i="80" s="1"/>
  <c r="V393" i="80"/>
  <c r="U393" i="80" s="1"/>
  <c r="U494" i="79"/>
  <c r="T494" i="79" s="1"/>
  <c r="Q494" i="79"/>
  <c r="P494" i="79" s="1"/>
  <c r="Q312" i="79"/>
  <c r="P312" i="79" s="1"/>
  <c r="S312" i="79" s="1"/>
  <c r="U357" i="79"/>
  <c r="T357" i="79" s="1"/>
  <c r="U371" i="79"/>
  <c r="T371" i="79" s="1"/>
  <c r="S371" i="79" s="1"/>
  <c r="V353" i="80"/>
  <c r="U353" i="80" s="1"/>
  <c r="R353" i="80"/>
  <c r="P353" i="80" s="1"/>
  <c r="Q306" i="79"/>
  <c r="P306" i="79" s="1"/>
  <c r="S306" i="79" s="1"/>
  <c r="U283" i="79"/>
  <c r="T283" i="79" s="1"/>
  <c r="S283" i="79" s="1"/>
  <c r="Q451" i="79"/>
  <c r="P451" i="79" s="1"/>
  <c r="U386" i="79"/>
  <c r="T386" i="79" s="1"/>
  <c r="S386" i="79" s="1"/>
  <c r="U420" i="79"/>
  <c r="T420" i="79" s="1"/>
  <c r="V453" i="80"/>
  <c r="U453" i="80" s="1"/>
  <c r="T453" i="80" s="1"/>
  <c r="Q353" i="79"/>
  <c r="P353" i="79" s="1"/>
  <c r="Q313" i="79"/>
  <c r="P313" i="79" s="1"/>
  <c r="S313" i="79" s="1"/>
  <c r="Q397" i="79"/>
  <c r="P397" i="79" s="1"/>
  <c r="S397" i="79" s="1"/>
  <c r="V342" i="80"/>
  <c r="U342" i="80" s="1"/>
  <c r="T342" i="80" s="1"/>
  <c r="Q332" i="79"/>
  <c r="P332" i="79" s="1"/>
  <c r="U345" i="79"/>
  <c r="T345" i="79" s="1"/>
  <c r="S345" i="79" s="1"/>
  <c r="R459" i="80"/>
  <c r="P459" i="80" s="1"/>
  <c r="Q459" i="80" s="1"/>
  <c r="R482" i="80"/>
  <c r="P482" i="80" s="1"/>
  <c r="Q482" i="80" s="1"/>
  <c r="U436" i="79"/>
  <c r="T436" i="79" s="1"/>
  <c r="Q395" i="79"/>
  <c r="P395" i="79" s="1"/>
  <c r="S395" i="79" s="1"/>
  <c r="Q351" i="79"/>
  <c r="P351" i="79" s="1"/>
  <c r="S351" i="79" s="1"/>
  <c r="V372" i="80"/>
  <c r="U372" i="80" s="1"/>
  <c r="Q410" i="79"/>
  <c r="P410" i="79" s="1"/>
  <c r="S410" i="79" s="1"/>
  <c r="U477" i="79"/>
  <c r="T477" i="79" s="1"/>
  <c r="Q477" i="79"/>
  <c r="P477" i="79" s="1"/>
  <c r="Q450" i="79"/>
  <c r="P450" i="79" s="1"/>
  <c r="S450" i="79" s="1"/>
  <c r="Q447" i="79"/>
  <c r="P447" i="79" s="1"/>
  <c r="Q454" i="79"/>
  <c r="P454" i="79" s="1"/>
  <c r="R337" i="80"/>
  <c r="P337" i="80" s="1"/>
  <c r="Q337" i="80" s="1"/>
  <c r="U342" i="79"/>
  <c r="T342" i="79" s="1"/>
  <c r="U490" i="79"/>
  <c r="T490" i="79" s="1"/>
  <c r="Q420" i="79"/>
  <c r="P420" i="79" s="1"/>
  <c r="U348" i="79"/>
  <c r="T348" i="79" s="1"/>
  <c r="Q394" i="79"/>
  <c r="P394" i="79" s="1"/>
  <c r="T341" i="80"/>
  <c r="T483" i="80"/>
  <c r="S444" i="79"/>
  <c r="S408" i="79"/>
  <c r="T432" i="80"/>
  <c r="T442" i="80"/>
  <c r="T379" i="80"/>
  <c r="T371" i="80"/>
  <c r="T488" i="80"/>
  <c r="S435" i="79"/>
  <c r="S268" i="79"/>
  <c r="S389" i="79"/>
  <c r="S378" i="79"/>
  <c r="S495" i="79"/>
  <c r="T345" i="80"/>
  <c r="S385" i="79"/>
  <c r="T315" i="80"/>
  <c r="T466" i="80"/>
  <c r="S483" i="79"/>
  <c r="S470" i="79"/>
  <c r="S449" i="79"/>
  <c r="S461" i="79"/>
  <c r="P472" i="80"/>
  <c r="Q472" i="80" s="1"/>
  <c r="T470" i="80"/>
  <c r="S303" i="79"/>
  <c r="S291" i="79"/>
  <c r="S321" i="79"/>
  <c r="T458" i="80"/>
  <c r="Q334" i="80"/>
  <c r="T334" i="80" s="1"/>
  <c r="S419" i="79"/>
  <c r="S399" i="79"/>
  <c r="Q492" i="80"/>
  <c r="T339" i="80"/>
  <c r="S446" i="79"/>
  <c r="S405" i="79"/>
  <c r="S307" i="79"/>
  <c r="T403" i="80"/>
  <c r="T325" i="80"/>
  <c r="T349" i="80"/>
  <c r="S393" i="79"/>
  <c r="T321" i="80"/>
  <c r="S488" i="79"/>
  <c r="T406" i="80"/>
  <c r="T456" i="80"/>
  <c r="S336" i="79"/>
  <c r="S487" i="79"/>
  <c r="S269" i="79"/>
  <c r="T356" i="80"/>
  <c r="T340" i="80"/>
  <c r="T394" i="80"/>
  <c r="S335" i="79"/>
  <c r="S350" i="79"/>
  <c r="S463" i="79"/>
  <c r="S344" i="79"/>
  <c r="T421" i="80"/>
  <c r="T338" i="80"/>
  <c r="Q450" i="80"/>
  <c r="U9" i="79"/>
  <c r="Q444" i="80"/>
  <c r="T444" i="80" s="1"/>
  <c r="S387" i="79"/>
  <c r="T490" i="80"/>
  <c r="T411" i="80"/>
  <c r="S422" i="79"/>
  <c r="T420" i="80"/>
  <c r="P473" i="80"/>
  <c r="Q473" i="80" s="1"/>
  <c r="T309" i="80"/>
  <c r="Q331" i="80"/>
  <c r="T399" i="80"/>
  <c r="Q427" i="80"/>
  <c r="Q311" i="80"/>
  <c r="T311" i="80" s="1"/>
  <c r="Q358" i="80"/>
  <c r="S333" i="79"/>
  <c r="T487" i="80"/>
  <c r="T404" i="80"/>
  <c r="N62" i="77"/>
  <c r="N7" i="77" s="1"/>
  <c r="Q17" i="58" s="1"/>
  <c r="R17" i="58" s="1"/>
  <c r="O7" i="77"/>
  <c r="S319" i="79" l="1"/>
  <c r="T422" i="80"/>
  <c r="T375" i="80"/>
  <c r="S462" i="79"/>
  <c r="S339" i="79"/>
  <c r="T481" i="80"/>
  <c r="T316" i="80"/>
  <c r="T448" i="80"/>
  <c r="S300" i="79"/>
  <c r="T387" i="80"/>
  <c r="S348" i="79"/>
  <c r="S468" i="79"/>
  <c r="T314" i="80"/>
  <c r="S288" i="79"/>
  <c r="T336" i="80"/>
  <c r="S439" i="79"/>
  <c r="S377" i="79"/>
  <c r="T428" i="80"/>
  <c r="T461" i="80"/>
  <c r="T416" i="80"/>
  <c r="T386" i="80"/>
  <c r="T492" i="80"/>
  <c r="S305" i="79"/>
  <c r="S355" i="79"/>
  <c r="T429" i="80"/>
  <c r="T398" i="80"/>
  <c r="Q452" i="80"/>
  <c r="S357" i="79"/>
  <c r="T332" i="80"/>
  <c r="S484" i="79"/>
  <c r="S271" i="79"/>
  <c r="T473" i="80"/>
  <c r="T468" i="80"/>
  <c r="S287" i="79"/>
  <c r="S402" i="79"/>
  <c r="S442" i="79"/>
  <c r="S396" i="79"/>
  <c r="S485" i="79"/>
  <c r="T405" i="80"/>
  <c r="S429" i="79"/>
  <c r="T480" i="80"/>
  <c r="S365" i="79"/>
  <c r="S475" i="79"/>
  <c r="S381" i="79"/>
  <c r="S314" i="79"/>
  <c r="T322" i="80"/>
  <c r="Q454" i="80"/>
  <c r="T454" i="80" s="1"/>
  <c r="T326" i="80"/>
  <c r="T417" i="80"/>
  <c r="S375" i="79"/>
  <c r="T425" i="80"/>
  <c r="T437" i="80"/>
  <c r="T446" i="80"/>
  <c r="T383" i="80"/>
  <c r="T391" i="80"/>
  <c r="S347" i="79"/>
  <c r="S452" i="79"/>
  <c r="S323" i="79"/>
  <c r="S322" i="79"/>
  <c r="T407" i="80"/>
  <c r="Q376" i="80"/>
  <c r="T376" i="80" s="1"/>
  <c r="T310" i="80"/>
  <c r="S451" i="79"/>
  <c r="S290" i="79"/>
  <c r="S334" i="79"/>
  <c r="S302" i="79"/>
  <c r="T414" i="80"/>
  <c r="T445" i="80"/>
  <c r="S414" i="79"/>
  <c r="T358" i="80"/>
  <c r="T469" i="80"/>
  <c r="S267" i="79"/>
  <c r="S276" i="79"/>
  <c r="Q370" i="80"/>
  <c r="T370" i="80" s="1"/>
  <c r="S380" i="79"/>
  <c r="S474" i="79"/>
  <c r="T452" i="80"/>
  <c r="S482" i="79"/>
  <c r="T364" i="80"/>
  <c r="S407" i="79"/>
  <c r="T491" i="80"/>
  <c r="S309" i="79"/>
  <c r="S467" i="79"/>
  <c r="S270" i="79"/>
  <c r="S433" i="79"/>
  <c r="T415" i="80"/>
  <c r="T350" i="80"/>
  <c r="T476" i="80"/>
  <c r="T357" i="80"/>
  <c r="S388" i="79"/>
  <c r="S373" i="79"/>
  <c r="S272" i="79"/>
  <c r="T308" i="80"/>
  <c r="Q440" i="80"/>
  <c r="T440" i="80" s="1"/>
  <c r="Q499" i="80"/>
  <c r="T499" i="80" s="1"/>
  <c r="S454" i="79"/>
  <c r="T467" i="80"/>
  <c r="S394" i="79"/>
  <c r="S428" i="79"/>
  <c r="S497" i="79"/>
  <c r="T443" i="80"/>
  <c r="T400" i="80"/>
  <c r="T366" i="80"/>
  <c r="T427" i="80"/>
  <c r="T475" i="80"/>
  <c r="S370" i="79"/>
  <c r="T489" i="80"/>
  <c r="Q395" i="80"/>
  <c r="T395" i="80" s="1"/>
  <c r="T419" i="80"/>
  <c r="S277" i="79"/>
  <c r="S293" i="79"/>
  <c r="Q385" i="80"/>
  <c r="T385" i="80" s="1"/>
  <c r="S426" i="79"/>
  <c r="T462" i="80"/>
  <c r="Q330" i="80"/>
  <c r="T330" i="80" s="1"/>
  <c r="T331" i="80"/>
  <c r="T372" i="80"/>
  <c r="T431" i="80"/>
  <c r="Q438" i="80"/>
  <c r="T438" i="80" s="1"/>
  <c r="T424" i="80"/>
  <c r="T471" i="80"/>
  <c r="S353" i="79"/>
  <c r="S376" i="79"/>
  <c r="T464" i="80"/>
  <c r="S278" i="79"/>
  <c r="P365" i="80"/>
  <c r="Q365" i="80" s="1"/>
  <c r="Q389" i="80"/>
  <c r="T389" i="80" s="1"/>
  <c r="T459" i="80"/>
  <c r="Q409" i="80"/>
  <c r="T409" i="80" s="1"/>
  <c r="S455" i="79"/>
  <c r="T451" i="80"/>
  <c r="S466" i="79"/>
  <c r="T497" i="80"/>
  <c r="T436" i="80"/>
  <c r="T329" i="80"/>
  <c r="T478" i="80"/>
  <c r="S342" i="79"/>
  <c r="T418" i="80"/>
  <c r="T463" i="80"/>
  <c r="T359" i="80"/>
  <c r="T367" i="80"/>
  <c r="S437" i="79"/>
  <c r="T324" i="80"/>
  <c r="Q362" i="80"/>
  <c r="T362" i="80" s="1"/>
  <c r="S490" i="79"/>
  <c r="S427" i="79"/>
  <c r="T344" i="80"/>
  <c r="S403" i="79"/>
  <c r="T382" i="80"/>
  <c r="S374" i="79"/>
  <c r="T319" i="80"/>
  <c r="S392" i="79"/>
  <c r="S366" i="79"/>
  <c r="S372" i="79"/>
  <c r="S409" i="79"/>
  <c r="T408" i="80"/>
  <c r="T495" i="80"/>
  <c r="T435" i="80"/>
  <c r="T392" i="80"/>
  <c r="S301" i="79"/>
  <c r="T450" i="80"/>
  <c r="T484" i="80"/>
  <c r="S398" i="79"/>
  <c r="S299" i="79"/>
  <c r="T351" i="80"/>
  <c r="S500" i="79"/>
  <c r="S457" i="79"/>
  <c r="T486" i="80"/>
  <c r="Q477" i="80"/>
  <c r="T477" i="80" s="1"/>
  <c r="T447" i="80"/>
  <c r="T343" i="80"/>
  <c r="S477" i="79"/>
  <c r="Q353" i="80"/>
  <c r="T353" i="80" s="1"/>
  <c r="Q393" i="80"/>
  <c r="T393" i="80" s="1"/>
  <c r="P320" i="80"/>
  <c r="Q320" i="80" s="1"/>
  <c r="T482" i="80"/>
  <c r="T369" i="80"/>
  <c r="Q333" i="80"/>
  <c r="T333" i="80" s="1"/>
  <c r="T335" i="80"/>
  <c r="T361" i="80"/>
  <c r="S420" i="79"/>
  <c r="T327" i="80"/>
  <c r="Q360" i="80"/>
  <c r="T360" i="80" s="1"/>
  <c r="T352" i="80"/>
  <c r="S436" i="79"/>
  <c r="P368" i="80"/>
  <c r="Q368" i="80" s="1"/>
  <c r="T368" i="80" s="1"/>
  <c r="T455" i="80"/>
  <c r="S332" i="79"/>
  <c r="T498" i="80"/>
  <c r="T337" i="80"/>
  <c r="T346" i="80"/>
  <c r="S447" i="79"/>
  <c r="T410" i="80"/>
  <c r="T390" i="80"/>
  <c r="T348" i="80"/>
  <c r="Q318" i="80"/>
  <c r="T318" i="80" s="1"/>
  <c r="T312" i="80"/>
  <c r="T397" i="80"/>
  <c r="S494" i="79"/>
  <c r="S318" i="79"/>
  <c r="S489" i="79"/>
  <c r="T472" i="80"/>
  <c r="T313" i="80"/>
  <c r="T500" i="80"/>
  <c r="Q413" i="80"/>
  <c r="T413" i="80" s="1"/>
  <c r="N10" i="46"/>
  <c r="T365" i="80" l="1"/>
  <c r="T320" i="80"/>
  <c r="Q10" i="46"/>
  <c r="U10" i="46"/>
  <c r="T10" i="46" s="1"/>
  <c r="Q9" i="58"/>
  <c r="R9" i="58" s="1"/>
  <c r="O9" i="58" l="1"/>
  <c r="P9" i="58" s="1"/>
  <c r="P10" i="46"/>
  <c r="S10" i="46" l="1"/>
  <c r="M9" i="58" s="1"/>
  <c r="N9" i="58" s="1"/>
  <c r="P308" i="62" l="1"/>
  <c r="R308" i="62" s="1"/>
  <c r="Q308" i="62" s="1"/>
  <c r="O308" i="62" s="1"/>
  <c r="R303" i="62"/>
  <c r="Q303" i="62" s="1"/>
  <c r="O303" i="62" s="1"/>
  <c r="R301" i="62"/>
  <c r="Q301" i="62" s="1"/>
  <c r="O301" i="62" s="1"/>
  <c r="P305" i="62"/>
  <c r="R305" i="62" s="1"/>
  <c r="Q305" i="62" s="1"/>
  <c r="O305" i="62" s="1"/>
  <c r="R302" i="62"/>
  <c r="Q302" i="62" s="1"/>
  <c r="O302" i="62" s="1"/>
  <c r="P304" i="62"/>
  <c r="R304" i="62" s="1"/>
  <c r="Q304" i="62" s="1"/>
  <c r="O304" i="62" s="1"/>
  <c r="R300" i="62"/>
  <c r="Q300" i="62" s="1"/>
  <c r="Q9" i="62" s="1"/>
  <c r="P307" i="62"/>
  <c r="R307" i="62" s="1"/>
  <c r="Q307" i="62" s="1"/>
  <c r="O307" i="62" s="1"/>
  <c r="O300" i="62" l="1"/>
  <c r="O9" i="62" s="1"/>
  <c r="Q12" i="58" s="1"/>
  <c r="R12" i="58" s="1"/>
  <c r="N6" i="72"/>
  <c r="Q15" i="58" s="1"/>
  <c r="R15" i="58" s="1"/>
  <c r="M7" i="72"/>
  <c r="I99" i="63" l="1"/>
  <c r="O99" i="63" s="1"/>
  <c r="R99" i="63" l="1"/>
  <c r="N99" i="63"/>
  <c r="O7" i="63"/>
  <c r="Q99" i="63" l="1"/>
  <c r="P99" i="63" s="1"/>
  <c r="P7" i="63" s="1"/>
  <c r="N7" i="63"/>
  <c r="Q13" i="58" l="1"/>
  <c r="R13" i="58" s="1"/>
  <c r="F478" i="62"/>
  <c r="B445" i="46"/>
  <c r="L225" i="77"/>
  <c r="C374" i="63"/>
  <c r="L334" i="46"/>
  <c r="L430" i="63"/>
  <c r="F405" i="46"/>
  <c r="B403" i="46"/>
  <c r="C376" i="46"/>
  <c r="F430" i="62"/>
  <c r="I370" i="74"/>
  <c r="L290" i="77"/>
  <c r="I433" i="46"/>
  <c r="B423" i="77"/>
  <c r="B395" i="62"/>
  <c r="B396" i="77"/>
  <c r="F437" i="74"/>
  <c r="F438" i="63"/>
  <c r="F364" i="46"/>
  <c r="C318" i="74"/>
  <c r="F474" i="77"/>
  <c r="L383" i="77"/>
  <c r="C318" i="46"/>
  <c r="L289" i="77"/>
  <c r="I455" i="62"/>
  <c r="M419" i="62"/>
  <c r="C334" i="77"/>
  <c r="F401" i="63"/>
  <c r="B394" i="74"/>
  <c r="L217" i="77"/>
  <c r="F402" i="77"/>
  <c r="C385" i="74"/>
  <c r="F404" i="74"/>
  <c r="C411" i="62"/>
  <c r="I453" i="77"/>
  <c r="B460" i="62"/>
  <c r="L372" i="74"/>
  <c r="C402" i="46"/>
  <c r="L406" i="46"/>
  <c r="I494" i="77"/>
  <c r="C423" i="46"/>
  <c r="F431" i="74"/>
  <c r="B307" i="74"/>
  <c r="B449" i="77"/>
  <c r="L496" i="74"/>
  <c r="L239" i="77"/>
  <c r="B470" i="77"/>
  <c r="I344" i="77"/>
  <c r="B464" i="74"/>
  <c r="M469" i="62"/>
  <c r="L418" i="77"/>
  <c r="F447" i="63"/>
  <c r="I436" i="62"/>
  <c r="L22" i="77"/>
  <c r="B447" i="46"/>
  <c r="F388" i="74"/>
  <c r="B420" i="46"/>
  <c r="C357" i="62"/>
  <c r="C432" i="62"/>
  <c r="L431" i="46"/>
  <c r="F434" i="46"/>
  <c r="L193" i="77"/>
  <c r="F386" i="63"/>
  <c r="I451" i="62"/>
  <c r="C348" i="77"/>
  <c r="I336" i="63"/>
  <c r="F354" i="77"/>
  <c r="M492" i="62"/>
  <c r="I351" i="74"/>
  <c r="B425" i="63"/>
  <c r="L374" i="74"/>
  <c r="B321" i="46"/>
  <c r="L255" i="77"/>
  <c r="C365" i="62"/>
  <c r="B395" i="46"/>
  <c r="F373" i="46"/>
  <c r="L305" i="77"/>
  <c r="F389" i="63"/>
  <c r="L388" i="46"/>
  <c r="L472" i="74"/>
  <c r="C386" i="77"/>
  <c r="I439" i="46"/>
  <c r="I486" i="62"/>
  <c r="F392" i="77"/>
  <c r="L485" i="46"/>
  <c r="I432" i="77"/>
  <c r="F393" i="74"/>
  <c r="C402" i="77"/>
  <c r="B420" i="63"/>
  <c r="C452" i="74"/>
  <c r="I338" i="63"/>
  <c r="C342" i="74"/>
  <c r="I452" i="77"/>
  <c r="C358" i="77"/>
  <c r="L87" i="77"/>
  <c r="I352" i="46"/>
  <c r="B482" i="77"/>
  <c r="B320" i="77"/>
  <c r="C343" i="74"/>
  <c r="B441" i="46"/>
  <c r="B384" i="46"/>
  <c r="L381" i="74"/>
  <c r="L135" i="77"/>
  <c r="L356" i="46"/>
  <c r="M407" i="62"/>
  <c r="M375" i="62"/>
  <c r="B400" i="62"/>
  <c r="F474" i="63"/>
  <c r="I404" i="62"/>
  <c r="L128" i="77"/>
  <c r="F364" i="74"/>
  <c r="I356" i="74"/>
  <c r="L490" i="74"/>
  <c r="C486" i="77"/>
  <c r="B459" i="46"/>
  <c r="F459" i="62"/>
  <c r="F490" i="77"/>
  <c r="F483" i="62"/>
  <c r="B445" i="77"/>
  <c r="F487" i="77"/>
  <c r="L483" i="63"/>
  <c r="I421" i="74"/>
  <c r="C369" i="74"/>
  <c r="B465" i="74"/>
  <c r="F489" i="77"/>
  <c r="F469" i="63"/>
  <c r="F471" i="46"/>
  <c r="B329" i="74"/>
  <c r="F485" i="74"/>
  <c r="I379" i="46"/>
  <c r="L295" i="77"/>
  <c r="L379" i="46"/>
  <c r="I312" i="77"/>
  <c r="I449" i="77"/>
  <c r="L409" i="74"/>
  <c r="C445" i="63"/>
  <c r="F482" i="74"/>
  <c r="I375" i="74"/>
  <c r="L471" i="74"/>
  <c r="I441" i="74"/>
  <c r="B361" i="77"/>
  <c r="C469" i="63"/>
  <c r="B450" i="46"/>
  <c r="C451" i="63"/>
  <c r="F345" i="46"/>
  <c r="C492" i="77"/>
  <c r="L476" i="63"/>
  <c r="B467" i="77"/>
  <c r="F438" i="74"/>
  <c r="C312" i="63"/>
  <c r="I440" i="74"/>
  <c r="L262" i="77"/>
  <c r="M377" i="62"/>
  <c r="F370" i="77"/>
  <c r="L411" i="77"/>
  <c r="I419" i="62"/>
  <c r="F319" i="46"/>
  <c r="B307" i="63"/>
  <c r="F317" i="46"/>
  <c r="C360" i="63"/>
  <c r="B401" i="63"/>
  <c r="I491" i="62"/>
  <c r="C390" i="74"/>
  <c r="F369" i="63"/>
  <c r="F460" i="77"/>
  <c r="I357" i="46"/>
  <c r="C454" i="46"/>
  <c r="B416" i="63"/>
  <c r="F322" i="63"/>
  <c r="C324" i="74"/>
  <c r="F464" i="77"/>
  <c r="B388" i="63"/>
  <c r="L461" i="74"/>
  <c r="L282" i="77"/>
  <c r="I412" i="77"/>
  <c r="C322" i="63"/>
  <c r="L344" i="74"/>
  <c r="F324" i="46"/>
  <c r="L381" i="77"/>
  <c r="I375" i="63"/>
  <c r="I417" i="74"/>
  <c r="C409" i="63"/>
  <c r="C490" i="77"/>
  <c r="I378" i="74"/>
  <c r="L466" i="74"/>
  <c r="B328" i="46"/>
  <c r="M452" i="62"/>
  <c r="F399" i="62"/>
  <c r="B454" i="63"/>
  <c r="B369" i="62"/>
  <c r="I349" i="63"/>
  <c r="L367" i="46"/>
  <c r="B426" i="77"/>
  <c r="L403" i="46"/>
  <c r="L390" i="63"/>
  <c r="I400" i="74"/>
  <c r="M466" i="62"/>
  <c r="F436" i="46"/>
  <c r="I450" i="77"/>
  <c r="B460" i="63"/>
  <c r="C442" i="74"/>
  <c r="F466" i="74"/>
  <c r="L445" i="74"/>
  <c r="M373" i="62"/>
  <c r="F492" i="77"/>
  <c r="F459" i="46"/>
  <c r="B405" i="74"/>
  <c r="B431" i="46"/>
  <c r="I422" i="46"/>
  <c r="C332" i="77"/>
  <c r="C334" i="63"/>
  <c r="L426" i="77"/>
  <c r="C470" i="74"/>
  <c r="B385" i="63"/>
  <c r="B374" i="63"/>
  <c r="B308" i="77"/>
  <c r="F369" i="62"/>
  <c r="F369" i="46"/>
  <c r="C447" i="74"/>
  <c r="B406" i="62"/>
  <c r="B353" i="77"/>
  <c r="C336" i="74"/>
  <c r="I378" i="63"/>
  <c r="M449" i="62"/>
  <c r="B487" i="62"/>
  <c r="L425" i="63"/>
  <c r="I320" i="46"/>
  <c r="L91" i="77"/>
  <c r="L472" i="77"/>
  <c r="I365" i="63"/>
  <c r="F488" i="62"/>
  <c r="I400" i="62"/>
  <c r="B411" i="62"/>
  <c r="C493" i="74"/>
  <c r="B363" i="77"/>
  <c r="L432" i="77"/>
  <c r="B446" i="62"/>
  <c r="I456" i="77"/>
  <c r="L348" i="74"/>
  <c r="L375" i="77"/>
  <c r="B416" i="74"/>
  <c r="L313" i="46"/>
  <c r="I487" i="77"/>
  <c r="B458" i="62"/>
  <c r="F428" i="62"/>
  <c r="I344" i="46"/>
  <c r="I488" i="74"/>
  <c r="B344" i="77"/>
  <c r="C407" i="74"/>
  <c r="F339" i="46"/>
  <c r="F497" i="77"/>
  <c r="L273" i="77"/>
  <c r="B379" i="77"/>
  <c r="I311" i="74"/>
  <c r="B360" i="46"/>
  <c r="L450" i="46"/>
  <c r="F482" i="62"/>
  <c r="B438" i="63"/>
  <c r="I348" i="74"/>
  <c r="B318" i="63"/>
  <c r="C338" i="63"/>
  <c r="C378" i="77"/>
  <c r="C304" i="77"/>
  <c r="C479" i="46"/>
  <c r="I412" i="74"/>
  <c r="L409" i="77"/>
  <c r="C491" i="62"/>
  <c r="F318" i="46"/>
  <c r="B463" i="46"/>
  <c r="L141" i="77"/>
  <c r="F468" i="74"/>
  <c r="B362" i="77"/>
  <c r="C419" i="46"/>
  <c r="B329" i="46"/>
  <c r="F466" i="46"/>
  <c r="B393" i="46"/>
  <c r="F481" i="46"/>
  <c r="B381" i="62"/>
  <c r="L205" i="77"/>
  <c r="B479" i="46"/>
  <c r="F319" i="74"/>
  <c r="F447" i="46"/>
  <c r="C378" i="74"/>
  <c r="B404" i="46"/>
  <c r="I343" i="46"/>
  <c r="C353" i="63"/>
  <c r="B329" i="77"/>
  <c r="I384" i="46"/>
  <c r="C462" i="46"/>
  <c r="B429" i="77"/>
  <c r="F381" i="63"/>
  <c r="F402" i="63"/>
  <c r="L362" i="74"/>
  <c r="I425" i="63"/>
  <c r="L375" i="63"/>
  <c r="L444" i="46"/>
  <c r="B404" i="77"/>
  <c r="L89" i="77"/>
  <c r="L127" i="77"/>
  <c r="L142" i="77"/>
  <c r="C373" i="77"/>
  <c r="L440" i="77"/>
  <c r="F350" i="63"/>
  <c r="I493" i="62"/>
  <c r="B487" i="77"/>
  <c r="B481" i="77"/>
  <c r="F497" i="74"/>
  <c r="L325" i="74"/>
  <c r="L364" i="77"/>
  <c r="C398" i="77"/>
  <c r="C384" i="62"/>
  <c r="L95" i="77"/>
  <c r="F313" i="46"/>
  <c r="I371" i="46"/>
  <c r="L394" i="77"/>
  <c r="L399" i="77"/>
  <c r="F451" i="74"/>
  <c r="B370" i="77"/>
  <c r="L124" i="77"/>
  <c r="L459" i="46"/>
  <c r="I334" i="46"/>
  <c r="F333" i="63"/>
  <c r="B482" i="62"/>
  <c r="L422" i="63"/>
  <c r="C347" i="77"/>
  <c r="I455" i="46"/>
  <c r="L151" i="77"/>
  <c r="B354" i="74"/>
  <c r="B356" i="74"/>
  <c r="C400" i="46"/>
  <c r="M478" i="62"/>
  <c r="I326" i="63"/>
  <c r="I467" i="46"/>
  <c r="F324" i="74"/>
  <c r="B478" i="63"/>
  <c r="M387" i="62"/>
  <c r="I314" i="77"/>
  <c r="C372" i="74"/>
  <c r="C424" i="46"/>
  <c r="L388" i="74"/>
  <c r="F370" i="46"/>
  <c r="I360" i="74"/>
  <c r="F415" i="63"/>
  <c r="F381" i="77"/>
  <c r="C467" i="62"/>
  <c r="F389" i="62"/>
  <c r="C437" i="63"/>
  <c r="F354" i="46"/>
  <c r="L353" i="63"/>
  <c r="L454" i="46"/>
  <c r="I309" i="63"/>
  <c r="B361" i="63"/>
  <c r="C358" i="62"/>
  <c r="B452" i="62"/>
  <c r="M368" i="62"/>
  <c r="B337" i="74"/>
  <c r="F375" i="63"/>
  <c r="C427" i="62"/>
  <c r="B413" i="63"/>
  <c r="B432" i="74"/>
  <c r="B420" i="77"/>
  <c r="C367" i="46"/>
  <c r="F484" i="74"/>
  <c r="B448" i="63"/>
  <c r="I418" i="62"/>
  <c r="L334" i="63"/>
  <c r="F355" i="63"/>
  <c r="I379" i="74"/>
  <c r="B454" i="46"/>
  <c r="I429" i="63"/>
  <c r="C409" i="46"/>
  <c r="F483" i="77"/>
  <c r="B485" i="74"/>
  <c r="C414" i="62"/>
  <c r="I490" i="74"/>
  <c r="C397" i="63"/>
  <c r="L484" i="74"/>
  <c r="F440" i="63"/>
  <c r="L492" i="46"/>
  <c r="L346" i="63"/>
  <c r="F425" i="74"/>
  <c r="B489" i="62"/>
  <c r="M434" i="62"/>
  <c r="B439" i="62"/>
  <c r="I436" i="63"/>
  <c r="I396" i="62"/>
  <c r="C447" i="77"/>
  <c r="L387" i="77"/>
  <c r="L477" i="46"/>
  <c r="B449" i="46"/>
  <c r="B465" i="46"/>
  <c r="C436" i="62"/>
  <c r="C362" i="63"/>
  <c r="C436" i="63"/>
  <c r="F367" i="62"/>
  <c r="M456" i="62"/>
  <c r="L314" i="63"/>
  <c r="C404" i="46"/>
  <c r="F339" i="74"/>
  <c r="L409" i="63"/>
  <c r="F417" i="62"/>
  <c r="L319" i="74"/>
  <c r="B489" i="74"/>
  <c r="B321" i="74"/>
  <c r="B461" i="62"/>
  <c r="B413" i="62"/>
  <c r="F428" i="63"/>
  <c r="F488" i="63"/>
  <c r="L278" i="77"/>
  <c r="L332" i="74"/>
  <c r="F409" i="74"/>
  <c r="C390" i="77"/>
  <c r="B467" i="46"/>
  <c r="I332" i="63"/>
  <c r="F394" i="46"/>
  <c r="F406" i="46"/>
  <c r="C308" i="74"/>
  <c r="F404" i="46"/>
  <c r="I443" i="46"/>
  <c r="L475" i="77"/>
  <c r="B483" i="74"/>
  <c r="I318" i="46"/>
  <c r="B433" i="62"/>
  <c r="C395" i="62"/>
  <c r="B400" i="63"/>
  <c r="F453" i="46"/>
  <c r="C423" i="62"/>
  <c r="F416" i="77"/>
  <c r="L245" i="77"/>
  <c r="F327" i="77"/>
  <c r="L445" i="63"/>
  <c r="I347" i="63"/>
  <c r="I310" i="74"/>
  <c r="C409" i="62"/>
  <c r="I476" i="63"/>
  <c r="F408" i="62"/>
  <c r="I369" i="46"/>
  <c r="I362" i="63"/>
  <c r="C347" i="63"/>
  <c r="L84" i="77"/>
  <c r="L494" i="77"/>
  <c r="F395" i="63"/>
  <c r="B424" i="46"/>
  <c r="C407" i="63"/>
  <c r="I365" i="74"/>
  <c r="B377" i="77"/>
  <c r="B492" i="46"/>
  <c r="I482" i="63"/>
  <c r="L457" i="63"/>
  <c r="L448" i="46"/>
  <c r="F359" i="77"/>
  <c r="F407" i="77"/>
  <c r="C352" i="77"/>
  <c r="L461" i="63"/>
  <c r="C429" i="62"/>
  <c r="I340" i="63"/>
  <c r="C439" i="77"/>
  <c r="L469" i="77"/>
  <c r="F382" i="74"/>
  <c r="C460" i="46"/>
  <c r="F346" i="77"/>
  <c r="B363" i="62"/>
  <c r="C477" i="77"/>
  <c r="L26" i="77"/>
  <c r="F456" i="62"/>
  <c r="L102" i="77"/>
  <c r="I462" i="46"/>
  <c r="I315" i="74"/>
  <c r="C358" i="63"/>
  <c r="B304" i="63"/>
  <c r="L480" i="74"/>
  <c r="B482" i="74"/>
  <c r="B414" i="63"/>
  <c r="I429" i="74"/>
  <c r="I396" i="63"/>
  <c r="L475" i="46"/>
  <c r="F423" i="63"/>
  <c r="I378" i="62"/>
  <c r="F480" i="77"/>
  <c r="I326" i="46"/>
  <c r="I362" i="74"/>
  <c r="I449" i="46"/>
  <c r="B451" i="46"/>
  <c r="B312" i="63"/>
  <c r="C451" i="77"/>
  <c r="L400" i="46"/>
  <c r="L359" i="74"/>
  <c r="I375" i="46"/>
  <c r="F349" i="46"/>
  <c r="B356" i="46"/>
  <c r="C320" i="77"/>
  <c r="L376" i="63"/>
  <c r="B352" i="74"/>
  <c r="C480" i="77"/>
  <c r="C311" i="63"/>
  <c r="I336" i="77"/>
  <c r="B390" i="74"/>
  <c r="I475" i="46"/>
  <c r="B382" i="74"/>
  <c r="F486" i="46"/>
  <c r="B488" i="62"/>
  <c r="L434" i="74"/>
  <c r="I394" i="63"/>
  <c r="L250" i="77"/>
  <c r="C327" i="77"/>
  <c r="F388" i="77"/>
  <c r="B470" i="46"/>
  <c r="L54" i="77"/>
  <c r="L401" i="77"/>
  <c r="F494" i="63"/>
  <c r="F306" i="77"/>
  <c r="F396" i="77"/>
  <c r="C403" i="74"/>
  <c r="I329" i="74"/>
  <c r="I388" i="74"/>
  <c r="L391" i="46"/>
  <c r="L489" i="46"/>
  <c r="F361" i="63"/>
  <c r="C353" i="74"/>
  <c r="I389" i="77"/>
  <c r="F432" i="46"/>
  <c r="L408" i="46"/>
  <c r="L433" i="63"/>
  <c r="F442" i="74"/>
  <c r="F321" i="74"/>
  <c r="I393" i="77"/>
  <c r="C443" i="77"/>
  <c r="B356" i="63"/>
  <c r="F435" i="77"/>
  <c r="L474" i="77"/>
  <c r="B427" i="77"/>
  <c r="M494" i="62"/>
  <c r="B480" i="63"/>
  <c r="M454" i="62"/>
  <c r="B480" i="62"/>
  <c r="I356" i="77"/>
  <c r="I443" i="62"/>
  <c r="L39" i="77"/>
  <c r="C361" i="63"/>
  <c r="L256" i="77"/>
  <c r="L483" i="74"/>
  <c r="L133" i="77"/>
  <c r="I451" i="77"/>
  <c r="B403" i="63"/>
  <c r="I321" i="74"/>
  <c r="B375" i="63"/>
  <c r="F371" i="77"/>
  <c r="L470" i="77"/>
  <c r="I315" i="46"/>
  <c r="C455" i="62"/>
  <c r="I438" i="74"/>
  <c r="L452" i="63"/>
  <c r="I371" i="62"/>
  <c r="L417" i="63"/>
  <c r="C427" i="74"/>
  <c r="F479" i="77"/>
  <c r="L327" i="46"/>
  <c r="L429" i="63"/>
  <c r="I337" i="77"/>
  <c r="C441" i="62"/>
  <c r="I361" i="46"/>
  <c r="B350" i="63"/>
  <c r="I316" i="46"/>
  <c r="L69" i="77"/>
  <c r="L490" i="46"/>
  <c r="L311" i="63"/>
  <c r="C325" i="46"/>
  <c r="I374" i="74"/>
  <c r="L310" i="74"/>
  <c r="F362" i="77"/>
  <c r="C393" i="74"/>
  <c r="L477" i="77"/>
  <c r="C318" i="77"/>
  <c r="I433" i="77"/>
  <c r="L491" i="46"/>
  <c r="B494" i="46"/>
  <c r="C411" i="74"/>
  <c r="L376" i="74"/>
  <c r="I483" i="62"/>
  <c r="F489" i="63"/>
  <c r="C408" i="77"/>
  <c r="C369" i="77"/>
  <c r="C438" i="46"/>
  <c r="B381" i="46"/>
  <c r="C411" i="63"/>
  <c r="I387" i="46"/>
  <c r="B324" i="74"/>
  <c r="B461" i="77"/>
  <c r="B418" i="46"/>
  <c r="F360" i="74"/>
  <c r="L463" i="74"/>
  <c r="M372" i="62"/>
  <c r="F448" i="46"/>
  <c r="F354" i="74"/>
  <c r="B456" i="74"/>
  <c r="B362" i="74"/>
  <c r="L459" i="77"/>
  <c r="L454" i="77"/>
  <c r="C381" i="74"/>
  <c r="L404" i="46"/>
  <c r="B451" i="63"/>
  <c r="F384" i="46"/>
  <c r="L156" i="77"/>
  <c r="F358" i="63"/>
  <c r="L339" i="74"/>
  <c r="I390" i="46"/>
  <c r="F408" i="46"/>
  <c r="L460" i="74"/>
  <c r="C351" i="74"/>
  <c r="C384" i="74"/>
  <c r="C361" i="77"/>
  <c r="F478" i="46"/>
  <c r="C433" i="74"/>
  <c r="C472" i="46"/>
  <c r="I445" i="74"/>
  <c r="F487" i="63"/>
  <c r="M429" i="62"/>
  <c r="F473" i="77"/>
  <c r="L51" i="77"/>
  <c r="L365" i="46"/>
  <c r="L230" i="77"/>
  <c r="C356" i="74"/>
  <c r="I402" i="63"/>
  <c r="B455" i="63"/>
  <c r="C487" i="77"/>
  <c r="I402" i="46"/>
  <c r="L500" i="46"/>
  <c r="B481" i="74"/>
  <c r="L469" i="46"/>
  <c r="B383" i="46"/>
  <c r="B328" i="63"/>
  <c r="C310" i="63"/>
  <c r="I421" i="77"/>
  <c r="L188" i="77"/>
  <c r="L481" i="74"/>
  <c r="L362" i="63"/>
  <c r="F379" i="63"/>
  <c r="I361" i="77"/>
  <c r="F472" i="77"/>
  <c r="C469" i="62"/>
  <c r="L424" i="77"/>
  <c r="L483" i="77"/>
  <c r="L370" i="46"/>
  <c r="C374" i="77"/>
  <c r="I474" i="74"/>
  <c r="I370" i="46"/>
  <c r="L364" i="63"/>
  <c r="B478" i="62"/>
  <c r="F492" i="74"/>
  <c r="B436" i="46"/>
  <c r="C378" i="63"/>
  <c r="F435" i="74"/>
  <c r="L410" i="74"/>
  <c r="F446" i="77"/>
  <c r="L384" i="46"/>
  <c r="L422" i="74"/>
  <c r="L339" i="46"/>
  <c r="I448" i="46"/>
  <c r="C323" i="63"/>
  <c r="I462" i="77"/>
  <c r="M392" i="62"/>
  <c r="B444" i="62"/>
  <c r="B461" i="74"/>
  <c r="F321" i="46"/>
  <c r="F424" i="74"/>
  <c r="C434" i="46"/>
  <c r="I453" i="63"/>
  <c r="B316" i="74"/>
  <c r="L131" i="77"/>
  <c r="F394" i="62"/>
  <c r="L466" i="46"/>
  <c r="C377" i="62"/>
  <c r="B412" i="74"/>
  <c r="C335" i="77"/>
  <c r="B432" i="46"/>
  <c r="B468" i="46"/>
  <c r="B345" i="74"/>
  <c r="C329" i="63"/>
  <c r="L90" i="77"/>
  <c r="F368" i="63"/>
  <c r="F341" i="46"/>
  <c r="F337" i="63"/>
  <c r="B357" i="63"/>
  <c r="F353" i="63"/>
  <c r="B336" i="46"/>
  <c r="M471" i="62"/>
  <c r="B429" i="74"/>
  <c r="I366" i="74"/>
  <c r="B424" i="62"/>
  <c r="C349" i="63"/>
  <c r="I453" i="62"/>
  <c r="L23" i="77"/>
  <c r="F312" i="74"/>
  <c r="B438" i="74"/>
  <c r="F426" i="63"/>
  <c r="C432" i="77"/>
  <c r="L324" i="77"/>
  <c r="C445" i="74"/>
  <c r="B454" i="74"/>
  <c r="L357" i="46"/>
  <c r="L117" i="77"/>
  <c r="B495" i="63"/>
  <c r="I312" i="74"/>
  <c r="L228" i="77"/>
  <c r="I346" i="46"/>
  <c r="C458" i="77"/>
  <c r="L450" i="77"/>
  <c r="F330" i="63"/>
  <c r="I458" i="63"/>
  <c r="L464" i="63"/>
  <c r="F368" i="46"/>
  <c r="B455" i="74"/>
  <c r="M382" i="62"/>
  <c r="F472" i="63"/>
  <c r="F458" i="46"/>
  <c r="L322" i="63"/>
  <c r="L160" i="77"/>
  <c r="B436" i="63"/>
  <c r="B383" i="77"/>
  <c r="L264" i="77"/>
  <c r="L463" i="77"/>
  <c r="F336" i="74"/>
  <c r="M381" i="62"/>
  <c r="L380" i="74"/>
  <c r="F440" i="46"/>
  <c r="C328" i="46"/>
  <c r="B354" i="77"/>
  <c r="I342" i="74"/>
  <c r="C388" i="74"/>
  <c r="B385" i="77"/>
  <c r="I457" i="74"/>
  <c r="C364" i="62"/>
  <c r="I397" i="62"/>
  <c r="I393" i="74"/>
  <c r="B406" i="63"/>
  <c r="B497" i="46"/>
  <c r="C427" i="46"/>
  <c r="C355" i="74"/>
  <c r="F396" i="74"/>
  <c r="C311" i="77"/>
  <c r="F391" i="63"/>
  <c r="M444" i="62"/>
  <c r="C480" i="62"/>
  <c r="C342" i="46"/>
  <c r="L413" i="46"/>
  <c r="C419" i="63"/>
  <c r="C398" i="63"/>
  <c r="C373" i="62"/>
  <c r="L368" i="63"/>
  <c r="B338" i="63"/>
  <c r="I422" i="74"/>
  <c r="B398" i="63"/>
  <c r="B317" i="74"/>
  <c r="I454" i="77"/>
  <c r="B490" i="74"/>
  <c r="B314" i="74"/>
  <c r="B312" i="46"/>
  <c r="C446" i="46"/>
  <c r="C496" i="62"/>
  <c r="L351" i="63"/>
  <c r="L443" i="74"/>
  <c r="L467" i="74"/>
  <c r="I450" i="46"/>
  <c r="C478" i="74"/>
  <c r="L312" i="63"/>
  <c r="C468" i="74"/>
  <c r="C306" i="63"/>
  <c r="B430" i="74"/>
  <c r="I381" i="74"/>
  <c r="C481" i="63"/>
  <c r="L487" i="74"/>
  <c r="I470" i="46"/>
  <c r="I421" i="62"/>
  <c r="I364" i="77"/>
  <c r="M394" i="62"/>
  <c r="I390" i="77"/>
  <c r="B333" i="63"/>
  <c r="B311" i="46"/>
  <c r="C399" i="74"/>
  <c r="F304" i="63"/>
  <c r="I450" i="63"/>
  <c r="B483" i="46"/>
  <c r="L420" i="63"/>
  <c r="B358" i="74"/>
  <c r="B339" i="77"/>
  <c r="C442" i="77"/>
  <c r="F385" i="62"/>
  <c r="B450" i="77"/>
  <c r="L387" i="63"/>
  <c r="F477" i="77"/>
  <c r="F327" i="74"/>
  <c r="B353" i="63"/>
  <c r="I355" i="62"/>
  <c r="I456" i="74"/>
  <c r="C336" i="63"/>
  <c r="I353" i="74"/>
  <c r="I472" i="74"/>
  <c r="C379" i="74"/>
  <c r="B326" i="77"/>
  <c r="C452" i="63"/>
  <c r="B379" i="46"/>
  <c r="I420" i="62"/>
  <c r="L410" i="46"/>
  <c r="B408" i="77"/>
  <c r="I359" i="62"/>
  <c r="B436" i="62"/>
  <c r="L419" i="74"/>
  <c r="I459" i="46"/>
  <c r="M401" i="62"/>
  <c r="B363" i="74"/>
  <c r="F374" i="46"/>
  <c r="L243" i="77"/>
  <c r="L453" i="46"/>
  <c r="B414" i="46"/>
  <c r="F311" i="74"/>
  <c r="I330" i="74"/>
  <c r="F410" i="77"/>
  <c r="I353" i="46"/>
  <c r="C380" i="63"/>
  <c r="C414" i="77"/>
  <c r="I400" i="77"/>
  <c r="B427" i="74"/>
  <c r="B444" i="74"/>
  <c r="B409" i="77"/>
  <c r="B498" i="46"/>
  <c r="I416" i="46"/>
  <c r="B435" i="74"/>
  <c r="L368" i="74"/>
  <c r="F352" i="74"/>
  <c r="L343" i="63"/>
  <c r="C329" i="74"/>
  <c r="L106" i="77"/>
  <c r="F335" i="46"/>
  <c r="B386" i="77"/>
  <c r="F453" i="77"/>
  <c r="C421" i="62"/>
  <c r="I463" i="46"/>
  <c r="C446" i="63"/>
  <c r="I379" i="63"/>
  <c r="C463" i="77"/>
  <c r="L488" i="77"/>
  <c r="B457" i="62"/>
  <c r="C385" i="77"/>
  <c r="F485" i="62"/>
  <c r="F321" i="63"/>
  <c r="L443" i="77"/>
  <c r="M358" i="62"/>
  <c r="L405" i="63"/>
  <c r="C485" i="62"/>
  <c r="C375" i="77"/>
  <c r="C464" i="62"/>
  <c r="C447" i="62"/>
  <c r="I461" i="77"/>
  <c r="F341" i="77"/>
  <c r="I411" i="74"/>
  <c r="M411" i="62"/>
  <c r="M442" i="62"/>
  <c r="C334" i="74"/>
  <c r="F379" i="46"/>
  <c r="C492" i="46"/>
  <c r="L337" i="77"/>
  <c r="F457" i="74"/>
  <c r="I408" i="62"/>
  <c r="L83" i="77"/>
  <c r="I495" i="74"/>
  <c r="L449" i="46"/>
  <c r="L310" i="77"/>
  <c r="I379" i="77"/>
  <c r="B448" i="77"/>
  <c r="M357" i="62"/>
  <c r="C483" i="74"/>
  <c r="C400" i="74"/>
  <c r="C335" i="74"/>
  <c r="C459" i="63"/>
  <c r="L432" i="74"/>
  <c r="L288" i="77"/>
  <c r="C449" i="74"/>
  <c r="F307" i="77"/>
  <c r="I430" i="74"/>
  <c r="I410" i="74"/>
  <c r="F402" i="62"/>
  <c r="L485" i="74"/>
  <c r="L437" i="77"/>
  <c r="C485" i="46"/>
  <c r="I460" i="46"/>
  <c r="F413" i="77"/>
  <c r="I397" i="46"/>
  <c r="B375" i="62"/>
  <c r="C405" i="46"/>
  <c r="B387" i="77"/>
  <c r="I392" i="63"/>
  <c r="C399" i="46"/>
  <c r="L392" i="77"/>
  <c r="C417" i="77"/>
  <c r="F470" i="62"/>
  <c r="F381" i="62"/>
  <c r="B392" i="77"/>
  <c r="F395" i="46"/>
  <c r="C497" i="46"/>
  <c r="C372" i="46"/>
  <c r="L381" i="63"/>
  <c r="L404" i="77"/>
  <c r="C419" i="77"/>
  <c r="B381" i="63"/>
  <c r="F386" i="77"/>
  <c r="I329" i="77"/>
  <c r="C368" i="63"/>
  <c r="L444" i="74"/>
  <c r="B483" i="63"/>
  <c r="L429" i="46"/>
  <c r="C383" i="77"/>
  <c r="B436" i="77"/>
  <c r="B453" i="46"/>
  <c r="I494" i="46"/>
  <c r="L362" i="77"/>
  <c r="L442" i="63"/>
  <c r="C476" i="77"/>
  <c r="B427" i="63"/>
  <c r="F314" i="46"/>
  <c r="C491" i="77"/>
  <c r="I406" i="63"/>
  <c r="B455" i="46"/>
  <c r="I386" i="63"/>
  <c r="B352" i="63"/>
  <c r="I453" i="74"/>
  <c r="C346" i="63"/>
  <c r="I367" i="74"/>
  <c r="L431" i="74"/>
  <c r="B449" i="63"/>
  <c r="F385" i="77"/>
  <c r="F460" i="46"/>
  <c r="F466" i="77"/>
  <c r="M482" i="62"/>
  <c r="C422" i="77"/>
  <c r="L458" i="77"/>
  <c r="B411" i="74"/>
  <c r="L390" i="74"/>
  <c r="I390" i="74"/>
  <c r="I425" i="46"/>
  <c r="I308" i="63"/>
  <c r="I314" i="63"/>
  <c r="I405" i="77"/>
  <c r="I426" i="63"/>
  <c r="C429" i="46"/>
  <c r="L471" i="63"/>
  <c r="L480" i="77"/>
  <c r="I468" i="62"/>
  <c r="C430" i="46"/>
  <c r="I386" i="77"/>
  <c r="I495" i="62"/>
  <c r="C391" i="63"/>
  <c r="C473" i="74"/>
  <c r="B388" i="74"/>
  <c r="I323" i="63"/>
  <c r="L383" i="63"/>
  <c r="L302" i="77"/>
  <c r="L481" i="63"/>
  <c r="I408" i="46"/>
  <c r="M413" i="62"/>
  <c r="F422" i="62"/>
  <c r="C474" i="63"/>
  <c r="B319" i="74"/>
  <c r="C463" i="62"/>
  <c r="B442" i="77"/>
  <c r="B430" i="63"/>
  <c r="L17" i="77"/>
  <c r="C400" i="63"/>
  <c r="I430" i="62"/>
  <c r="L413" i="63"/>
  <c r="C425" i="77"/>
  <c r="L486" i="74"/>
  <c r="L342" i="77"/>
  <c r="B396" i="46"/>
  <c r="M370" i="62"/>
  <c r="I485" i="62"/>
  <c r="C341" i="74"/>
  <c r="B342" i="63"/>
  <c r="C425" i="62"/>
  <c r="F310" i="63"/>
  <c r="I394" i="46"/>
  <c r="L425" i="46"/>
  <c r="B458" i="46"/>
  <c r="B346" i="77"/>
  <c r="L427" i="74"/>
  <c r="L99" i="77"/>
  <c r="L406" i="63"/>
  <c r="L159" i="77"/>
  <c r="C491" i="74"/>
  <c r="I464" i="63"/>
  <c r="I334" i="74"/>
  <c r="I429" i="62"/>
  <c r="B342" i="74"/>
  <c r="I313" i="74"/>
  <c r="I382" i="77"/>
  <c r="B475" i="74"/>
  <c r="F366" i="74"/>
  <c r="C479" i="74"/>
  <c r="I397" i="74"/>
  <c r="C344" i="46"/>
  <c r="L336" i="46"/>
  <c r="F323" i="74"/>
  <c r="B431" i="63"/>
  <c r="L350" i="77"/>
  <c r="C387" i="77"/>
  <c r="I423" i="74"/>
  <c r="L497" i="63"/>
  <c r="F498" i="62"/>
  <c r="I478" i="62"/>
  <c r="I372" i="77"/>
  <c r="C494" i="46"/>
  <c r="F356" i="77"/>
  <c r="F315" i="63"/>
  <c r="I500" i="46"/>
  <c r="L443" i="46"/>
  <c r="B403" i="74"/>
  <c r="B483" i="62"/>
  <c r="C465" i="62"/>
  <c r="C369" i="46"/>
  <c r="L446" i="74"/>
  <c r="F307" i="74"/>
  <c r="L81" i="77"/>
  <c r="L204" i="77"/>
  <c r="L108" i="77"/>
  <c r="F498" i="63"/>
  <c r="B417" i="46"/>
  <c r="M355" i="62"/>
  <c r="M468" i="62"/>
  <c r="I483" i="63"/>
  <c r="L462" i="63"/>
  <c r="F483" i="46"/>
  <c r="B448" i="62"/>
  <c r="I458" i="77"/>
  <c r="I323" i="77"/>
  <c r="B335" i="46"/>
  <c r="L170" i="77"/>
  <c r="L393" i="74"/>
  <c r="I420" i="77"/>
  <c r="M431" i="62"/>
  <c r="C382" i="46"/>
  <c r="M451" i="62"/>
  <c r="B371" i="62"/>
  <c r="I326" i="74"/>
  <c r="F496" i="77"/>
  <c r="M485" i="62"/>
  <c r="C346" i="74"/>
  <c r="B435" i="63"/>
  <c r="L349" i="63"/>
  <c r="B397" i="62"/>
  <c r="I446" i="77"/>
  <c r="C316" i="77"/>
  <c r="L259" i="77"/>
  <c r="F455" i="46"/>
  <c r="F480" i="62"/>
  <c r="I319" i="63"/>
  <c r="I390" i="63"/>
  <c r="I337" i="63"/>
  <c r="F362" i="62"/>
  <c r="C326" i="74"/>
  <c r="B330" i="46"/>
  <c r="I388" i="77"/>
  <c r="M360" i="62"/>
  <c r="F429" i="46"/>
  <c r="I422" i="77"/>
  <c r="I459" i="62"/>
  <c r="L266" i="77"/>
  <c r="L327" i="74"/>
  <c r="C314" i="63"/>
  <c r="C483" i="46"/>
  <c r="L179" i="77"/>
  <c r="B306" i="63"/>
  <c r="I318" i="77"/>
  <c r="M480" i="62"/>
  <c r="L457" i="74"/>
  <c r="I475" i="74"/>
  <c r="F358" i="77"/>
  <c r="I364" i="74"/>
  <c r="L407" i="74"/>
  <c r="B412" i="77"/>
  <c r="B305" i="74"/>
  <c r="C384" i="63"/>
  <c r="C411" i="46"/>
  <c r="F441" i="74"/>
  <c r="I331" i="63"/>
  <c r="L355" i="46"/>
  <c r="M446" i="62"/>
  <c r="B377" i="46"/>
  <c r="C424" i="63"/>
  <c r="I430" i="63"/>
  <c r="B471" i="63"/>
  <c r="F497" i="46"/>
  <c r="B389" i="63"/>
  <c r="I441" i="77"/>
  <c r="L493" i="77"/>
  <c r="C392" i="74"/>
  <c r="I339" i="46"/>
  <c r="F386" i="46"/>
  <c r="I380" i="77"/>
  <c r="F418" i="77"/>
  <c r="I465" i="62"/>
  <c r="B434" i="63"/>
  <c r="C396" i="46"/>
  <c r="L481" i="77"/>
  <c r="B480" i="77"/>
  <c r="C393" i="63"/>
  <c r="I314" i="46"/>
  <c r="B474" i="74"/>
  <c r="B354" i="46"/>
  <c r="L18" i="77"/>
  <c r="I471" i="46"/>
  <c r="I342" i="46"/>
  <c r="C441" i="46"/>
  <c r="B367" i="63"/>
  <c r="I415" i="46"/>
  <c r="B465" i="63"/>
  <c r="L177" i="77"/>
  <c r="I428" i="62"/>
  <c r="L496" i="46"/>
  <c r="F399" i="46"/>
  <c r="F351" i="77"/>
  <c r="I376" i="46"/>
  <c r="L306" i="77"/>
  <c r="M464" i="62"/>
  <c r="B442" i="62"/>
  <c r="B490" i="62"/>
  <c r="I481" i="62"/>
  <c r="C356" i="63"/>
  <c r="L251" i="77"/>
  <c r="L174" i="77"/>
  <c r="B466" i="63"/>
  <c r="C462" i="63"/>
  <c r="C353" i="77"/>
  <c r="C433" i="77"/>
  <c r="L402" i="74"/>
  <c r="B438" i="46"/>
  <c r="I447" i="74"/>
  <c r="L175" i="77"/>
  <c r="F365" i="62"/>
  <c r="L171" i="77"/>
  <c r="I428" i="46"/>
  <c r="F366" i="63"/>
  <c r="I390" i="62"/>
  <c r="B460" i="74"/>
  <c r="L219" i="77"/>
  <c r="I351" i="63"/>
  <c r="B330" i="77"/>
  <c r="B457" i="74"/>
  <c r="I320" i="74"/>
  <c r="I444" i="63"/>
  <c r="B447" i="63"/>
  <c r="L352" i="46"/>
  <c r="L356" i="77"/>
  <c r="F465" i="62"/>
  <c r="B481" i="62"/>
  <c r="B465" i="62"/>
  <c r="B407" i="74"/>
  <c r="C455" i="74"/>
  <c r="C323" i="77"/>
  <c r="F383" i="46"/>
  <c r="C409" i="77"/>
  <c r="C331" i="74"/>
  <c r="F437" i="77"/>
  <c r="L241" i="77"/>
  <c r="L333" i="46"/>
  <c r="L77" i="77"/>
  <c r="B393" i="63"/>
  <c r="C404" i="74"/>
  <c r="L494" i="63"/>
  <c r="L306" i="63"/>
  <c r="L424" i="74"/>
  <c r="F380" i="46"/>
  <c r="F333" i="74"/>
  <c r="F371" i="74"/>
  <c r="L340" i="77"/>
  <c r="M412" i="62"/>
  <c r="C461" i="62"/>
  <c r="I484" i="74"/>
  <c r="B446" i="77"/>
  <c r="M385" i="62"/>
  <c r="F315" i="46"/>
  <c r="L113" i="77"/>
  <c r="F436" i="63"/>
  <c r="C443" i="46"/>
  <c r="F486" i="77"/>
  <c r="L449" i="63"/>
  <c r="B379" i="62"/>
  <c r="C346" i="46"/>
  <c r="L100" i="77"/>
  <c r="B491" i="63"/>
  <c r="C424" i="77"/>
  <c r="F444" i="63"/>
  <c r="C367" i="63"/>
  <c r="M448" i="62"/>
  <c r="F312" i="46"/>
  <c r="I348" i="63"/>
  <c r="C473" i="77"/>
  <c r="I322" i="74"/>
  <c r="F373" i="77"/>
  <c r="C469" i="74"/>
  <c r="I395" i="77"/>
  <c r="F421" i="63"/>
  <c r="B361" i="74"/>
  <c r="C437" i="46"/>
  <c r="F435" i="46"/>
  <c r="L330" i="74"/>
  <c r="F322" i="46"/>
  <c r="L352" i="63"/>
  <c r="F385" i="63"/>
  <c r="L452" i="77"/>
  <c r="L52" i="77"/>
  <c r="I364" i="62"/>
  <c r="B340" i="74"/>
  <c r="C368" i="74"/>
  <c r="B443" i="46"/>
  <c r="L333" i="63"/>
  <c r="M388" i="62"/>
  <c r="L109" i="77"/>
  <c r="I441" i="62"/>
  <c r="C452" i="77"/>
  <c r="F436" i="62"/>
  <c r="B437" i="46"/>
  <c r="B357" i="46"/>
  <c r="I311" i="63"/>
  <c r="M455" i="62"/>
  <c r="F424" i="46"/>
  <c r="L375" i="46"/>
  <c r="L322" i="46"/>
  <c r="B400" i="77"/>
  <c r="C340" i="46"/>
  <c r="B415" i="62"/>
  <c r="L440" i="74"/>
  <c r="B331" i="77"/>
  <c r="F419" i="77"/>
  <c r="C489" i="46"/>
  <c r="F383" i="77"/>
  <c r="L355" i="77"/>
  <c r="C446" i="74"/>
  <c r="F442" i="62"/>
  <c r="I348" i="46"/>
  <c r="I483" i="77"/>
  <c r="F381" i="74"/>
  <c r="C387" i="62"/>
  <c r="C416" i="46"/>
  <c r="L466" i="77"/>
  <c r="F340" i="63"/>
  <c r="M361" i="62"/>
  <c r="B342" i="46"/>
  <c r="F369" i="77"/>
  <c r="F329" i="63"/>
  <c r="L267" i="77"/>
  <c r="C394" i="77"/>
  <c r="I393" i="46"/>
  <c r="F333" i="77"/>
  <c r="L393" i="63"/>
  <c r="C486" i="74"/>
  <c r="L392" i="63"/>
  <c r="L418" i="74"/>
  <c r="I391" i="62"/>
  <c r="C417" i="74"/>
  <c r="I472" i="46"/>
  <c r="I368" i="63"/>
  <c r="B355" i="46"/>
  <c r="L492" i="77"/>
  <c r="C488" i="62"/>
  <c r="I495" i="63"/>
  <c r="I444" i="74"/>
  <c r="C425" i="46"/>
  <c r="I321" i="77"/>
  <c r="F490" i="63"/>
  <c r="L488" i="63"/>
  <c r="C382" i="77"/>
  <c r="F363" i="62"/>
  <c r="B326" i="63"/>
  <c r="L12" i="77"/>
  <c r="I456" i="63"/>
  <c r="C367" i="77"/>
  <c r="B473" i="77"/>
  <c r="L484" i="46"/>
  <c r="C414" i="74"/>
  <c r="I315" i="77"/>
  <c r="C434" i="74"/>
  <c r="C407" i="77"/>
  <c r="I470" i="63"/>
  <c r="I341" i="74"/>
  <c r="B495" i="62"/>
  <c r="B497" i="63"/>
  <c r="B397" i="77"/>
  <c r="L327" i="63"/>
  <c r="F397" i="77"/>
  <c r="F316" i="77"/>
  <c r="I383" i="63"/>
  <c r="C309" i="77"/>
  <c r="B371" i="63"/>
  <c r="I469" i="77"/>
  <c r="I417" i="46"/>
  <c r="L481" i="46"/>
  <c r="L312" i="77"/>
  <c r="L464" i="77"/>
  <c r="C449" i="62"/>
  <c r="B337" i="77"/>
  <c r="F365" i="46"/>
  <c r="F374" i="63"/>
  <c r="B359" i="62"/>
  <c r="M470" i="62"/>
  <c r="F357" i="77"/>
  <c r="F315" i="74"/>
  <c r="M423" i="62"/>
  <c r="F428" i="77"/>
  <c r="I413" i="77"/>
  <c r="C363" i="63"/>
  <c r="F386" i="74"/>
  <c r="L207" i="77"/>
  <c r="M433" i="62"/>
  <c r="C449" i="63"/>
  <c r="C476" i="62"/>
  <c r="I412" i="62"/>
  <c r="B358" i="63"/>
  <c r="C440" i="46"/>
  <c r="F313" i="63"/>
  <c r="I407" i="74"/>
  <c r="M424" i="62"/>
  <c r="F398" i="62"/>
  <c r="I393" i="62"/>
  <c r="C480" i="63"/>
  <c r="I324" i="77"/>
  <c r="F430" i="74"/>
  <c r="I444" i="77"/>
  <c r="B481" i="63"/>
  <c r="L375" i="74"/>
  <c r="F480" i="63"/>
  <c r="C376" i="62"/>
  <c r="L403" i="63"/>
  <c r="F435" i="63"/>
  <c r="I414" i="46"/>
  <c r="I477" i="62"/>
  <c r="I437" i="77"/>
  <c r="C380" i="62"/>
  <c r="F430" i="77"/>
  <c r="B464" i="62"/>
  <c r="B389" i="46"/>
  <c r="C493" i="77"/>
  <c r="B423" i="63"/>
  <c r="F478" i="74"/>
  <c r="I407" i="46"/>
  <c r="L344" i="46"/>
  <c r="I459" i="74"/>
  <c r="L164" i="77"/>
  <c r="C322" i="74"/>
  <c r="F428" i="74"/>
  <c r="L24" i="77"/>
  <c r="C493" i="46"/>
  <c r="C371" i="62"/>
  <c r="C382" i="62"/>
  <c r="I405" i="46"/>
  <c r="F444" i="74"/>
  <c r="I304" i="77"/>
  <c r="F306" i="74"/>
  <c r="L314" i="74"/>
  <c r="I381" i="62"/>
  <c r="C375" i="63"/>
  <c r="L362" i="46"/>
  <c r="F444" i="62"/>
  <c r="L323" i="46"/>
  <c r="F420" i="77"/>
  <c r="F364" i="63"/>
  <c r="F415" i="46"/>
  <c r="C498" i="77"/>
  <c r="F320" i="46"/>
  <c r="B369" i="77"/>
  <c r="L492" i="63"/>
  <c r="I322" i="46"/>
  <c r="I461" i="74"/>
  <c r="I347" i="77"/>
  <c r="M467" i="62"/>
  <c r="C325" i="63"/>
  <c r="M479" i="62"/>
  <c r="B491" i="74"/>
  <c r="F412" i="63"/>
  <c r="C339" i="74"/>
  <c r="I394" i="62"/>
  <c r="L318" i="74"/>
  <c r="L342" i="46"/>
  <c r="B348" i="77"/>
  <c r="C498" i="63"/>
  <c r="L468" i="77"/>
  <c r="I310" i="46"/>
  <c r="C422" i="46"/>
  <c r="B350" i="77"/>
  <c r="I412" i="46"/>
  <c r="F371" i="63"/>
  <c r="C408" i="62"/>
  <c r="F420" i="63"/>
  <c r="B457" i="46"/>
  <c r="I481" i="74"/>
  <c r="L443" i="63"/>
  <c r="L178" i="77"/>
  <c r="B327" i="74"/>
  <c r="F317" i="77"/>
  <c r="F446" i="62"/>
  <c r="C379" i="46"/>
  <c r="F332" i="74"/>
  <c r="L423" i="77"/>
  <c r="B415" i="46"/>
  <c r="I490" i="62"/>
  <c r="F418" i="63"/>
  <c r="I434" i="63"/>
  <c r="L332" i="77"/>
  <c r="F330" i="77"/>
  <c r="B362" i="46"/>
  <c r="F468" i="63"/>
  <c r="L314" i="46"/>
  <c r="C317" i="77"/>
  <c r="L364" i="74"/>
  <c r="F372" i="62"/>
  <c r="C350" i="74"/>
  <c r="B314" i="77"/>
  <c r="F392" i="62"/>
  <c r="B443" i="62"/>
  <c r="I458" i="74"/>
  <c r="B498" i="62"/>
  <c r="L125" i="77"/>
  <c r="L394" i="74"/>
  <c r="B480" i="46"/>
  <c r="L358" i="77"/>
  <c r="I374" i="63"/>
  <c r="C319" i="63"/>
  <c r="B375" i="46"/>
  <c r="I467" i="77"/>
  <c r="F426" i="62"/>
  <c r="I376" i="62"/>
  <c r="L78" i="77"/>
  <c r="L499" i="46"/>
  <c r="B334" i="46"/>
  <c r="L417" i="46"/>
  <c r="C426" i="62"/>
  <c r="L458" i="74"/>
  <c r="C356" i="62"/>
  <c r="F367" i="46"/>
  <c r="C466" i="46"/>
  <c r="I369" i="63"/>
  <c r="I480" i="62"/>
  <c r="C484" i="77"/>
  <c r="B421" i="46"/>
  <c r="C364" i="63"/>
  <c r="B395" i="74"/>
  <c r="B490" i="77"/>
  <c r="L340" i="46"/>
  <c r="I475" i="63"/>
  <c r="L428" i="74"/>
  <c r="B390" i="77"/>
  <c r="B361" i="62"/>
  <c r="L56" i="77"/>
  <c r="C333" i="77"/>
  <c r="C477" i="46"/>
  <c r="B364" i="77"/>
  <c r="C316" i="74"/>
  <c r="L147" i="77"/>
  <c r="F458" i="77"/>
  <c r="F316" i="46"/>
  <c r="L419" i="63"/>
  <c r="I344" i="63"/>
  <c r="B351" i="77"/>
  <c r="L415" i="77"/>
  <c r="L314" i="77"/>
  <c r="L382" i="63"/>
  <c r="F412" i="77"/>
  <c r="C380" i="74"/>
  <c r="F381" i="46"/>
  <c r="B396" i="63"/>
  <c r="I424" i="74"/>
  <c r="C309" i="74"/>
  <c r="C435" i="63"/>
  <c r="L48" i="77"/>
  <c r="L13" i="77"/>
  <c r="B441" i="74"/>
  <c r="L491" i="74"/>
  <c r="C394" i="46"/>
  <c r="I332" i="46"/>
  <c r="F441" i="77"/>
  <c r="B450" i="63"/>
  <c r="B450" i="74"/>
  <c r="C339" i="46"/>
  <c r="C327" i="63"/>
  <c r="I485" i="63"/>
  <c r="B499" i="46"/>
  <c r="C462" i="74"/>
  <c r="L373" i="46"/>
  <c r="I350" i="77"/>
  <c r="F443" i="63"/>
  <c r="B498" i="74"/>
  <c r="C401" i="74"/>
  <c r="I487" i="46"/>
  <c r="C317" i="74"/>
  <c r="L315" i="77"/>
  <c r="M367" i="62"/>
  <c r="I489" i="77"/>
  <c r="L31" i="77"/>
  <c r="L55" i="77"/>
  <c r="B400" i="46"/>
  <c r="B338" i="77"/>
  <c r="C443" i="63"/>
  <c r="C471" i="74"/>
  <c r="L97" i="77"/>
  <c r="L254" i="77"/>
  <c r="I438" i="77"/>
  <c r="L59" i="77"/>
  <c r="L316" i="46"/>
  <c r="M366" i="62"/>
  <c r="F431" i="62"/>
  <c r="B392" i="74"/>
  <c r="B381" i="74"/>
  <c r="L327" i="77"/>
  <c r="M378" i="62"/>
  <c r="L465" i="74"/>
  <c r="L308" i="74"/>
  <c r="I425" i="74"/>
  <c r="I466" i="46"/>
  <c r="L445" i="46"/>
  <c r="I385" i="63"/>
  <c r="C403" i="46"/>
  <c r="L412" i="77"/>
  <c r="F425" i="63"/>
  <c r="C368" i="46"/>
  <c r="F353" i="74"/>
  <c r="I440" i="63"/>
  <c r="C447" i="46"/>
  <c r="C306" i="74"/>
  <c r="C365" i="74"/>
  <c r="L237" i="77"/>
  <c r="B408" i="62"/>
  <c r="L472" i="63"/>
  <c r="F343" i="46"/>
  <c r="C406" i="63"/>
  <c r="B358" i="46"/>
  <c r="I393" i="63"/>
  <c r="F473" i="63"/>
  <c r="I355" i="77"/>
  <c r="L187" i="77"/>
  <c r="C433" i="62"/>
  <c r="B437" i="63"/>
  <c r="L408" i="63"/>
  <c r="C493" i="62"/>
  <c r="F380" i="77"/>
  <c r="I334" i="63"/>
  <c r="C383" i="74"/>
  <c r="B488" i="46"/>
  <c r="I366" i="62"/>
  <c r="I473" i="63"/>
  <c r="B385" i="74"/>
  <c r="L21" i="77"/>
  <c r="I438" i="62"/>
  <c r="L337" i="63"/>
  <c r="C334" i="46"/>
  <c r="I399" i="63"/>
  <c r="I442" i="62"/>
  <c r="I488" i="77"/>
  <c r="B386" i="63"/>
  <c r="F400" i="62"/>
  <c r="I498" i="77"/>
  <c r="L234" i="77"/>
  <c r="F401" i="74"/>
  <c r="L385" i="63"/>
  <c r="B418" i="63"/>
  <c r="B492" i="77"/>
  <c r="B392" i="62"/>
  <c r="F433" i="74"/>
  <c r="F382" i="77"/>
  <c r="C321" i="46"/>
  <c r="B355" i="77"/>
  <c r="B474" i="63"/>
  <c r="L42" i="77"/>
  <c r="B341" i="63"/>
  <c r="F330" i="74"/>
  <c r="F475" i="63"/>
  <c r="F345" i="74"/>
  <c r="I431" i="77"/>
  <c r="L297" i="77"/>
  <c r="F342" i="77"/>
  <c r="B366" i="74"/>
  <c r="B451" i="77"/>
  <c r="B309" i="74"/>
  <c r="F412" i="74"/>
  <c r="L86" i="77"/>
  <c r="B462" i="74"/>
  <c r="B312" i="77"/>
  <c r="C458" i="46"/>
  <c r="I361" i="74"/>
  <c r="B406" i="46"/>
  <c r="I389" i="62"/>
  <c r="M460" i="62"/>
  <c r="F376" i="46"/>
  <c r="I442" i="77"/>
  <c r="I386" i="74"/>
  <c r="I338" i="77"/>
  <c r="L466" i="63"/>
  <c r="B479" i="77"/>
  <c r="I455" i="63"/>
  <c r="M445" i="62"/>
  <c r="L423" i="74"/>
  <c r="B370" i="62"/>
  <c r="F370" i="62"/>
  <c r="C330" i="77"/>
  <c r="I428" i="77"/>
  <c r="I464" i="62"/>
  <c r="I433" i="62"/>
  <c r="L324" i="74"/>
  <c r="B444" i="63"/>
  <c r="F399" i="63"/>
  <c r="F368" i="74"/>
  <c r="I359" i="74"/>
  <c r="I355" i="63"/>
  <c r="L413" i="74"/>
  <c r="B345" i="46"/>
  <c r="F398" i="46"/>
  <c r="L339" i="63"/>
  <c r="B436" i="74"/>
  <c r="L341" i="63"/>
  <c r="F342" i="63"/>
  <c r="C330" i="46"/>
  <c r="L397" i="77"/>
  <c r="C412" i="77"/>
  <c r="L478" i="46"/>
  <c r="B452" i="74"/>
  <c r="B430" i="62"/>
  <c r="F363" i="63"/>
  <c r="I470" i="62"/>
  <c r="I460" i="62"/>
  <c r="C319" i="74"/>
  <c r="L340" i="74"/>
  <c r="C383" i="46"/>
  <c r="F463" i="46"/>
  <c r="I414" i="62"/>
  <c r="I456" i="62"/>
  <c r="L433" i="77"/>
  <c r="B451" i="62"/>
  <c r="F413" i="63"/>
  <c r="C466" i="74"/>
  <c r="L344" i="63"/>
  <c r="B346" i="74"/>
  <c r="B411" i="63"/>
  <c r="C354" i="77"/>
  <c r="B409" i="63"/>
  <c r="C415" i="46"/>
  <c r="M498" i="62"/>
  <c r="I451" i="74"/>
  <c r="F320" i="77"/>
  <c r="C474" i="46"/>
  <c r="I388" i="62"/>
  <c r="I419" i="77"/>
  <c r="B318" i="74"/>
  <c r="I366" i="63"/>
  <c r="L434" i="77"/>
  <c r="B422" i="74"/>
  <c r="L138" i="77"/>
  <c r="M406" i="62"/>
  <c r="B445" i="62"/>
  <c r="I392" i="74"/>
  <c r="L411" i="63"/>
  <c r="I324" i="46"/>
  <c r="F432" i="77"/>
  <c r="I498" i="46"/>
  <c r="B445" i="74"/>
  <c r="B427" i="62"/>
  <c r="B424" i="74"/>
  <c r="C397" i="74"/>
  <c r="F304" i="74"/>
  <c r="I407" i="62"/>
  <c r="F401" i="46"/>
  <c r="I491" i="77"/>
  <c r="C461" i="77"/>
  <c r="C340" i="77"/>
  <c r="I384" i="63"/>
  <c r="B497" i="62"/>
  <c r="C332" i="74"/>
  <c r="B449" i="74"/>
  <c r="F338" i="77"/>
  <c r="B360" i="62"/>
  <c r="C355" i="77"/>
  <c r="B372" i="74"/>
  <c r="F387" i="77"/>
  <c r="L154" i="77"/>
  <c r="M405" i="62"/>
  <c r="C327" i="46"/>
  <c r="L162" i="77"/>
  <c r="F335" i="63"/>
  <c r="L317" i="77"/>
  <c r="L439" i="77"/>
  <c r="C344" i="63"/>
  <c r="I367" i="77"/>
  <c r="B467" i="62"/>
  <c r="I449" i="63"/>
  <c r="I432" i="46"/>
  <c r="L153" i="77"/>
  <c r="C400" i="62"/>
  <c r="B371" i="46"/>
  <c r="B382" i="63"/>
  <c r="I494" i="62"/>
  <c r="B482" i="63"/>
  <c r="L454" i="63"/>
  <c r="C327" i="74"/>
  <c r="I487" i="74"/>
  <c r="I463" i="62"/>
  <c r="C435" i="46"/>
  <c r="M389" i="62"/>
  <c r="C378" i="46"/>
  <c r="F488" i="77"/>
  <c r="B466" i="46"/>
  <c r="L349" i="46"/>
  <c r="I479" i="63"/>
  <c r="C352" i="74"/>
  <c r="F399" i="77"/>
  <c r="B473" i="62"/>
  <c r="L33" i="77"/>
  <c r="F479" i="46"/>
  <c r="C457" i="46"/>
  <c r="F326" i="46"/>
  <c r="L439" i="74"/>
  <c r="L49" i="77"/>
  <c r="C476" i="63"/>
  <c r="I399" i="62"/>
  <c r="C500" i="46"/>
  <c r="I374" i="46"/>
  <c r="C387" i="63"/>
  <c r="F390" i="63"/>
  <c r="I456" i="46"/>
  <c r="F437" i="62"/>
  <c r="L491" i="63"/>
  <c r="C319" i="77"/>
  <c r="B326" i="74"/>
  <c r="L474" i="46"/>
  <c r="F484" i="46"/>
  <c r="C312" i="77"/>
  <c r="I338" i="46"/>
  <c r="B380" i="62"/>
  <c r="C404" i="62"/>
  <c r="I376" i="77"/>
  <c r="M473" i="62"/>
  <c r="B468" i="62"/>
  <c r="L405" i="46"/>
  <c r="I462" i="74"/>
  <c r="F373" i="62"/>
  <c r="C486" i="63"/>
  <c r="B356" i="77"/>
  <c r="B364" i="62"/>
  <c r="F362" i="74"/>
  <c r="I335" i="77"/>
  <c r="L337" i="46"/>
  <c r="C482" i="46"/>
  <c r="I444" i="46"/>
  <c r="C453" i="46"/>
  <c r="L134" i="77"/>
  <c r="I394" i="74"/>
  <c r="I402" i="74"/>
  <c r="F389" i="74"/>
  <c r="I398" i="77"/>
  <c r="I423" i="62"/>
  <c r="L343" i="77"/>
  <c r="F471" i="74"/>
  <c r="B439" i="77"/>
  <c r="B365" i="74"/>
  <c r="B456" i="46"/>
  <c r="F391" i="74"/>
  <c r="L467" i="77"/>
  <c r="L421" i="63"/>
  <c r="M453" i="62"/>
  <c r="L383" i="74"/>
  <c r="I413" i="63"/>
  <c r="L137" i="77"/>
  <c r="F384" i="63"/>
  <c r="F459" i="63"/>
  <c r="B398" i="74"/>
  <c r="F360" i="62"/>
  <c r="C439" i="62"/>
  <c r="B423" i="62"/>
  <c r="I428" i="63"/>
  <c r="I373" i="62"/>
  <c r="L447" i="63"/>
  <c r="L396" i="46"/>
  <c r="I419" i="46"/>
  <c r="C366" i="63"/>
  <c r="C380" i="46"/>
  <c r="L321" i="63"/>
  <c r="C496" i="74"/>
  <c r="L396" i="77"/>
  <c r="L367" i="74"/>
  <c r="L354" i="63"/>
  <c r="B450" i="62"/>
  <c r="C397" i="62"/>
  <c r="B336" i="74"/>
  <c r="L126" i="77"/>
  <c r="F406" i="63"/>
  <c r="B395" i="63"/>
  <c r="M435" i="62"/>
  <c r="B349" i="46"/>
  <c r="F325" i="46"/>
  <c r="L385" i="77"/>
  <c r="L346" i="46"/>
  <c r="B394" i="63"/>
  <c r="F485" i="77"/>
  <c r="F427" i="77"/>
  <c r="I357" i="77"/>
  <c r="B348" i="63"/>
  <c r="B446" i="63"/>
  <c r="C337" i="74"/>
  <c r="B491" i="77"/>
  <c r="M489" i="62"/>
  <c r="I406" i="74"/>
  <c r="F493" i="46"/>
  <c r="F482" i="46"/>
  <c r="F348" i="46"/>
  <c r="F491" i="46"/>
  <c r="B373" i="46"/>
  <c r="I417" i="62"/>
  <c r="I414" i="74"/>
  <c r="F454" i="77"/>
  <c r="C467" i="74"/>
  <c r="B461" i="46"/>
  <c r="B408" i="46"/>
  <c r="I341" i="63"/>
  <c r="I482" i="77"/>
  <c r="C430" i="62"/>
  <c r="C349" i="77"/>
  <c r="M380" i="62"/>
  <c r="L8" i="77"/>
  <c r="B352" i="77"/>
  <c r="I466" i="62"/>
  <c r="F492" i="63"/>
  <c r="L252" i="77"/>
  <c r="B484" i="77"/>
  <c r="F485" i="63"/>
  <c r="F344" i="46"/>
  <c r="L476" i="77"/>
  <c r="C478" i="77"/>
  <c r="I372" i="62"/>
  <c r="L376" i="46"/>
  <c r="F352" i="46"/>
  <c r="C348" i="74"/>
  <c r="I345" i="63"/>
  <c r="C353" i="46"/>
  <c r="F424" i="63"/>
  <c r="I427" i="63"/>
  <c r="B433" i="77"/>
  <c r="C438" i="63"/>
  <c r="L168" i="77"/>
  <c r="F334" i="74"/>
  <c r="I415" i="62"/>
  <c r="B399" i="62"/>
  <c r="F422" i="77"/>
  <c r="L320" i="63"/>
  <c r="I352" i="74"/>
  <c r="F328" i="63"/>
  <c r="F379" i="74"/>
  <c r="I496" i="77"/>
  <c r="C339" i="63"/>
  <c r="B309" i="77"/>
  <c r="C371" i="46"/>
  <c r="C457" i="77"/>
  <c r="L377" i="77"/>
  <c r="I488" i="63"/>
  <c r="L330" i="63"/>
  <c r="I440" i="46"/>
  <c r="C338" i="77"/>
  <c r="B369" i="63"/>
  <c r="L275" i="77"/>
  <c r="C421" i="74"/>
  <c r="I452" i="74"/>
  <c r="B316" i="77"/>
  <c r="F475" i="46"/>
  <c r="I490" i="77"/>
  <c r="L484" i="63"/>
  <c r="L93" i="77"/>
  <c r="L378" i="77"/>
  <c r="L478" i="63"/>
  <c r="F383" i="74"/>
  <c r="B319" i="77"/>
  <c r="C377" i="63"/>
  <c r="L494" i="46"/>
  <c r="L354" i="74"/>
  <c r="C348" i="46"/>
  <c r="M410" i="62"/>
  <c r="B428" i="74"/>
  <c r="I474" i="46"/>
  <c r="L10" i="77"/>
  <c r="B469" i="62"/>
  <c r="L335" i="63"/>
  <c r="I435" i="77"/>
  <c r="I494" i="63"/>
  <c r="B345" i="63"/>
  <c r="F388" i="46"/>
  <c r="I396" i="77"/>
  <c r="F406" i="62"/>
  <c r="I471" i="77"/>
  <c r="B332" i="77"/>
  <c r="B328" i="74"/>
  <c r="C429" i="74"/>
  <c r="B317" i="77"/>
  <c r="F449" i="46"/>
  <c r="C314" i="74"/>
  <c r="F356" i="46"/>
  <c r="F449" i="63"/>
  <c r="C475" i="63"/>
  <c r="L320" i="74"/>
  <c r="B438" i="77"/>
  <c r="F349" i="63"/>
  <c r="C331" i="63"/>
  <c r="F355" i="74"/>
  <c r="F387" i="62"/>
  <c r="B379" i="63"/>
  <c r="I356" i="46"/>
  <c r="B472" i="77"/>
  <c r="C432" i="63"/>
  <c r="B346" i="63"/>
  <c r="B310" i="77"/>
  <c r="I465" i="74"/>
  <c r="C357" i="77"/>
  <c r="C376" i="77"/>
  <c r="F380" i="62"/>
  <c r="C381" i="63"/>
  <c r="C415" i="63"/>
  <c r="I486" i="77"/>
  <c r="B452" i="63"/>
  <c r="C322" i="46"/>
  <c r="C343" i="63"/>
  <c r="L497" i="77"/>
  <c r="F360" i="77"/>
  <c r="I327" i="46"/>
  <c r="F337" i="46"/>
  <c r="F337" i="77"/>
  <c r="F472" i="74"/>
  <c r="B313" i="63"/>
  <c r="B440" i="74"/>
  <c r="I492" i="74"/>
  <c r="C490" i="62"/>
  <c r="L382" i="46"/>
  <c r="L105" i="77"/>
  <c r="I346" i="74"/>
  <c r="C498" i="74"/>
  <c r="L493" i="63"/>
  <c r="C354" i="46"/>
  <c r="C495" i="46"/>
  <c r="F426" i="46"/>
  <c r="C453" i="77"/>
  <c r="B374" i="62"/>
  <c r="I349" i="74"/>
  <c r="B308" i="63"/>
  <c r="B331" i="46"/>
  <c r="B401" i="62"/>
  <c r="L352" i="74"/>
  <c r="B384" i="63"/>
  <c r="I384" i="62"/>
  <c r="C338" i="74"/>
  <c r="L165" i="77"/>
  <c r="M418" i="62"/>
  <c r="B340" i="77"/>
  <c r="L221" i="77"/>
  <c r="I339" i="74"/>
  <c r="B366" i="46"/>
  <c r="L15" i="77"/>
  <c r="F407" i="63"/>
  <c r="C443" i="74"/>
  <c r="C431" i="46"/>
  <c r="I379" i="62"/>
  <c r="C481" i="62"/>
  <c r="I391" i="77"/>
  <c r="F317" i="63"/>
  <c r="F351" i="74"/>
  <c r="F454" i="74"/>
  <c r="B484" i="63"/>
  <c r="L438" i="74"/>
  <c r="F407" i="74"/>
  <c r="F458" i="74"/>
  <c r="C350" i="77"/>
  <c r="I481" i="77"/>
  <c r="I464" i="46"/>
  <c r="I493" i="77"/>
  <c r="C366" i="77"/>
  <c r="F461" i="77"/>
  <c r="C374" i="46"/>
  <c r="C393" i="77"/>
  <c r="F376" i="63"/>
  <c r="F376" i="74"/>
  <c r="C395" i="46"/>
  <c r="B456" i="77"/>
  <c r="C404" i="77"/>
  <c r="L303" i="77"/>
  <c r="B395" i="77"/>
  <c r="F342" i="46"/>
  <c r="F377" i="74"/>
  <c r="C420" i="62"/>
  <c r="L235" i="77"/>
  <c r="I354" i="77"/>
  <c r="F384" i="74"/>
  <c r="I472" i="77"/>
  <c r="C372" i="63"/>
  <c r="F491" i="62"/>
  <c r="L280" i="77"/>
  <c r="C390" i="63"/>
  <c r="B374" i="77"/>
  <c r="L415" i="46"/>
  <c r="B429" i="62"/>
  <c r="B332" i="46"/>
  <c r="F451" i="77"/>
  <c r="L360" i="46"/>
  <c r="L477" i="63"/>
  <c r="L428" i="77"/>
  <c r="B349" i="77"/>
  <c r="L496" i="77"/>
  <c r="L258" i="77"/>
  <c r="I486" i="46"/>
  <c r="M428" i="62"/>
  <c r="F390" i="77"/>
  <c r="I331" i="77"/>
  <c r="C357" i="46"/>
  <c r="I362" i="77"/>
  <c r="C366" i="46"/>
  <c r="F403" i="63"/>
  <c r="B425" i="74"/>
  <c r="L472" i="46"/>
  <c r="I480" i="63"/>
  <c r="F370" i="63"/>
  <c r="F481" i="74"/>
  <c r="F416" i="63"/>
  <c r="B339" i="63"/>
  <c r="L356" i="74"/>
  <c r="F450" i="46"/>
  <c r="I435" i="46"/>
  <c r="I392" i="77"/>
  <c r="L440" i="46"/>
  <c r="B340" i="46"/>
  <c r="L413" i="77"/>
  <c r="F309" i="46"/>
  <c r="I466" i="63"/>
  <c r="B425" i="77"/>
  <c r="F329" i="77"/>
  <c r="I329" i="63"/>
  <c r="L416" i="77"/>
  <c r="I423" i="77"/>
  <c r="L468" i="46"/>
  <c r="B322" i="63"/>
  <c r="C329" i="77"/>
  <c r="I463" i="77"/>
  <c r="B386" i="74"/>
  <c r="I345" i="46"/>
  <c r="I331" i="46"/>
  <c r="L491" i="77"/>
  <c r="L412" i="63"/>
  <c r="F361" i="46"/>
  <c r="C359" i="63"/>
  <c r="L25" i="77"/>
  <c r="C413" i="74"/>
  <c r="F487" i="46"/>
  <c r="L324" i="63"/>
  <c r="I455" i="77"/>
  <c r="B397" i="63"/>
  <c r="C412" i="63"/>
  <c r="L20" i="77"/>
  <c r="B413" i="46"/>
  <c r="I442" i="74"/>
  <c r="L30" i="77"/>
  <c r="L418" i="46"/>
  <c r="F380" i="63"/>
  <c r="L406" i="77"/>
  <c r="C410" i="77"/>
  <c r="I365" i="77"/>
  <c r="I373" i="74"/>
  <c r="F363" i="77"/>
  <c r="C472" i="62"/>
  <c r="L201" i="77"/>
  <c r="C481" i="77"/>
  <c r="L399" i="74"/>
  <c r="C394" i="62"/>
  <c r="M437" i="62"/>
  <c r="C497" i="62"/>
  <c r="B384" i="62"/>
  <c r="B343" i="77"/>
  <c r="L430" i="46"/>
  <c r="F308" i="74"/>
  <c r="F491" i="74"/>
  <c r="C366" i="74"/>
  <c r="F429" i="74"/>
  <c r="L16" i="77"/>
  <c r="F478" i="63"/>
  <c r="L43" i="77"/>
  <c r="L371" i="63"/>
  <c r="C464" i="77"/>
  <c r="I419" i="63"/>
  <c r="F421" i="46"/>
  <c r="I497" i="74"/>
  <c r="B331" i="63"/>
  <c r="L378" i="74"/>
  <c r="L486" i="77"/>
  <c r="B479" i="62"/>
  <c r="B320" i="74"/>
  <c r="M441" i="62"/>
  <c r="L190" i="77"/>
  <c r="F378" i="77"/>
  <c r="F311" i="77"/>
  <c r="L338" i="63"/>
  <c r="I360" i="63"/>
  <c r="F355" i="77"/>
  <c r="I474" i="77"/>
  <c r="F376" i="77"/>
  <c r="I430" i="46"/>
  <c r="L104" i="77"/>
  <c r="B313" i="74"/>
  <c r="I473" i="77"/>
  <c r="L311" i="74"/>
  <c r="I366" i="46"/>
  <c r="L490" i="63"/>
  <c r="B360" i="63"/>
  <c r="I447" i="46"/>
  <c r="C368" i="77"/>
  <c r="F489" i="74"/>
  <c r="F321" i="77"/>
  <c r="B421" i="77"/>
  <c r="C401" i="77"/>
  <c r="L114" i="77"/>
  <c r="B358" i="77"/>
  <c r="I328" i="74"/>
  <c r="F486" i="74"/>
  <c r="B434" i="62"/>
  <c r="I457" i="77"/>
  <c r="F393" i="77"/>
  <c r="F353" i="77"/>
  <c r="L167" i="77"/>
  <c r="B356" i="62"/>
  <c r="B324" i="63"/>
  <c r="F308" i="77"/>
  <c r="I486" i="63"/>
  <c r="B336" i="63"/>
  <c r="C441" i="77"/>
  <c r="B371" i="74"/>
  <c r="B335" i="63"/>
  <c r="L72" i="77"/>
  <c r="I385" i="46"/>
  <c r="M415" i="62"/>
  <c r="I401" i="62"/>
  <c r="I398" i="74"/>
  <c r="B419" i="77"/>
  <c r="I340" i="77"/>
  <c r="C471" i="46"/>
  <c r="B374" i="46"/>
  <c r="L66" i="77"/>
  <c r="F377" i="46"/>
  <c r="I375" i="62"/>
  <c r="C487" i="74"/>
  <c r="F485" i="46"/>
  <c r="I358" i="63"/>
  <c r="C479" i="63"/>
  <c r="L492" i="74"/>
  <c r="F405" i="77"/>
  <c r="F411" i="62"/>
  <c r="B452" i="77"/>
  <c r="I410" i="62"/>
  <c r="I425" i="62"/>
  <c r="F409" i="63"/>
  <c r="L377" i="63"/>
  <c r="M457" i="62"/>
  <c r="C310" i="77"/>
  <c r="L387" i="46"/>
  <c r="B482" i="46"/>
  <c r="C439" i="74"/>
  <c r="L323" i="63"/>
  <c r="F367" i="63"/>
  <c r="L434" i="63"/>
  <c r="B485" i="46"/>
  <c r="L401" i="63"/>
  <c r="L238" i="77"/>
  <c r="L460" i="46"/>
  <c r="L352" i="77"/>
  <c r="B488" i="77"/>
  <c r="C389" i="63"/>
  <c r="L430" i="74"/>
  <c r="F494" i="74"/>
  <c r="F499" i="62"/>
  <c r="F461" i="62"/>
  <c r="F441" i="62"/>
  <c r="F325" i="63"/>
  <c r="I470" i="74"/>
  <c r="C405" i="62"/>
  <c r="B469" i="46"/>
  <c r="B394" i="62"/>
  <c r="F401" i="62"/>
  <c r="I330" i="77"/>
  <c r="M447" i="62"/>
  <c r="C304" i="74"/>
  <c r="B467" i="63"/>
  <c r="B497" i="77"/>
  <c r="C321" i="63"/>
  <c r="F484" i="63"/>
  <c r="C371" i="77"/>
  <c r="C395" i="63"/>
  <c r="C358" i="46"/>
  <c r="I392" i="62"/>
  <c r="L457" i="46"/>
  <c r="I361" i="63"/>
  <c r="I382" i="74"/>
  <c r="F360" i="46"/>
  <c r="B496" i="74"/>
  <c r="L300" i="77"/>
  <c r="L407" i="46"/>
  <c r="B415" i="63"/>
  <c r="B368" i="46"/>
  <c r="F332" i="63"/>
  <c r="I495" i="77"/>
  <c r="L347" i="74"/>
  <c r="L92" i="77"/>
  <c r="B402" i="62"/>
  <c r="L398" i="77"/>
  <c r="C401" i="46"/>
  <c r="F409" i="77"/>
  <c r="L181" i="77"/>
  <c r="C470" i="62"/>
  <c r="I336" i="74"/>
  <c r="L85" i="77"/>
  <c r="L336" i="77"/>
  <c r="L441" i="63"/>
  <c r="C370" i="63"/>
  <c r="L111" i="77"/>
  <c r="C489" i="74"/>
  <c r="C324" i="46"/>
  <c r="F479" i="62"/>
  <c r="I418" i="74"/>
  <c r="C395" i="74"/>
  <c r="L446" i="63"/>
  <c r="F387" i="74"/>
  <c r="I324" i="63"/>
  <c r="B473" i="46"/>
  <c r="L349" i="74"/>
  <c r="I491" i="63"/>
  <c r="C374" i="62"/>
  <c r="F421" i="77"/>
  <c r="B371" i="77"/>
  <c r="I479" i="46"/>
  <c r="F402" i="46"/>
  <c r="F309" i="63"/>
  <c r="I465" i="63"/>
  <c r="I354" i="74"/>
  <c r="C375" i="74"/>
  <c r="C435" i="62"/>
  <c r="I499" i="62"/>
  <c r="L479" i="46"/>
  <c r="F390" i="46"/>
  <c r="B398" i="77"/>
  <c r="L410" i="63"/>
  <c r="C419" i="62"/>
  <c r="C441" i="63"/>
  <c r="I387" i="62"/>
  <c r="F359" i="63"/>
  <c r="C427" i="63"/>
  <c r="I447" i="62"/>
  <c r="F332" i="77"/>
  <c r="L346" i="77"/>
  <c r="F385" i="74"/>
  <c r="F493" i="62"/>
  <c r="F316" i="63"/>
  <c r="L493" i="74"/>
  <c r="C450" i="62"/>
  <c r="C455" i="63"/>
  <c r="B453" i="62"/>
  <c r="L27" i="77"/>
  <c r="M486" i="62"/>
  <c r="B424" i="77"/>
  <c r="F415" i="74"/>
  <c r="C408" i="46"/>
  <c r="F427" i="74"/>
  <c r="I397" i="77"/>
  <c r="F445" i="63"/>
  <c r="I464" i="77"/>
  <c r="I410" i="63"/>
  <c r="B378" i="62"/>
  <c r="F331" i="63"/>
  <c r="B495" i="74"/>
  <c r="I422" i="62"/>
  <c r="I458" i="62"/>
  <c r="F457" i="62"/>
  <c r="F334" i="63"/>
  <c r="C369" i="63"/>
  <c r="I333" i="77"/>
  <c r="F496" i="74"/>
  <c r="C434" i="63"/>
  <c r="F361" i="62"/>
  <c r="B315" i="77"/>
  <c r="L233" i="77"/>
  <c r="C405" i="74"/>
  <c r="C483" i="63"/>
  <c r="F423" i="62"/>
  <c r="F408" i="77"/>
  <c r="F452" i="63"/>
  <c r="C412" i="74"/>
  <c r="I319" i="74"/>
  <c r="L447" i="46"/>
  <c r="B367" i="77"/>
  <c r="B477" i="63"/>
  <c r="F410" i="62"/>
  <c r="C475" i="74"/>
  <c r="L183" i="77"/>
  <c r="F393" i="62"/>
  <c r="F313" i="77"/>
  <c r="B472" i="62"/>
  <c r="F379" i="77"/>
  <c r="I492" i="63"/>
  <c r="L454" i="74"/>
  <c r="L427" i="77"/>
  <c r="L412" i="46"/>
  <c r="F493" i="77"/>
  <c r="I330" i="46"/>
  <c r="F466" i="62"/>
  <c r="C448" i="77"/>
  <c r="F493" i="63"/>
  <c r="F456" i="63"/>
  <c r="L68" i="77"/>
  <c r="L353" i="74"/>
  <c r="B325" i="77"/>
  <c r="C317" i="63"/>
  <c r="F312" i="63"/>
  <c r="C464" i="46"/>
  <c r="L345" i="74"/>
  <c r="I356" i="63"/>
  <c r="I469" i="46"/>
  <c r="I432" i="62"/>
  <c r="B443" i="77"/>
  <c r="F384" i="77"/>
  <c r="C345" i="46"/>
  <c r="L331" i="77"/>
  <c r="I381" i="63"/>
  <c r="B484" i="62"/>
  <c r="L14" i="77"/>
  <c r="B475" i="46"/>
  <c r="F416" i="74"/>
  <c r="B454" i="77"/>
  <c r="C402" i="62"/>
  <c r="B492" i="63"/>
  <c r="I486" i="74"/>
  <c r="B334" i="63"/>
  <c r="B463" i="62"/>
  <c r="C319" i="46"/>
  <c r="L497" i="74"/>
  <c r="I371" i="63"/>
  <c r="I382" i="62"/>
  <c r="L487" i="77"/>
  <c r="C469" i="77"/>
  <c r="B409" i="46"/>
  <c r="L58" i="77"/>
  <c r="B475" i="63"/>
  <c r="L325" i="77"/>
  <c r="L474" i="63"/>
  <c r="B380" i="63"/>
  <c r="L334" i="77"/>
  <c r="F477" i="62"/>
  <c r="C323" i="74"/>
  <c r="F367" i="74"/>
  <c r="F357" i="62"/>
  <c r="F450" i="63"/>
  <c r="C428" i="77"/>
  <c r="I370" i="62"/>
  <c r="I491" i="74"/>
  <c r="B416" i="46"/>
  <c r="I346" i="77"/>
  <c r="B311" i="77"/>
  <c r="C391" i="62"/>
  <c r="F492" i="46"/>
  <c r="B416" i="62"/>
  <c r="B396" i="74"/>
  <c r="F484" i="77"/>
  <c r="C376" i="63"/>
  <c r="C452" i="62"/>
  <c r="B367" i="46"/>
  <c r="L325" i="46"/>
  <c r="I403" i="46"/>
  <c r="I307" i="63"/>
  <c r="L465" i="63"/>
  <c r="L435" i="77"/>
  <c r="I473" i="74"/>
  <c r="B341" i="46"/>
  <c r="C351" i="46"/>
  <c r="C456" i="62"/>
  <c r="L341" i="77"/>
  <c r="C470" i="77"/>
  <c r="I323" i="74"/>
  <c r="F305" i="77"/>
  <c r="I425" i="77"/>
  <c r="L74" i="77"/>
  <c r="C460" i="63"/>
  <c r="F433" i="46"/>
  <c r="F469" i="46"/>
  <c r="B389" i="74"/>
  <c r="B468" i="77"/>
  <c r="F322" i="74"/>
  <c r="L486" i="46"/>
  <c r="L189" i="77"/>
  <c r="B435" i="62"/>
  <c r="I415" i="74"/>
  <c r="B322" i="46"/>
  <c r="C434" i="77"/>
  <c r="C496" i="46"/>
  <c r="L380" i="63"/>
  <c r="F390" i="74"/>
  <c r="F443" i="46"/>
  <c r="C444" i="46"/>
  <c r="F377" i="62"/>
  <c r="I316" i="77"/>
  <c r="B462" i="63"/>
  <c r="L366" i="77"/>
  <c r="F442" i="63"/>
  <c r="I369" i="62"/>
  <c r="C465" i="74"/>
  <c r="L353" i="77"/>
  <c r="C325" i="74"/>
  <c r="I497" i="77"/>
  <c r="B496" i="63"/>
  <c r="B421" i="63"/>
  <c r="L436" i="46"/>
  <c r="L398" i="63"/>
  <c r="C375" i="46"/>
  <c r="L318" i="63"/>
  <c r="C436" i="77"/>
  <c r="B319" i="63"/>
  <c r="B440" i="62"/>
  <c r="F432" i="62"/>
  <c r="I423" i="63"/>
  <c r="B478" i="77"/>
  <c r="F464" i="62"/>
  <c r="B442" i="74"/>
  <c r="L287" i="77"/>
  <c r="B434" i="74"/>
  <c r="L414" i="74"/>
  <c r="C373" i="74"/>
  <c r="B325" i="74"/>
  <c r="F472" i="46"/>
  <c r="C412" i="46"/>
  <c r="B403" i="77"/>
  <c r="F437" i="46"/>
  <c r="L166" i="77"/>
  <c r="I340" i="74"/>
  <c r="F388" i="62"/>
  <c r="L470" i="63"/>
  <c r="L322" i="74"/>
  <c r="L311" i="77"/>
  <c r="B314" i="63"/>
  <c r="F334" i="46"/>
  <c r="I343" i="77"/>
  <c r="I459" i="77"/>
  <c r="F462" i="77"/>
  <c r="B387" i="63"/>
  <c r="C467" i="77"/>
  <c r="I421" i="63"/>
  <c r="C345" i="74"/>
  <c r="F481" i="77"/>
  <c r="C465" i="63"/>
  <c r="B327" i="77"/>
  <c r="L366" i="46"/>
  <c r="I400" i="46"/>
  <c r="M436" i="62"/>
  <c r="L145" i="77"/>
  <c r="I373" i="77"/>
  <c r="L345" i="63"/>
  <c r="C438" i="62"/>
  <c r="L416" i="74"/>
  <c r="I447" i="77"/>
  <c r="F457" i="77"/>
  <c r="B495" i="46"/>
  <c r="L332" i="46"/>
  <c r="C361" i="62"/>
  <c r="L209" i="77"/>
  <c r="C394" i="63"/>
  <c r="B342" i="77"/>
  <c r="B308" i="74"/>
  <c r="I476" i="74"/>
  <c r="B380" i="46"/>
  <c r="M364" i="62"/>
  <c r="L471" i="46"/>
  <c r="L426" i="46"/>
  <c r="C414" i="63"/>
  <c r="L438" i="46"/>
  <c r="I466" i="74"/>
  <c r="F378" i="62"/>
  <c r="B379" i="74"/>
  <c r="B427" i="46"/>
  <c r="L497" i="46"/>
  <c r="C311" i="74"/>
  <c r="B403" i="62"/>
  <c r="F456" i="77"/>
  <c r="L490" i="77"/>
  <c r="F398" i="77"/>
  <c r="I345" i="74"/>
  <c r="B410" i="46"/>
  <c r="L498" i="63"/>
  <c r="B325" i="63"/>
  <c r="F476" i="77"/>
  <c r="L148" i="77"/>
  <c r="I469" i="62"/>
  <c r="F404" i="77"/>
  <c r="L417" i="77"/>
  <c r="B419" i="74"/>
  <c r="F465" i="46"/>
  <c r="F318" i="74"/>
  <c r="M432" i="62"/>
  <c r="C395" i="77"/>
  <c r="C450" i="74"/>
  <c r="C463" i="46"/>
  <c r="B344" i="46"/>
  <c r="I340" i="46"/>
  <c r="B401" i="74"/>
  <c r="F427" i="63"/>
  <c r="B437" i="74"/>
  <c r="L381" i="46"/>
  <c r="L163" i="77"/>
  <c r="I462" i="63"/>
  <c r="I361" i="62"/>
  <c r="F445" i="46"/>
  <c r="L415" i="74"/>
  <c r="I391" i="46"/>
  <c r="C432" i="74"/>
  <c r="B390" i="63"/>
  <c r="L463" i="63"/>
  <c r="B494" i="63"/>
  <c r="L269" i="77"/>
  <c r="I335" i="46"/>
  <c r="F379" i="62"/>
  <c r="F311" i="63"/>
  <c r="L339" i="77"/>
  <c r="C352" i="46"/>
  <c r="B333" i="77"/>
  <c r="F383" i="63"/>
  <c r="L155" i="77"/>
  <c r="I472" i="63"/>
  <c r="L210" i="77"/>
  <c r="L460" i="77"/>
  <c r="C380" i="77"/>
  <c r="C399" i="63"/>
  <c r="I403" i="77"/>
  <c r="L365" i="77"/>
  <c r="I436" i="77"/>
  <c r="L333" i="74"/>
  <c r="L240" i="77"/>
  <c r="L353" i="46"/>
  <c r="I325" i="63"/>
  <c r="L294" i="77"/>
  <c r="C364" i="74"/>
  <c r="L152" i="77"/>
  <c r="I398" i="62"/>
  <c r="L409" i="46"/>
  <c r="I318" i="63"/>
  <c r="C491" i="46"/>
  <c r="I342" i="77"/>
  <c r="B463" i="74"/>
  <c r="C418" i="77"/>
  <c r="L395" i="74"/>
  <c r="C314" i="46"/>
  <c r="F341" i="74"/>
  <c r="C316" i="63"/>
  <c r="B470" i="62"/>
  <c r="C330" i="74"/>
  <c r="C444" i="63"/>
  <c r="I432" i="74"/>
  <c r="B380" i="77"/>
  <c r="B461" i="63"/>
  <c r="C367" i="62"/>
  <c r="C415" i="77"/>
  <c r="F388" i="63"/>
  <c r="C343" i="46"/>
  <c r="L229" i="77"/>
  <c r="C359" i="74"/>
  <c r="C468" i="63"/>
  <c r="I484" i="77"/>
  <c r="L423" i="46"/>
  <c r="I360" i="46"/>
  <c r="C430" i="63"/>
  <c r="L94" i="77"/>
  <c r="M402" i="62"/>
  <c r="F431" i="77"/>
  <c r="B433" i="46"/>
  <c r="B496" i="46"/>
  <c r="I310" i="63"/>
  <c r="F383" i="62"/>
  <c r="L484" i="77"/>
  <c r="F411" i="46"/>
  <c r="F378" i="63"/>
  <c r="I434" i="46"/>
  <c r="I467" i="63"/>
  <c r="C453" i="62"/>
  <c r="C406" i="74"/>
  <c r="C346" i="77"/>
  <c r="C360" i="62"/>
  <c r="B422" i="46"/>
  <c r="L309" i="77"/>
  <c r="C308" i="63"/>
  <c r="L374" i="46"/>
  <c r="F460" i="63"/>
  <c r="C446" i="77"/>
  <c r="B382" i="46"/>
  <c r="F471" i="63"/>
  <c r="I377" i="63"/>
  <c r="C432" i="46"/>
  <c r="B430" i="46"/>
  <c r="L345" i="77"/>
  <c r="F312" i="77"/>
  <c r="I414" i="63"/>
  <c r="L121" i="77"/>
  <c r="F414" i="62"/>
  <c r="C307" i="77"/>
  <c r="F411" i="74"/>
  <c r="B313" i="77"/>
  <c r="I482" i="46"/>
  <c r="B499" i="62"/>
  <c r="L136" i="77"/>
  <c r="L317" i="74"/>
  <c r="L328" i="63"/>
  <c r="F439" i="63"/>
  <c r="L208" i="77"/>
  <c r="C466" i="63"/>
  <c r="L150" i="77"/>
  <c r="L495" i="63"/>
  <c r="I328" i="77"/>
  <c r="F405" i="63"/>
  <c r="B350" i="74"/>
  <c r="I312" i="63"/>
  <c r="I326" i="77"/>
  <c r="C325" i="77"/>
  <c r="C398" i="46"/>
  <c r="L449" i="74"/>
  <c r="I489" i="46"/>
  <c r="L366" i="74"/>
  <c r="I377" i="46"/>
  <c r="C454" i="77"/>
  <c r="I389" i="74"/>
  <c r="L325" i="63"/>
  <c r="C426" i="46"/>
  <c r="L464" i="46"/>
  <c r="M483" i="62"/>
  <c r="B441" i="63"/>
  <c r="F474" i="62"/>
  <c r="I426" i="77"/>
  <c r="F404" i="63"/>
  <c r="I419" i="74"/>
  <c r="F371" i="46"/>
  <c r="I376" i="74"/>
  <c r="I439" i="63"/>
  <c r="I403" i="62"/>
  <c r="L248" i="77"/>
  <c r="C492" i="63"/>
  <c r="F395" i="77"/>
  <c r="F418" i="46"/>
  <c r="L397" i="74"/>
  <c r="I349" i="77"/>
  <c r="B420" i="62"/>
  <c r="F451" i="63"/>
  <c r="I493" i="74"/>
  <c r="F419" i="74"/>
  <c r="B470" i="63"/>
  <c r="C360" i="77"/>
  <c r="L45" i="77"/>
  <c r="F402" i="74"/>
  <c r="L338" i="74"/>
  <c r="L71" i="77"/>
  <c r="C337" i="46"/>
  <c r="I435" i="63"/>
  <c r="F331" i="46"/>
  <c r="B312" i="74"/>
  <c r="I416" i="62"/>
  <c r="L118" i="77"/>
  <c r="C440" i="63"/>
  <c r="C464" i="74"/>
  <c r="I461" i="46"/>
  <c r="C351" i="77"/>
  <c r="F393" i="63"/>
  <c r="I408" i="63"/>
  <c r="I485" i="46"/>
  <c r="B385" i="46"/>
  <c r="C405" i="63"/>
  <c r="I427" i="74"/>
  <c r="C497" i="74"/>
  <c r="B488" i="63"/>
  <c r="B362" i="63"/>
  <c r="I411" i="62"/>
  <c r="B347" i="74"/>
  <c r="B313" i="46"/>
  <c r="I498" i="63"/>
  <c r="I443" i="74"/>
  <c r="C433" i="46"/>
  <c r="B359" i="77"/>
  <c r="L385" i="74"/>
  <c r="L311" i="46"/>
  <c r="C479" i="62"/>
  <c r="F444" i="77"/>
  <c r="I497" i="63"/>
  <c r="F375" i="62"/>
  <c r="C422" i="74"/>
  <c r="B329" i="63"/>
  <c r="B382" i="62"/>
  <c r="L340" i="63"/>
  <c r="C363" i="62"/>
  <c r="C321" i="77"/>
  <c r="B408" i="63"/>
  <c r="L199" i="77"/>
  <c r="L284" i="77"/>
  <c r="L405" i="74"/>
  <c r="B485" i="62"/>
  <c r="I490" i="46"/>
  <c r="I341" i="77"/>
  <c r="B383" i="62"/>
  <c r="L478" i="74"/>
  <c r="L444" i="77"/>
  <c r="L417" i="74"/>
  <c r="B398" i="62"/>
  <c r="F387" i="63"/>
  <c r="L437" i="74"/>
  <c r="L420" i="74"/>
  <c r="B335" i="74"/>
  <c r="B365" i="77"/>
  <c r="I434" i="62"/>
  <c r="L214" i="77"/>
  <c r="F438" i="62"/>
  <c r="B426" i="63"/>
  <c r="F420" i="62"/>
  <c r="L323" i="74"/>
  <c r="F480" i="74"/>
  <c r="F458" i="63"/>
  <c r="C381" i="46"/>
  <c r="I373" i="63"/>
  <c r="L211" i="77"/>
  <c r="C440" i="74"/>
  <c r="M422" i="62"/>
  <c r="L397" i="63"/>
  <c r="B425" i="46"/>
  <c r="F495" i="74"/>
  <c r="B366" i="62"/>
  <c r="C391" i="46"/>
  <c r="I443" i="77"/>
  <c r="I401" i="63"/>
  <c r="L473" i="74"/>
  <c r="I335" i="74"/>
  <c r="F467" i="77"/>
  <c r="M404" i="62"/>
  <c r="L277" i="77"/>
  <c r="C473" i="62"/>
  <c r="B435" i="77"/>
  <c r="L265" i="77"/>
  <c r="L360" i="63"/>
  <c r="I319" i="46"/>
  <c r="L342" i="74"/>
  <c r="F436" i="74"/>
  <c r="I372" i="74"/>
  <c r="F329" i="74"/>
  <c r="L450" i="74"/>
  <c r="B462" i="46"/>
  <c r="L132" i="77"/>
  <c r="F343" i="77"/>
  <c r="F326" i="74"/>
  <c r="C371" i="63"/>
  <c r="B304" i="77"/>
  <c r="F448" i="74"/>
  <c r="I477" i="74"/>
  <c r="L272" i="77"/>
  <c r="C305" i="63"/>
  <c r="I483" i="74"/>
  <c r="L470" i="74"/>
  <c r="B397" i="46"/>
  <c r="B321" i="77"/>
  <c r="I429" i="46"/>
  <c r="L317" i="63"/>
  <c r="L224" i="77"/>
  <c r="B315" i="74"/>
  <c r="L363" i="77"/>
  <c r="L475" i="63"/>
  <c r="C315" i="74"/>
  <c r="I371" i="77"/>
  <c r="I347" i="74"/>
  <c r="I427" i="62"/>
  <c r="F405" i="62"/>
  <c r="I355" i="74"/>
  <c r="L461" i="46"/>
  <c r="F496" i="63"/>
  <c r="C401" i="63"/>
  <c r="F448" i="62"/>
  <c r="L458" i="63"/>
  <c r="B429" i="63"/>
  <c r="I409" i="62"/>
  <c r="F327" i="63"/>
  <c r="I389" i="63"/>
  <c r="I337" i="46"/>
  <c r="C369" i="62"/>
  <c r="F492" i="62"/>
  <c r="L19" i="77"/>
  <c r="I365" i="46"/>
  <c r="F415" i="77"/>
  <c r="I343" i="74"/>
  <c r="C393" i="62"/>
  <c r="L479" i="63"/>
  <c r="I468" i="46"/>
  <c r="C478" i="46"/>
  <c r="I399" i="74"/>
  <c r="C375" i="62"/>
  <c r="I315" i="63"/>
  <c r="F365" i="77"/>
  <c r="C494" i="63"/>
  <c r="I374" i="62"/>
  <c r="M488" i="62"/>
  <c r="C481" i="46"/>
  <c r="L36" i="77"/>
  <c r="C419" i="74"/>
  <c r="I363" i="46"/>
  <c r="C364" i="77"/>
  <c r="B470" i="74"/>
  <c r="L465" i="46"/>
  <c r="B419" i="46"/>
  <c r="I487" i="62"/>
  <c r="I466" i="77"/>
  <c r="F371" i="62"/>
  <c r="B324" i="46"/>
  <c r="F309" i="77"/>
  <c r="I424" i="46"/>
  <c r="L116" i="77"/>
  <c r="F359" i="74"/>
  <c r="F362" i="46"/>
  <c r="F426" i="74"/>
  <c r="L323" i="77"/>
  <c r="L376" i="77"/>
  <c r="B326" i="46"/>
  <c r="B432" i="63"/>
  <c r="F423" i="46"/>
  <c r="F464" i="63"/>
  <c r="F475" i="62"/>
  <c r="C442" i="46"/>
  <c r="F449" i="77"/>
  <c r="F457" i="63"/>
  <c r="M420" i="62"/>
  <c r="F398" i="63"/>
  <c r="C425" i="74"/>
  <c r="L357" i="63"/>
  <c r="I450" i="62"/>
  <c r="I449" i="74"/>
  <c r="F410" i="74"/>
  <c r="F434" i="74"/>
  <c r="B410" i="74"/>
  <c r="L293" i="77"/>
  <c r="B467" i="74"/>
  <c r="F424" i="62"/>
  <c r="L244" i="77"/>
  <c r="B426" i="46"/>
  <c r="F394" i="63"/>
  <c r="F461" i="46"/>
  <c r="F391" i="46"/>
  <c r="M379" i="62"/>
  <c r="C323" i="46"/>
  <c r="C448" i="62"/>
  <c r="I428" i="74"/>
  <c r="L107" i="77"/>
  <c r="B404" i="74"/>
  <c r="L359" i="77"/>
  <c r="L435" i="74"/>
  <c r="I446" i="46"/>
  <c r="F477" i="63"/>
  <c r="I441" i="46"/>
  <c r="B316" i="46"/>
  <c r="F394" i="74"/>
  <c r="B314" i="46"/>
  <c r="L103" i="77"/>
  <c r="C355" i="62"/>
  <c r="B431" i="74"/>
  <c r="B458" i="63"/>
  <c r="L411" i="46"/>
  <c r="L115" i="77"/>
  <c r="F477" i="46"/>
  <c r="L453" i="74"/>
  <c r="C463" i="63"/>
  <c r="C431" i="74"/>
  <c r="C413" i="62"/>
  <c r="B485" i="63"/>
  <c r="I381" i="46"/>
  <c r="B432" i="77"/>
  <c r="M484" i="62"/>
  <c r="I458" i="46"/>
  <c r="M426" i="62"/>
  <c r="C365" i="46"/>
  <c r="L312" i="46"/>
  <c r="I391" i="74"/>
  <c r="B383" i="74"/>
  <c r="B333" i="46"/>
  <c r="C305" i="77"/>
  <c r="C417" i="46"/>
  <c r="I320" i="77"/>
  <c r="I372" i="63"/>
  <c r="B372" i="62"/>
  <c r="F360" i="63"/>
  <c r="I477" i="63"/>
  <c r="I382" i="46"/>
  <c r="I480" i="46"/>
  <c r="I439" i="77"/>
  <c r="I353" i="77"/>
  <c r="L403" i="77"/>
  <c r="B428" i="46"/>
  <c r="C447" i="63"/>
  <c r="B396" i="62"/>
  <c r="B367" i="62"/>
  <c r="L476" i="46"/>
  <c r="C389" i="74"/>
  <c r="F404" i="62"/>
  <c r="C448" i="74"/>
  <c r="L308" i="77"/>
  <c r="L465" i="77"/>
  <c r="F498" i="74"/>
  <c r="F320" i="63"/>
  <c r="B493" i="62"/>
  <c r="C360" i="74"/>
  <c r="B339" i="46"/>
  <c r="I484" i="46"/>
  <c r="C328" i="63"/>
  <c r="I333" i="74"/>
  <c r="L430" i="77"/>
  <c r="C484" i="62"/>
  <c r="L432" i="46"/>
  <c r="F423" i="74"/>
  <c r="F414" i="77"/>
  <c r="F500" i="46"/>
  <c r="L489" i="74"/>
  <c r="F487" i="74"/>
  <c r="C337" i="77"/>
  <c r="L185" i="77"/>
  <c r="B315" i="46"/>
  <c r="C324" i="63"/>
  <c r="B409" i="74"/>
  <c r="I478" i="77"/>
  <c r="B352" i="46"/>
  <c r="L246" i="77"/>
  <c r="L442" i="46"/>
  <c r="B397" i="74"/>
  <c r="F491" i="63"/>
  <c r="L447" i="74"/>
  <c r="L482" i="74"/>
  <c r="F372" i="77"/>
  <c r="L345" i="46"/>
  <c r="B331" i="74"/>
  <c r="L478" i="77"/>
  <c r="B406" i="77"/>
  <c r="I465" i="77"/>
  <c r="C460" i="74"/>
  <c r="F455" i="62"/>
  <c r="I415" i="63"/>
  <c r="C359" i="62"/>
  <c r="I481" i="63"/>
  <c r="B378" i="63"/>
  <c r="L82" i="77"/>
  <c r="L319" i="63"/>
  <c r="L315" i="46"/>
  <c r="L404" i="74"/>
  <c r="C377" i="74"/>
  <c r="I487" i="63"/>
  <c r="L420" i="46"/>
  <c r="L32" i="77"/>
  <c r="B343" i="63"/>
  <c r="L28" i="77"/>
  <c r="C494" i="77"/>
  <c r="C359" i="46"/>
  <c r="L321" i="74"/>
  <c r="C320" i="46"/>
  <c r="I402" i="77"/>
  <c r="B423" i="74"/>
  <c r="F354" i="63"/>
  <c r="F410" i="63"/>
  <c r="I356" i="62"/>
  <c r="L191" i="77"/>
  <c r="F365" i="74"/>
  <c r="F421" i="62"/>
  <c r="C409" i="74"/>
  <c r="I426" i="46"/>
  <c r="B460" i="77"/>
  <c r="F437" i="63"/>
  <c r="C440" i="62"/>
  <c r="F347" i="77"/>
  <c r="C431" i="63"/>
  <c r="L389" i="63"/>
  <c r="I314" i="74"/>
  <c r="B325" i="46"/>
  <c r="B432" i="62"/>
  <c r="B476" i="62"/>
  <c r="L242" i="77"/>
  <c r="B442" i="46"/>
  <c r="F474" i="74"/>
  <c r="I472" i="62"/>
  <c r="F362" i="63"/>
  <c r="L157" i="77"/>
  <c r="F375" i="74"/>
  <c r="C468" i="46"/>
  <c r="I383" i="62"/>
  <c r="B341" i="74"/>
  <c r="F415" i="62"/>
  <c r="C458" i="62"/>
  <c r="B364" i="74"/>
  <c r="C442" i="62"/>
  <c r="C473" i="46"/>
  <c r="B404" i="62"/>
  <c r="F465" i="77"/>
  <c r="F465" i="74"/>
  <c r="B402" i="46"/>
  <c r="L480" i="63"/>
  <c r="L260" i="77"/>
  <c r="L483" i="46"/>
  <c r="B323" i="63"/>
  <c r="F477" i="74"/>
  <c r="M493" i="62"/>
  <c r="F433" i="62"/>
  <c r="I401" i="46"/>
  <c r="L316" i="74"/>
  <c r="B405" i="63"/>
  <c r="I342" i="63"/>
  <c r="L489" i="63"/>
  <c r="B327" i="63"/>
  <c r="F405" i="74"/>
  <c r="C464" i="63"/>
  <c r="L186" i="77"/>
  <c r="L350" i="46"/>
  <c r="L348" i="46"/>
  <c r="I431" i="46"/>
  <c r="C407" i="62"/>
  <c r="C489" i="63"/>
  <c r="C376" i="74"/>
  <c r="B468" i="63"/>
  <c r="F378" i="74"/>
  <c r="C424" i="74"/>
  <c r="C317" i="46"/>
  <c r="F320" i="74"/>
  <c r="L485" i="77"/>
  <c r="B307" i="77"/>
  <c r="B473" i="63"/>
  <c r="F463" i="77"/>
  <c r="L349" i="77"/>
  <c r="B310" i="46"/>
  <c r="F459" i="77"/>
  <c r="F310" i="74"/>
  <c r="F363" i="46"/>
  <c r="B404" i="63"/>
  <c r="L331" i="63"/>
  <c r="L437" i="46"/>
  <c r="F324" i="63"/>
  <c r="M496" i="62"/>
  <c r="F377" i="63"/>
  <c r="L429" i="77"/>
  <c r="L197" i="77"/>
  <c r="B417" i="63"/>
  <c r="I484" i="62"/>
  <c r="C478" i="62"/>
  <c r="F483" i="63"/>
  <c r="I467" i="74"/>
  <c r="I446" i="62"/>
  <c r="I420" i="74"/>
  <c r="L395" i="46"/>
  <c r="I336" i="46"/>
  <c r="L427" i="46"/>
  <c r="C396" i="63"/>
  <c r="F361" i="77"/>
  <c r="C439" i="46"/>
  <c r="F494" i="62"/>
  <c r="F332" i="46"/>
  <c r="F394" i="77"/>
  <c r="I463" i="74"/>
  <c r="B469" i="77"/>
  <c r="L321" i="46"/>
  <c r="L361" i="63"/>
  <c r="F340" i="74"/>
  <c r="C475" i="77"/>
  <c r="C335" i="63"/>
  <c r="B471" i="74"/>
  <c r="C331" i="46"/>
  <c r="F389" i="77"/>
  <c r="B362" i="62"/>
  <c r="F418" i="62"/>
  <c r="F424" i="77"/>
  <c r="B422" i="63"/>
  <c r="B323" i="46"/>
  <c r="L359" i="63"/>
  <c r="I424" i="77"/>
  <c r="B431" i="62"/>
  <c r="L378" i="46"/>
  <c r="C413" i="46"/>
  <c r="L393" i="46"/>
  <c r="I381" i="77"/>
  <c r="B366" i="77"/>
  <c r="L202" i="77"/>
  <c r="C459" i="62"/>
  <c r="B384" i="74"/>
  <c r="I371" i="74"/>
  <c r="L236" i="77"/>
  <c r="B374" i="74"/>
  <c r="L11" i="77"/>
  <c r="B417" i="74"/>
  <c r="C391" i="74"/>
  <c r="F417" i="74"/>
  <c r="L370" i="63"/>
  <c r="F338" i="46"/>
  <c r="I477" i="77"/>
  <c r="F348" i="74"/>
  <c r="B350" i="46"/>
  <c r="I385" i="62"/>
  <c r="C315" i="77"/>
  <c r="C328" i="77"/>
  <c r="I468" i="74"/>
  <c r="F406" i="74"/>
  <c r="C455" i="77"/>
  <c r="F374" i="62"/>
  <c r="C412" i="62"/>
  <c r="L441" i="77"/>
  <c r="C345" i="77"/>
  <c r="B392" i="46"/>
  <c r="C418" i="46"/>
  <c r="F450" i="62"/>
  <c r="I399" i="46"/>
  <c r="C495" i="74"/>
  <c r="C386" i="74"/>
  <c r="F461" i="63"/>
  <c r="I386" i="62"/>
  <c r="I431" i="63"/>
  <c r="C363" i="46"/>
  <c r="L358" i="74"/>
  <c r="C396" i="77"/>
  <c r="L455" i="46"/>
  <c r="B475" i="62"/>
  <c r="C453" i="63"/>
  <c r="B497" i="74"/>
  <c r="B433" i="74"/>
  <c r="L203" i="77"/>
  <c r="L487" i="63"/>
  <c r="M369" i="62"/>
  <c r="L467" i="46"/>
  <c r="M356" i="62"/>
  <c r="B443" i="63"/>
  <c r="L374" i="63"/>
  <c r="C304" i="63"/>
  <c r="L335" i="46"/>
  <c r="L332" i="63"/>
  <c r="I461" i="62"/>
  <c r="I351" i="46"/>
  <c r="L389" i="77"/>
  <c r="F331" i="74"/>
  <c r="F481" i="62"/>
  <c r="B454" i="62"/>
  <c r="C438" i="74"/>
  <c r="I431" i="62"/>
  <c r="B310" i="63"/>
  <c r="B484" i="74"/>
  <c r="C438" i="77"/>
  <c r="B423" i="46"/>
  <c r="C410" i="74"/>
  <c r="C466" i="62"/>
  <c r="L415" i="63"/>
  <c r="C410" i="62"/>
  <c r="I416" i="77"/>
  <c r="C370" i="62"/>
  <c r="L374" i="77"/>
  <c r="B453" i="74"/>
  <c r="L198" i="77"/>
  <c r="B469" i="74"/>
  <c r="L315" i="63"/>
  <c r="C430" i="74"/>
  <c r="C468" i="77"/>
  <c r="L268" i="77"/>
  <c r="C413" i="63"/>
  <c r="L439" i="63"/>
  <c r="C318" i="63"/>
  <c r="F495" i="46"/>
  <c r="F324" i="77"/>
  <c r="I347" i="46"/>
  <c r="F307" i="63"/>
  <c r="F391" i="62"/>
  <c r="F471" i="62"/>
  <c r="B478" i="46"/>
  <c r="F367" i="77"/>
  <c r="L44" i="77"/>
  <c r="L456" i="46"/>
  <c r="F346" i="74"/>
  <c r="I357" i="63"/>
  <c r="B392" i="63"/>
  <c r="I432" i="63"/>
  <c r="B380" i="74"/>
  <c r="C440" i="77"/>
  <c r="B393" i="62"/>
  <c r="B457" i="63"/>
  <c r="B410" i="62"/>
  <c r="I391" i="63"/>
  <c r="L286" i="77"/>
  <c r="C434" i="62"/>
  <c r="I388" i="63"/>
  <c r="I372" i="46"/>
  <c r="C392" i="77"/>
  <c r="B407" i="46"/>
  <c r="C442" i="63"/>
  <c r="B390" i="46"/>
  <c r="L361" i="77"/>
  <c r="I496" i="74"/>
  <c r="F449" i="74"/>
  <c r="I473" i="62"/>
  <c r="C489" i="62"/>
  <c r="B466" i="77"/>
  <c r="B398" i="46"/>
  <c r="B389" i="62"/>
  <c r="C312" i="46"/>
  <c r="B411" i="46"/>
  <c r="F364" i="62"/>
  <c r="B343" i="74"/>
  <c r="B401" i="46"/>
  <c r="L448" i="74"/>
  <c r="F460" i="74"/>
  <c r="I350" i="63"/>
  <c r="B332" i="63"/>
  <c r="C385" i="46"/>
  <c r="F407" i="62"/>
  <c r="F343" i="63"/>
  <c r="C389" i="77"/>
  <c r="F310" i="46"/>
  <c r="C492" i="74"/>
  <c r="C405" i="77"/>
  <c r="B388" i="77"/>
  <c r="B480" i="74"/>
  <c r="C313" i="63"/>
  <c r="L498" i="46"/>
  <c r="I435" i="74"/>
  <c r="C341" i="77"/>
  <c r="L468" i="63"/>
  <c r="B489" i="77"/>
  <c r="I455" i="74"/>
  <c r="B366" i="63"/>
  <c r="L416" i="46"/>
  <c r="M417" i="62"/>
  <c r="B353" i="74"/>
  <c r="C458" i="74"/>
  <c r="F429" i="63"/>
  <c r="C389" i="46"/>
  <c r="C345" i="63"/>
  <c r="L329" i="63"/>
  <c r="L307" i="77"/>
  <c r="B486" i="46"/>
  <c r="F461" i="74"/>
  <c r="B341" i="77"/>
  <c r="C330" i="63"/>
  <c r="I360" i="77"/>
  <c r="L435" i="63"/>
  <c r="F365" i="63"/>
  <c r="B459" i="74"/>
  <c r="C448" i="63"/>
  <c r="C426" i="63"/>
  <c r="B464" i="77"/>
  <c r="F403" i="46"/>
  <c r="B477" i="77"/>
  <c r="L453" i="63"/>
  <c r="M497" i="62"/>
  <c r="F467" i="63"/>
  <c r="C410" i="46"/>
  <c r="L184" i="77"/>
  <c r="C454" i="62"/>
  <c r="C480" i="46"/>
  <c r="M365" i="62"/>
  <c r="B384" i="77"/>
  <c r="L369" i="46"/>
  <c r="C437" i="77"/>
  <c r="I417" i="77"/>
  <c r="C352" i="63"/>
  <c r="L363" i="63"/>
  <c r="L479" i="77"/>
  <c r="M490" i="62"/>
  <c r="I453" i="46"/>
  <c r="I418" i="63"/>
  <c r="C359" i="77"/>
  <c r="F400" i="63"/>
  <c r="C362" i="62"/>
  <c r="C386" i="62"/>
  <c r="F403" i="62"/>
  <c r="I413" i="62"/>
  <c r="L216" i="77"/>
  <c r="C361" i="74"/>
  <c r="I443" i="63"/>
  <c r="L393" i="77"/>
  <c r="L488" i="74"/>
  <c r="L496" i="63"/>
  <c r="F441" i="46"/>
  <c r="I488" i="62"/>
  <c r="F451" i="62"/>
  <c r="C406" i="62"/>
  <c r="B407" i="62"/>
  <c r="L384" i="74"/>
  <c r="L498" i="77"/>
  <c r="L455" i="63"/>
  <c r="B359" i="74"/>
  <c r="L414" i="63"/>
  <c r="L309" i="74"/>
  <c r="I423" i="46"/>
  <c r="B377" i="74"/>
  <c r="C497" i="77"/>
  <c r="B369" i="74"/>
  <c r="C471" i="77"/>
  <c r="C392" i="46"/>
  <c r="M374" i="62"/>
  <c r="C388" i="46"/>
  <c r="M384" i="62"/>
  <c r="B376" i="63"/>
  <c r="L442" i="77"/>
  <c r="I454" i="46"/>
  <c r="L213" i="77"/>
  <c r="C349" i="46"/>
  <c r="L402" i="77"/>
  <c r="L346" i="74"/>
  <c r="L329" i="74"/>
  <c r="F409" i="46"/>
  <c r="B317" i="63"/>
  <c r="B474" i="62"/>
  <c r="I324" i="74"/>
  <c r="B306" i="77"/>
  <c r="I438" i="63"/>
  <c r="F453" i="62"/>
  <c r="F414" i="46"/>
  <c r="B485" i="77"/>
  <c r="L347" i="77"/>
  <c r="C418" i="63"/>
  <c r="I416" i="74"/>
  <c r="B428" i="63"/>
  <c r="C394" i="74"/>
  <c r="F480" i="46"/>
  <c r="L369" i="63"/>
  <c r="C321" i="74"/>
  <c r="L372" i="46"/>
  <c r="B466" i="74"/>
  <c r="C308" i="77"/>
  <c r="I359" i="46"/>
  <c r="I383" i="74"/>
  <c r="C421" i="46"/>
  <c r="B359" i="46"/>
  <c r="I334" i="77"/>
  <c r="B349" i="74"/>
  <c r="L404" i="63"/>
  <c r="F457" i="46"/>
  <c r="B493" i="77"/>
  <c r="I401" i="77"/>
  <c r="C347" i="74"/>
  <c r="C377" i="77"/>
  <c r="I404" i="74"/>
  <c r="F357" i="63"/>
  <c r="F433" i="77"/>
  <c r="I328" i="46"/>
  <c r="I404" i="63"/>
  <c r="F343" i="74"/>
  <c r="F382" i="46"/>
  <c r="F448" i="63"/>
  <c r="B367" i="74"/>
  <c r="F370" i="74"/>
  <c r="F395" i="62"/>
  <c r="I375" i="77"/>
  <c r="L395" i="77"/>
  <c r="C421" i="77"/>
  <c r="C451" i="62"/>
  <c r="B437" i="62"/>
  <c r="L373" i="63"/>
  <c r="L206" i="77"/>
  <c r="C370" i="74"/>
  <c r="I317" i="77"/>
  <c r="C309" i="63"/>
  <c r="F430" i="63"/>
  <c r="F325" i="74"/>
  <c r="F470" i="77"/>
  <c r="L452" i="46"/>
  <c r="F380" i="74"/>
  <c r="B410" i="77"/>
  <c r="I328" i="63"/>
  <c r="L396" i="63"/>
  <c r="F340" i="77"/>
  <c r="L367" i="63"/>
  <c r="F340" i="46"/>
  <c r="C305" i="74"/>
  <c r="C423" i="63"/>
  <c r="F414" i="63"/>
  <c r="B431" i="77"/>
  <c r="I497" i="62"/>
  <c r="L46" i="77"/>
  <c r="C496" i="77"/>
  <c r="L391" i="63"/>
  <c r="I471" i="63"/>
  <c r="F352" i="63"/>
  <c r="L351" i="46"/>
  <c r="B468" i="74"/>
  <c r="B474" i="46"/>
  <c r="L326" i="74"/>
  <c r="L329" i="77"/>
  <c r="L70" i="77"/>
  <c r="C428" i="62"/>
  <c r="C354" i="74"/>
  <c r="I402" i="62"/>
  <c r="C496" i="63"/>
  <c r="C384" i="46"/>
  <c r="F335" i="74"/>
  <c r="I469" i="63"/>
  <c r="B375" i="74"/>
  <c r="B472" i="74"/>
  <c r="F446" i="74"/>
  <c r="F462" i="74"/>
  <c r="L421" i="74"/>
  <c r="F487" i="62"/>
  <c r="F348" i="77"/>
  <c r="M421" i="62"/>
  <c r="F482" i="63"/>
  <c r="F463" i="62"/>
  <c r="M386" i="62"/>
  <c r="I387" i="77"/>
  <c r="B372" i="63"/>
  <c r="C450" i="63"/>
  <c r="C482" i="63"/>
  <c r="C470" i="63"/>
  <c r="C460" i="62"/>
  <c r="F407" i="46"/>
  <c r="L425" i="74"/>
  <c r="I309" i="46"/>
  <c r="I434" i="74"/>
  <c r="L498" i="74"/>
  <c r="B479" i="74"/>
  <c r="C460" i="77"/>
  <c r="L330" i="46"/>
  <c r="F375" i="46"/>
  <c r="B462" i="77"/>
  <c r="L310" i="63"/>
  <c r="C336" i="46"/>
  <c r="L436" i="63"/>
  <c r="M440" i="62"/>
  <c r="L407" i="63"/>
  <c r="L392" i="74"/>
  <c r="F467" i="46"/>
  <c r="I447" i="63"/>
  <c r="L433" i="74"/>
  <c r="C445" i="77"/>
  <c r="B408" i="74"/>
  <c r="F401" i="77"/>
  <c r="L462" i="46"/>
  <c r="I355" i="46"/>
  <c r="F459" i="74"/>
  <c r="B442" i="63"/>
  <c r="F494" i="46"/>
  <c r="L436" i="77"/>
  <c r="C326" i="46"/>
  <c r="F456" i="74"/>
  <c r="L130" i="77"/>
  <c r="I370" i="77"/>
  <c r="L67" i="77"/>
  <c r="C383" i="63"/>
  <c r="I364" i="63"/>
  <c r="C498" i="46"/>
  <c r="I362" i="62"/>
  <c r="L456" i="74"/>
  <c r="I449" i="62"/>
  <c r="L218" i="77"/>
  <c r="F337" i="74"/>
  <c r="F305" i="74"/>
  <c r="C399" i="62"/>
  <c r="C354" i="63"/>
  <c r="C356" i="77"/>
  <c r="I410" i="46"/>
  <c r="F339" i="77"/>
  <c r="F442" i="46"/>
  <c r="I407" i="77"/>
  <c r="B486" i="74"/>
  <c r="B368" i="63"/>
  <c r="I353" i="63"/>
  <c r="F408" i="74"/>
  <c r="I435" i="62"/>
  <c r="C433" i="63"/>
  <c r="I406" i="46"/>
  <c r="L447" i="77"/>
  <c r="F496" i="62"/>
  <c r="C490" i="74"/>
  <c r="M362" i="62"/>
  <c r="B476" i="46"/>
  <c r="L397" i="46"/>
  <c r="C494" i="62"/>
  <c r="L377" i="74"/>
  <c r="L372" i="77"/>
  <c r="C480" i="74"/>
  <c r="B471" i="77"/>
  <c r="B393" i="74"/>
  <c r="I473" i="46"/>
  <c r="L455" i="74"/>
  <c r="C378" i="62"/>
  <c r="I404" i="46"/>
  <c r="B472" i="63"/>
  <c r="C417" i="63"/>
  <c r="I426" i="74"/>
  <c r="B338" i="46"/>
  <c r="C421" i="63"/>
  <c r="L283" i="77"/>
  <c r="M459" i="62"/>
  <c r="M400" i="62"/>
  <c r="C467" i="63"/>
  <c r="L469" i="74"/>
  <c r="I406" i="62"/>
  <c r="F338" i="63"/>
  <c r="B434" i="46"/>
  <c r="L161" i="77"/>
  <c r="F344" i="63"/>
  <c r="C484" i="46"/>
  <c r="F472" i="62"/>
  <c r="F306" i="63"/>
  <c r="L414" i="46"/>
  <c r="F464" i="46"/>
  <c r="C379" i="63"/>
  <c r="B429" i="46"/>
  <c r="B323" i="77"/>
  <c r="I398" i="63"/>
  <c r="I354" i="46"/>
  <c r="I367" i="62"/>
  <c r="L379" i="63"/>
  <c r="F460" i="62"/>
  <c r="I316" i="74"/>
  <c r="L449" i="77"/>
  <c r="B428" i="62"/>
  <c r="L402" i="63"/>
  <c r="B305" i="77"/>
  <c r="B344" i="74"/>
  <c r="B387" i="74"/>
  <c r="C406" i="46"/>
  <c r="L313" i="63"/>
  <c r="B349" i="63"/>
  <c r="L271" i="77"/>
  <c r="B462" i="62"/>
  <c r="L453" i="77"/>
  <c r="I360" i="62"/>
  <c r="I352" i="77"/>
  <c r="B413" i="74"/>
  <c r="L274" i="77"/>
  <c r="F309" i="74"/>
  <c r="L456" i="63"/>
  <c r="B358" i="62"/>
  <c r="I392" i="46"/>
  <c r="I440" i="77"/>
  <c r="C397" i="77"/>
  <c r="C457" i="63"/>
  <c r="M465" i="62"/>
  <c r="C461" i="74"/>
  <c r="B317" i="46"/>
  <c r="B369" i="46"/>
  <c r="I448" i="62"/>
  <c r="C497" i="63"/>
  <c r="I385" i="77"/>
  <c r="F347" i="46"/>
  <c r="L467" i="63"/>
  <c r="B422" i="77"/>
  <c r="L428" i="46"/>
  <c r="C350" i="63"/>
  <c r="F349" i="77"/>
  <c r="F419" i="62"/>
  <c r="B495" i="77"/>
  <c r="I477" i="46"/>
  <c r="I312" i="46"/>
  <c r="L377" i="46"/>
  <c r="I318" i="74"/>
  <c r="B443" i="74"/>
  <c r="L60" i="77"/>
  <c r="L316" i="77"/>
  <c r="C449" i="46"/>
  <c r="B487" i="46"/>
  <c r="L384" i="77"/>
  <c r="I407" i="63"/>
  <c r="L363" i="46"/>
  <c r="C400" i="77"/>
  <c r="F432" i="63"/>
  <c r="C386" i="46"/>
  <c r="C488" i="63"/>
  <c r="F336" i="77"/>
  <c r="B320" i="46"/>
  <c r="L400" i="74"/>
  <c r="L88" i="77"/>
  <c r="C333" i="63"/>
  <c r="C391" i="77"/>
  <c r="L301" i="77"/>
  <c r="C451" i="46"/>
  <c r="L408" i="77"/>
  <c r="F455" i="74"/>
  <c r="C341" i="63"/>
  <c r="F376" i="62"/>
  <c r="F355" i="62"/>
  <c r="B486" i="62"/>
  <c r="C445" i="46"/>
  <c r="F473" i="46"/>
  <c r="I478" i="74"/>
  <c r="B490" i="63"/>
  <c r="L391" i="74"/>
  <c r="F418" i="74"/>
  <c r="F432" i="74"/>
  <c r="I438" i="46"/>
  <c r="B439" i="46"/>
  <c r="L442" i="74"/>
  <c r="B483" i="77"/>
  <c r="C475" i="46"/>
  <c r="L292" i="77"/>
  <c r="L361" i="74"/>
  <c r="I327" i="74"/>
  <c r="F439" i="62"/>
  <c r="F498" i="46"/>
  <c r="B347" i="63"/>
  <c r="L232" i="77"/>
  <c r="L336" i="63"/>
  <c r="L341" i="46"/>
  <c r="L461" i="77"/>
  <c r="F446" i="46"/>
  <c r="I350" i="46"/>
  <c r="M376" i="62"/>
  <c r="F372" i="74"/>
  <c r="I493" i="46"/>
  <c r="I483" i="46"/>
  <c r="C416" i="63"/>
  <c r="L414" i="77"/>
  <c r="C320" i="74"/>
  <c r="C494" i="74"/>
  <c r="I321" i="46"/>
  <c r="C366" i="62"/>
  <c r="I305" i="63"/>
  <c r="I436" i="74"/>
  <c r="I460" i="77"/>
  <c r="L426" i="63"/>
  <c r="B444" i="46"/>
  <c r="F413" i="74"/>
  <c r="C338" i="46"/>
  <c r="F331" i="77"/>
  <c r="I450" i="74"/>
  <c r="C428" i="46"/>
  <c r="C467" i="46"/>
  <c r="B311" i="63"/>
  <c r="L428" i="63"/>
  <c r="L390" i="46"/>
  <c r="B321" i="63"/>
  <c r="I352" i="63"/>
  <c r="F357" i="74"/>
  <c r="B417" i="62"/>
  <c r="B452" i="46"/>
  <c r="B368" i="74"/>
  <c r="B354" i="63"/>
  <c r="F445" i="62"/>
  <c r="I373" i="46"/>
  <c r="C335" i="46"/>
  <c r="B412" i="46"/>
  <c r="L322" i="77"/>
  <c r="B334" i="77"/>
  <c r="C436" i="74"/>
  <c r="I333" i="46"/>
  <c r="B444" i="77"/>
  <c r="F359" i="62"/>
  <c r="B378" i="74"/>
  <c r="I471" i="62"/>
  <c r="B492" i="62"/>
  <c r="F338" i="74"/>
  <c r="L473" i="77"/>
  <c r="C490" i="46"/>
  <c r="C492" i="62"/>
  <c r="B394" i="46"/>
  <c r="C499" i="46"/>
  <c r="F490" i="62"/>
  <c r="L429" i="74"/>
  <c r="M474" i="62"/>
  <c r="F497" i="63"/>
  <c r="L370" i="77"/>
  <c r="C487" i="46"/>
  <c r="B484" i="46"/>
  <c r="L64" i="77"/>
  <c r="C428" i="63"/>
  <c r="I469" i="74"/>
  <c r="L383" i="46"/>
  <c r="L200" i="77"/>
  <c r="L441" i="74"/>
  <c r="C389" i="62"/>
  <c r="B376" i="77"/>
  <c r="C477" i="63"/>
  <c r="L319" i="46"/>
  <c r="L385" i="46"/>
  <c r="L446" i="77"/>
  <c r="B372" i="46"/>
  <c r="C403" i="63"/>
  <c r="F454" i="63"/>
  <c r="I396" i="74"/>
  <c r="F342" i="74"/>
  <c r="C361" i="46"/>
  <c r="C420" i="74"/>
  <c r="C490" i="63"/>
  <c r="I386" i="46"/>
  <c r="I376" i="63"/>
  <c r="I307" i="77"/>
  <c r="I378" i="77"/>
  <c r="F375" i="77"/>
  <c r="L363" i="74"/>
  <c r="F305" i="63"/>
  <c r="F479" i="63"/>
  <c r="F400" i="46"/>
  <c r="B438" i="62"/>
  <c r="I446" i="74"/>
  <c r="I358" i="46"/>
  <c r="C465" i="46"/>
  <c r="L476" i="74"/>
  <c r="L425" i="77"/>
  <c r="I366" i="77"/>
  <c r="C312" i="74"/>
  <c r="C423" i="77"/>
  <c r="I461" i="63"/>
  <c r="L495" i="46"/>
  <c r="F431" i="46"/>
  <c r="F479" i="74"/>
  <c r="F347" i="63"/>
  <c r="C392" i="62"/>
  <c r="L368" i="77"/>
  <c r="F358" i="46"/>
  <c r="F446" i="63"/>
  <c r="F422" i="46"/>
  <c r="L279" i="77"/>
  <c r="F469" i="74"/>
  <c r="L357" i="74"/>
  <c r="F467" i="74"/>
  <c r="B328" i="77"/>
  <c r="F333" i="46"/>
  <c r="L309" i="63"/>
  <c r="F357" i="46"/>
  <c r="I358" i="62"/>
  <c r="C368" i="62"/>
  <c r="C417" i="62"/>
  <c r="B363" i="63"/>
  <c r="L47" i="77"/>
  <c r="F335" i="77"/>
  <c r="C363" i="74"/>
  <c r="C477" i="62"/>
  <c r="C382" i="63"/>
  <c r="C388" i="62"/>
  <c r="I330" i="63"/>
  <c r="I368" i="74"/>
  <c r="L335" i="74"/>
  <c r="B425" i="62"/>
  <c r="F382" i="62"/>
  <c r="F336" i="63"/>
  <c r="F467" i="62"/>
  <c r="C444" i="74"/>
  <c r="C311" i="46"/>
  <c r="B435" i="46"/>
  <c r="C387" i="74"/>
  <c r="L439" i="46"/>
  <c r="B421" i="74"/>
  <c r="L37" i="77"/>
  <c r="L382" i="74"/>
  <c r="M359" i="62"/>
  <c r="F361" i="74"/>
  <c r="C384" i="77"/>
  <c r="B464" i="63"/>
  <c r="C344" i="74"/>
  <c r="B339" i="74"/>
  <c r="B310" i="74"/>
  <c r="C472" i="77"/>
  <c r="C451" i="74"/>
  <c r="B346" i="46"/>
  <c r="L257" i="77"/>
  <c r="F328" i="74"/>
  <c r="L343" i="46"/>
  <c r="L416" i="63"/>
  <c r="C491" i="63"/>
  <c r="I323" i="46"/>
  <c r="L459" i="63"/>
  <c r="C418" i="74"/>
  <c r="L379" i="74"/>
  <c r="C365" i="63"/>
  <c r="C456" i="74"/>
  <c r="L313" i="74"/>
  <c r="F434" i="77"/>
  <c r="F422" i="63"/>
  <c r="I380" i="46"/>
  <c r="L144" i="77"/>
  <c r="F420" i="74"/>
  <c r="F450" i="74"/>
  <c r="C450" i="77"/>
  <c r="I481" i="46"/>
  <c r="C495" i="62"/>
  <c r="L369" i="77"/>
  <c r="B414" i="77"/>
  <c r="C463" i="74"/>
  <c r="M391" i="62"/>
  <c r="C329" i="46"/>
  <c r="I497" i="46"/>
  <c r="F454" i="62"/>
  <c r="I363" i="74"/>
  <c r="C347" i="46"/>
  <c r="F456" i="46"/>
  <c r="I439" i="74"/>
  <c r="L357" i="77"/>
  <c r="B453" i="63"/>
  <c r="I346" i="63"/>
  <c r="L462" i="74"/>
  <c r="F346" i="63"/>
  <c r="F384" i="62"/>
  <c r="I437" i="62"/>
  <c r="F448" i="77"/>
  <c r="B476" i="74"/>
  <c r="C449" i="77"/>
  <c r="C435" i="77"/>
  <c r="I332" i="77"/>
  <c r="I401" i="74"/>
  <c r="I363" i="63"/>
  <c r="F488" i="74"/>
  <c r="I471" i="74"/>
  <c r="B324" i="77"/>
  <c r="C388" i="63"/>
  <c r="I367" i="46"/>
  <c r="C362" i="77"/>
  <c r="B448" i="74"/>
  <c r="F474" i="46"/>
  <c r="I367" i="63"/>
  <c r="I418" i="77"/>
  <c r="I492" i="77"/>
  <c r="F377" i="77"/>
  <c r="C479" i="77"/>
  <c r="L451" i="74"/>
  <c r="C487" i="63"/>
  <c r="F400" i="74"/>
  <c r="F468" i="77"/>
  <c r="B477" i="46"/>
  <c r="I484" i="63"/>
  <c r="B493" i="46"/>
  <c r="I410" i="77"/>
  <c r="I491" i="46"/>
  <c r="C472" i="63"/>
  <c r="M476" i="62"/>
  <c r="I406" i="77"/>
  <c r="B426" i="62"/>
  <c r="C483" i="62"/>
  <c r="F351" i="63"/>
  <c r="B412" i="62"/>
  <c r="M475" i="62"/>
  <c r="C404" i="63"/>
  <c r="L75" i="77"/>
  <c r="B370" i="74"/>
  <c r="L328" i="46"/>
  <c r="F390" i="62"/>
  <c r="I420" i="46"/>
  <c r="F358" i="74"/>
  <c r="C468" i="62"/>
  <c r="I457" i="46"/>
  <c r="L382" i="77"/>
  <c r="I445" i="77"/>
  <c r="F389" i="46"/>
  <c r="I306" i="77"/>
  <c r="L326" i="63"/>
  <c r="M472" i="62"/>
  <c r="L368" i="46"/>
  <c r="B305" i="63"/>
  <c r="I442" i="63"/>
  <c r="I362" i="46"/>
  <c r="F420" i="46"/>
  <c r="L495" i="77"/>
  <c r="F344" i="77"/>
  <c r="I460" i="74"/>
  <c r="F476" i="63"/>
  <c r="I320" i="63"/>
  <c r="L468" i="74"/>
  <c r="C341" i="46"/>
  <c r="L455" i="77"/>
  <c r="L373" i="77"/>
  <c r="F396" i="62"/>
  <c r="F493" i="74"/>
  <c r="F348" i="63"/>
  <c r="C420" i="63"/>
  <c r="F417" i="63"/>
  <c r="F363" i="74"/>
  <c r="C339" i="77"/>
  <c r="L355" i="74"/>
  <c r="B376" i="62"/>
  <c r="L35" i="77"/>
  <c r="L473" i="63"/>
  <c r="B464" i="46"/>
  <c r="L380" i="77"/>
  <c r="L401" i="46"/>
  <c r="B496" i="62"/>
  <c r="F469" i="62"/>
  <c r="B343" i="46"/>
  <c r="C415" i="74"/>
  <c r="F319" i="77"/>
  <c r="L469" i="63"/>
  <c r="F497" i="62"/>
  <c r="F447" i="77"/>
  <c r="B330" i="74"/>
  <c r="L316" i="63"/>
  <c r="F396" i="46"/>
  <c r="C457" i="62"/>
  <c r="L451" i="63"/>
  <c r="L330" i="77"/>
  <c r="C342" i="63"/>
  <c r="L212" i="77"/>
  <c r="C333" i="46"/>
  <c r="C459" i="46"/>
  <c r="F439" i="46"/>
  <c r="B458" i="74"/>
  <c r="L386" i="74"/>
  <c r="F327" i="46"/>
  <c r="C484" i="74"/>
  <c r="L399" i="63"/>
  <c r="L328" i="77"/>
  <c r="I359" i="63"/>
  <c r="F494" i="77"/>
  <c r="L392" i="46"/>
  <c r="M425" i="62"/>
  <c r="C383" i="62"/>
  <c r="C362" i="74"/>
  <c r="B316" i="63"/>
  <c r="C363" i="77"/>
  <c r="I403" i="63"/>
  <c r="I413" i="74"/>
  <c r="B378" i="46"/>
  <c r="I498" i="74"/>
  <c r="I405" i="62"/>
  <c r="F356" i="74"/>
  <c r="I380" i="63"/>
  <c r="F473" i="74"/>
  <c r="F443" i="77"/>
  <c r="B364" i="63"/>
  <c r="C377" i="46"/>
  <c r="B345" i="77"/>
  <c r="F426" i="77"/>
  <c r="I478" i="63"/>
  <c r="B387" i="62"/>
  <c r="C416" i="77"/>
  <c r="B332" i="74"/>
  <c r="F392" i="74"/>
  <c r="B477" i="62"/>
  <c r="C387" i="46"/>
  <c r="F345" i="77"/>
  <c r="C316" i="46"/>
  <c r="L419" i="77"/>
  <c r="F470" i="63"/>
  <c r="B415" i="77"/>
  <c r="F403" i="74"/>
  <c r="C476" i="46"/>
  <c r="C313" i="74"/>
  <c r="F442" i="77"/>
  <c r="B385" i="62"/>
  <c r="B373" i="74"/>
  <c r="B458" i="77"/>
  <c r="L438" i="77"/>
  <c r="C403" i="62"/>
  <c r="I457" i="62"/>
  <c r="L270" i="77"/>
  <c r="L338" i="46"/>
  <c r="C456" i="77"/>
  <c r="F417" i="77"/>
  <c r="I464" i="74"/>
  <c r="L140" i="77"/>
  <c r="F476" i="46"/>
  <c r="C426" i="74"/>
  <c r="B347" i="46"/>
  <c r="B416" i="77"/>
  <c r="F311" i="46"/>
  <c r="M458" i="62"/>
  <c r="F334" i="77"/>
  <c r="L435" i="46"/>
  <c r="I389" i="46"/>
  <c r="I313" i="77"/>
  <c r="C365" i="77"/>
  <c r="L247" i="77"/>
  <c r="L354" i="77"/>
  <c r="L369" i="74"/>
  <c r="F427" i="62"/>
  <c r="B466" i="62"/>
  <c r="B376" i="74"/>
  <c r="L192" i="77"/>
  <c r="B463" i="63"/>
  <c r="B412" i="63"/>
  <c r="L329" i="46"/>
  <c r="F356" i="63"/>
  <c r="F310" i="77"/>
  <c r="B440" i="63"/>
  <c r="F428" i="46"/>
  <c r="L398" i="46"/>
  <c r="F395" i="74"/>
  <c r="C332" i="63"/>
  <c r="B370" i="46"/>
  <c r="I313" i="46"/>
  <c r="B410" i="63"/>
  <c r="C436" i="46"/>
  <c r="I383" i="46"/>
  <c r="C485" i="63"/>
  <c r="L367" i="77"/>
  <c r="I325" i="46"/>
  <c r="B306" i="74"/>
  <c r="C422" i="63"/>
  <c r="B491" i="46"/>
  <c r="I427" i="77"/>
  <c r="F482" i="77"/>
  <c r="I338" i="74"/>
  <c r="C470" i="46"/>
  <c r="I359" i="77"/>
  <c r="L403" i="74"/>
  <c r="M371" i="62"/>
  <c r="C455" i="46"/>
  <c r="L331" i="74"/>
  <c r="F488" i="46"/>
  <c r="L358" i="63"/>
  <c r="C397" i="46"/>
  <c r="L495" i="74"/>
  <c r="F439" i="77"/>
  <c r="F403" i="77"/>
  <c r="I452" i="63"/>
  <c r="F483" i="74"/>
  <c r="C430" i="77"/>
  <c r="B498" i="63"/>
  <c r="I339" i="63"/>
  <c r="I489" i="63"/>
  <c r="L485" i="63"/>
  <c r="I413" i="46"/>
  <c r="I309" i="77"/>
  <c r="M398" i="62"/>
  <c r="L441" i="46"/>
  <c r="I409" i="77"/>
  <c r="C372" i="62"/>
  <c r="B471" i="46"/>
  <c r="L61" i="77"/>
  <c r="L231" i="77"/>
  <c r="L371" i="77"/>
  <c r="L396" i="74"/>
  <c r="I311" i="46"/>
  <c r="I445" i="63"/>
  <c r="B415" i="74"/>
  <c r="M408" i="62"/>
  <c r="B446" i="46"/>
  <c r="L446" i="46"/>
  <c r="L407" i="77"/>
  <c r="C370" i="77"/>
  <c r="F352" i="77"/>
  <c r="I351" i="77"/>
  <c r="F440" i="74"/>
  <c r="I426" i="62"/>
  <c r="L388" i="77"/>
  <c r="M393" i="62"/>
  <c r="I327" i="63"/>
  <c r="C320" i="63"/>
  <c r="I374" i="77"/>
  <c r="B492" i="74"/>
  <c r="B430" i="77"/>
  <c r="I482" i="62"/>
  <c r="C471" i="62"/>
  <c r="B487" i="74"/>
  <c r="C322" i="77"/>
  <c r="C495" i="77"/>
  <c r="M461" i="62"/>
  <c r="M439" i="62"/>
  <c r="F458" i="62"/>
  <c r="I387" i="74"/>
  <c r="L195" i="77"/>
  <c r="F325" i="77"/>
  <c r="L482" i="46"/>
  <c r="L338" i="77"/>
  <c r="I421" i="46"/>
  <c r="C398" i="62"/>
  <c r="C465" i="77"/>
  <c r="B315" i="63"/>
  <c r="C416" i="62"/>
  <c r="C483" i="77"/>
  <c r="L356" i="63"/>
  <c r="F468" i="62"/>
  <c r="F408" i="63"/>
  <c r="L395" i="63"/>
  <c r="C458" i="63"/>
  <c r="B323" i="74"/>
  <c r="F475" i="77"/>
  <c r="C351" i="63"/>
  <c r="B481" i="46"/>
  <c r="I331" i="74"/>
  <c r="C415" i="62"/>
  <c r="C445" i="62"/>
  <c r="C310" i="46"/>
  <c r="F433" i="63"/>
  <c r="L459" i="74"/>
  <c r="I411" i="46"/>
  <c r="C407" i="46"/>
  <c r="L421" i="46"/>
  <c r="L386" i="77"/>
  <c r="M397" i="62"/>
  <c r="L422" i="77"/>
  <c r="C488" i="46"/>
  <c r="F336" i="46"/>
  <c r="L431" i="77"/>
  <c r="I452" i="62"/>
  <c r="F468" i="46"/>
  <c r="B338" i="74"/>
  <c r="I378" i="46"/>
  <c r="L9" i="77"/>
  <c r="I418" i="46"/>
  <c r="I496" i="46"/>
  <c r="M363" i="62"/>
  <c r="I400" i="63"/>
  <c r="L158" i="77"/>
  <c r="C373" i="63"/>
  <c r="B389" i="77"/>
  <c r="B420" i="74"/>
  <c r="B368" i="77"/>
  <c r="L344" i="77"/>
  <c r="B357" i="62"/>
  <c r="L489" i="77"/>
  <c r="C413" i="77"/>
  <c r="C364" i="46"/>
  <c r="F410" i="46"/>
  <c r="L399" i="46"/>
  <c r="B494" i="62"/>
  <c r="B460" i="46"/>
  <c r="I395" i="46"/>
  <c r="I327" i="77"/>
  <c r="L223" i="77"/>
  <c r="F464" i="74"/>
  <c r="L400" i="63"/>
  <c r="L101" i="77"/>
  <c r="C357" i="74"/>
  <c r="B418" i="77"/>
  <c r="B319" i="46"/>
  <c r="B304" i="74"/>
  <c r="F372" i="63"/>
  <c r="I444" i="62"/>
  <c r="I341" i="46"/>
  <c r="F452" i="62"/>
  <c r="F351" i="46"/>
  <c r="F326" i="77"/>
  <c r="L444" i="63"/>
  <c r="C485" i="77"/>
  <c r="F346" i="46"/>
  <c r="F304" i="77"/>
  <c r="L394" i="46"/>
  <c r="L448" i="77"/>
  <c r="F316" i="74"/>
  <c r="I424" i="63"/>
  <c r="L337" i="74"/>
  <c r="L493" i="46"/>
  <c r="L419" i="46"/>
  <c r="L226" i="77"/>
  <c r="C444" i="62"/>
  <c r="L308" i="63"/>
  <c r="C439" i="63"/>
  <c r="I369" i="74"/>
  <c r="F364" i="77"/>
  <c r="I478" i="46"/>
  <c r="M383" i="62"/>
  <c r="L354" i="46"/>
  <c r="B340" i="63"/>
  <c r="I399" i="77"/>
  <c r="L350" i="74"/>
  <c r="L331" i="46"/>
  <c r="I405" i="63"/>
  <c r="I479" i="77"/>
  <c r="L391" i="77"/>
  <c r="B498" i="77"/>
  <c r="I430" i="77"/>
  <c r="I394" i="77"/>
  <c r="B377" i="63"/>
  <c r="C425" i="63"/>
  <c r="L312" i="74"/>
  <c r="I333" i="63"/>
  <c r="F350" i="77"/>
  <c r="L334" i="74"/>
  <c r="C362" i="46"/>
  <c r="F366" i="77"/>
  <c r="C403" i="77"/>
  <c r="I409" i="46"/>
  <c r="M430" i="62"/>
  <c r="L437" i="63"/>
  <c r="B455" i="62"/>
  <c r="I474" i="62"/>
  <c r="B447" i="74"/>
  <c r="C396" i="62"/>
  <c r="F439" i="74"/>
  <c r="L96" i="77"/>
  <c r="L463" i="46"/>
  <c r="F411" i="63"/>
  <c r="L50" i="77"/>
  <c r="L112" i="77"/>
  <c r="C452" i="46"/>
  <c r="B486" i="63"/>
  <c r="B309" i="63"/>
  <c r="I448" i="77"/>
  <c r="I325" i="77"/>
  <c r="B493" i="74"/>
  <c r="B456" i="63"/>
  <c r="I306" i="63"/>
  <c r="B386" i="46"/>
  <c r="I459" i="63"/>
  <c r="C332" i="46"/>
  <c r="F450" i="77"/>
  <c r="I384" i="74"/>
  <c r="C343" i="77"/>
  <c r="L296" i="77"/>
  <c r="B355" i="63"/>
  <c r="C481" i="74"/>
  <c r="B407" i="63"/>
  <c r="L389" i="74"/>
  <c r="B474" i="77"/>
  <c r="C348" i="63"/>
  <c r="F369" i="74"/>
  <c r="C489" i="77"/>
  <c r="C474" i="62"/>
  <c r="B335" i="77"/>
  <c r="I485" i="77"/>
  <c r="B455" i="77"/>
  <c r="F422" i="74"/>
  <c r="F328" i="46"/>
  <c r="L431" i="63"/>
  <c r="F339" i="63"/>
  <c r="I494" i="74"/>
  <c r="B322" i="74"/>
  <c r="C379" i="62"/>
  <c r="L378" i="63"/>
  <c r="B491" i="62"/>
  <c r="I499" i="46"/>
  <c r="B330" i="63"/>
  <c r="B424" i="63"/>
  <c r="F425" i="46"/>
  <c r="M414" i="62"/>
  <c r="I395" i="74"/>
  <c r="F490" i="46"/>
  <c r="I348" i="77"/>
  <c r="C474" i="74"/>
  <c r="B405" i="46"/>
  <c r="I316" i="63"/>
  <c r="C488" i="77"/>
  <c r="B433" i="63"/>
  <c r="F414" i="74"/>
  <c r="L318" i="77"/>
  <c r="C393" i="46"/>
  <c r="F434" i="63"/>
  <c r="C428" i="74"/>
  <c r="C420" i="46"/>
  <c r="F373" i="74"/>
  <c r="B364" i="46"/>
  <c r="C314" i="77"/>
  <c r="F378" i="46"/>
  <c r="C401" i="62"/>
  <c r="C482" i="74"/>
  <c r="I442" i="46"/>
  <c r="L426" i="74"/>
  <c r="B360" i="74"/>
  <c r="B359" i="63"/>
  <c r="L433" i="46"/>
  <c r="C388" i="77"/>
  <c r="I490" i="63"/>
  <c r="I437" i="46"/>
  <c r="I465" i="46"/>
  <c r="C367" i="74"/>
  <c r="L347" i="46"/>
  <c r="F372" i="46"/>
  <c r="L320" i="46"/>
  <c r="C424" i="62"/>
  <c r="F413" i="46"/>
  <c r="I380" i="62"/>
  <c r="L482" i="63"/>
  <c r="I440" i="62"/>
  <c r="B399" i="74"/>
  <c r="F438" i="77"/>
  <c r="C429" i="63"/>
  <c r="I317" i="74"/>
  <c r="C385" i="63"/>
  <c r="I489" i="62"/>
  <c r="B337" i="63"/>
  <c r="I468" i="63"/>
  <c r="L326" i="77"/>
  <c r="F398" i="74"/>
  <c r="C456" i="63"/>
  <c r="F465" i="63"/>
  <c r="L451" i="77"/>
  <c r="B456" i="62"/>
  <c r="L372" i="63"/>
  <c r="I437" i="74"/>
  <c r="I308" i="74"/>
  <c r="F475" i="74"/>
  <c r="L341" i="74"/>
  <c r="L351" i="77"/>
  <c r="M450" i="62"/>
  <c r="B391" i="77"/>
  <c r="C381" i="77"/>
  <c r="B402" i="77"/>
  <c r="B391" i="74"/>
  <c r="I451" i="63"/>
  <c r="L365" i="74"/>
  <c r="M491" i="62"/>
  <c r="F440" i="62"/>
  <c r="F473" i="62"/>
  <c r="B448" i="46"/>
  <c r="I445" i="46"/>
  <c r="B370" i="63"/>
  <c r="L487" i="46"/>
  <c r="I412" i="63"/>
  <c r="L176" i="77"/>
  <c r="F466" i="63"/>
  <c r="I377" i="62"/>
  <c r="C484" i="63"/>
  <c r="M443" i="62"/>
  <c r="L98" i="77"/>
  <c r="F355" i="46"/>
  <c r="C309" i="46"/>
  <c r="L401" i="74"/>
  <c r="F481" i="63"/>
  <c r="B475" i="77"/>
  <c r="C482" i="62"/>
  <c r="I480" i="74"/>
  <c r="I437" i="63"/>
  <c r="F449" i="62"/>
  <c r="I460" i="63"/>
  <c r="B377" i="62"/>
  <c r="F323" i="46"/>
  <c r="F453" i="63"/>
  <c r="B407" i="77"/>
  <c r="I427" i="46"/>
  <c r="L387" i="74"/>
  <c r="L299" i="77"/>
  <c r="I321" i="63"/>
  <c r="L196" i="77"/>
  <c r="B493" i="63"/>
  <c r="I304" i="63"/>
  <c r="L464" i="74"/>
  <c r="B376" i="46"/>
  <c r="L73" i="77"/>
  <c r="I383" i="77"/>
  <c r="L182" i="77"/>
  <c r="F470" i="74"/>
  <c r="F496" i="46"/>
  <c r="C473" i="63"/>
  <c r="L38" i="77"/>
  <c r="C379" i="77"/>
  <c r="B394" i="77"/>
  <c r="B320" i="63"/>
  <c r="B381" i="77"/>
  <c r="F373" i="63"/>
  <c r="B421" i="62"/>
  <c r="L333" i="77"/>
  <c r="L488" i="46"/>
  <c r="I433" i="63"/>
  <c r="L320" i="77"/>
  <c r="C355" i="63"/>
  <c r="F471" i="77"/>
  <c r="F441" i="63"/>
  <c r="B373" i="62"/>
  <c r="L424" i="63"/>
  <c r="L370" i="74"/>
  <c r="M390" i="62"/>
  <c r="I498" i="62"/>
  <c r="L379" i="77"/>
  <c r="L146" i="77"/>
  <c r="C381" i="62"/>
  <c r="C344" i="77"/>
  <c r="L304" i="63"/>
  <c r="F350" i="46"/>
  <c r="L427" i="63"/>
  <c r="L120" i="77"/>
  <c r="L180" i="77"/>
  <c r="I462" i="62"/>
  <c r="B439" i="63"/>
  <c r="L400" i="77"/>
  <c r="C431" i="62"/>
  <c r="L317" i="46"/>
  <c r="B355" i="62"/>
  <c r="I454" i="62"/>
  <c r="L326" i="46"/>
  <c r="L41" i="77"/>
  <c r="B348" i="74"/>
  <c r="L462" i="77"/>
  <c r="I369" i="77"/>
  <c r="I417" i="63"/>
  <c r="I310" i="77"/>
  <c r="F463" i="74"/>
  <c r="C315" i="46"/>
  <c r="M487" i="62"/>
  <c r="F478" i="77"/>
  <c r="L470" i="46"/>
  <c r="L253" i="77"/>
  <c r="L355" i="63"/>
  <c r="I454" i="63"/>
  <c r="F387" i="46"/>
  <c r="B351" i="63"/>
  <c r="L321" i="77"/>
  <c r="L360" i="74"/>
  <c r="B318" i="77"/>
  <c r="F412" i="46"/>
  <c r="C398" i="74"/>
  <c r="L451" i="46"/>
  <c r="L347" i="63"/>
  <c r="L315" i="74"/>
  <c r="I488" i="46"/>
  <c r="B418" i="62"/>
  <c r="F313" i="74"/>
  <c r="F499" i="46"/>
  <c r="I322" i="63"/>
  <c r="I344" i="74"/>
  <c r="F358" i="62"/>
  <c r="B365" i="62"/>
  <c r="C477" i="74"/>
  <c r="F423" i="77"/>
  <c r="F347" i="74"/>
  <c r="C499" i="62"/>
  <c r="L366" i="63"/>
  <c r="F392" i="46"/>
  <c r="C355" i="46"/>
  <c r="F319" i="63"/>
  <c r="I479" i="62"/>
  <c r="C411" i="77"/>
  <c r="B357" i="74"/>
  <c r="B309" i="46"/>
  <c r="L412" i="74"/>
  <c r="I403" i="74"/>
  <c r="B476" i="77"/>
  <c r="L436" i="74"/>
  <c r="I405" i="74"/>
  <c r="I395" i="62"/>
  <c r="B351" i="46"/>
  <c r="B428" i="77"/>
  <c r="C337" i="63"/>
  <c r="I343" i="63"/>
  <c r="B360" i="77"/>
  <c r="F489" i="62"/>
  <c r="C374" i="74"/>
  <c r="C456" i="46"/>
  <c r="F350" i="74"/>
  <c r="C429" i="77"/>
  <c r="C399" i="77"/>
  <c r="B405" i="62"/>
  <c r="C453" i="74"/>
  <c r="C418" i="62"/>
  <c r="F444" i="46"/>
  <c r="F489" i="46"/>
  <c r="I409" i="74"/>
  <c r="L365" i="63"/>
  <c r="L57" i="77"/>
  <c r="F417" i="46"/>
  <c r="B399" i="63"/>
  <c r="B382" i="77"/>
  <c r="C392" i="63"/>
  <c r="B372" i="77"/>
  <c r="I476" i="77"/>
  <c r="F476" i="62"/>
  <c r="F452" i="46"/>
  <c r="C357" i="63"/>
  <c r="C307" i="74"/>
  <c r="M399" i="62"/>
  <c r="B488" i="74"/>
  <c r="L390" i="77"/>
  <c r="I363" i="62"/>
  <c r="F421" i="74"/>
  <c r="F326" i="63"/>
  <c r="L318" i="46"/>
  <c r="L422" i="46"/>
  <c r="I422" i="63"/>
  <c r="C358" i="74"/>
  <c r="C406" i="77"/>
  <c r="I370" i="63"/>
  <c r="B490" i="46"/>
  <c r="L450" i="63"/>
  <c r="C443" i="62"/>
  <c r="F462" i="63"/>
  <c r="L336" i="74"/>
  <c r="F330" i="46"/>
  <c r="F344" i="74"/>
  <c r="B441" i="77"/>
  <c r="I317" i="63"/>
  <c r="F323" i="63"/>
  <c r="L386" i="63"/>
  <c r="B447" i="77"/>
  <c r="L384" i="63"/>
  <c r="F397" i="62"/>
  <c r="I463" i="63"/>
  <c r="B391" i="62"/>
  <c r="F396" i="63"/>
  <c r="I337" i="74"/>
  <c r="L34" i="77"/>
  <c r="I358" i="74"/>
  <c r="F490" i="74"/>
  <c r="C461" i="63"/>
  <c r="L386" i="46"/>
  <c r="F462" i="46"/>
  <c r="M416" i="62"/>
  <c r="C370" i="46"/>
  <c r="F308" i="63"/>
  <c r="C315" i="63"/>
  <c r="L408" i="74"/>
  <c r="B353" i="46"/>
  <c r="B476" i="63"/>
  <c r="L298" i="77"/>
  <c r="I439" i="62"/>
  <c r="F430" i="46"/>
  <c r="B486" i="77"/>
  <c r="F314" i="63"/>
  <c r="L76" i="77"/>
  <c r="B440" i="46"/>
  <c r="I420" i="63"/>
  <c r="F445" i="74"/>
  <c r="L371" i="46"/>
  <c r="I416" i="63"/>
  <c r="I377" i="74"/>
  <c r="L335" i="77"/>
  <c r="C459" i="74"/>
  <c r="F409" i="62"/>
  <c r="B494" i="74"/>
  <c r="C475" i="62"/>
  <c r="C382" i="74"/>
  <c r="L361" i="46"/>
  <c r="F476" i="74"/>
  <c r="F435" i="62"/>
  <c r="L371" i="74"/>
  <c r="B375" i="77"/>
  <c r="F429" i="77"/>
  <c r="C410" i="63"/>
  <c r="C493" i="63"/>
  <c r="L324" i="46"/>
  <c r="F484" i="62"/>
  <c r="F425" i="62"/>
  <c r="B387" i="46"/>
  <c r="I415" i="77"/>
  <c r="L410" i="77"/>
  <c r="F495" i="77"/>
  <c r="I479" i="74"/>
  <c r="I325" i="74"/>
  <c r="F397" i="63"/>
  <c r="C423" i="74"/>
  <c r="B496" i="77"/>
  <c r="I448" i="63"/>
  <c r="L313" i="77"/>
  <c r="F434" i="62"/>
  <c r="C336" i="77"/>
  <c r="F386" i="62"/>
  <c r="I364" i="46"/>
  <c r="F452" i="77"/>
  <c r="I329" i="46"/>
  <c r="F411" i="77"/>
  <c r="M463" i="62"/>
  <c r="L281" i="77"/>
  <c r="L263" i="77"/>
  <c r="L486" i="63"/>
  <c r="C476" i="74"/>
  <c r="C331" i="77"/>
  <c r="L310" i="46"/>
  <c r="B411" i="77"/>
  <c r="B357" i="77"/>
  <c r="F322" i="77"/>
  <c r="C371" i="74"/>
  <c r="M409" i="62"/>
  <c r="B434" i="77"/>
  <c r="F382" i="63"/>
  <c r="B334" i="74"/>
  <c r="I368" i="62"/>
  <c r="B426" i="74"/>
  <c r="F498" i="77"/>
  <c r="L359" i="46"/>
  <c r="L319" i="77"/>
  <c r="L405" i="77"/>
  <c r="B363" i="46"/>
  <c r="B406" i="74"/>
  <c r="C373" i="46"/>
  <c r="F455" i="77"/>
  <c r="F359" i="46"/>
  <c r="I433" i="74"/>
  <c r="B365" i="63"/>
  <c r="L172" i="77"/>
  <c r="B378" i="77"/>
  <c r="L348" i="63"/>
  <c r="B489" i="46"/>
  <c r="B472" i="46"/>
  <c r="C466" i="77"/>
  <c r="C461" i="46"/>
  <c r="B417" i="77"/>
  <c r="B477" i="74"/>
  <c r="B401" i="77"/>
  <c r="L305" i="63"/>
  <c r="I411" i="77"/>
  <c r="B402" i="74"/>
  <c r="B419" i="62"/>
  <c r="B447" i="62"/>
  <c r="L122" i="77"/>
  <c r="C333" i="74"/>
  <c r="I368" i="46"/>
  <c r="F454" i="46"/>
  <c r="L360" i="77"/>
  <c r="F429" i="62"/>
  <c r="F427" i="46"/>
  <c r="C402" i="63"/>
  <c r="C328" i="74"/>
  <c r="I368" i="77"/>
  <c r="I492" i="62"/>
  <c r="L351" i="74"/>
  <c r="F445" i="77"/>
  <c r="B402" i="63"/>
  <c r="L291" i="77"/>
  <c r="F455" i="63"/>
  <c r="L394" i="63"/>
  <c r="B487" i="63"/>
  <c r="B437" i="77"/>
  <c r="C427" i="77"/>
  <c r="I309" i="74"/>
  <c r="I398" i="46"/>
  <c r="B405" i="77"/>
  <c r="F440" i="77"/>
  <c r="C385" i="62"/>
  <c r="L110" i="77"/>
  <c r="F341" i="63"/>
  <c r="F317" i="74"/>
  <c r="L309" i="46"/>
  <c r="F328" i="77"/>
  <c r="B399" i="77"/>
  <c r="C313" i="46"/>
  <c r="C448" i="46"/>
  <c r="F491" i="77"/>
  <c r="I397" i="63"/>
  <c r="L482" i="77"/>
  <c r="F443" i="74"/>
  <c r="C349" i="74"/>
  <c r="L423" i="63"/>
  <c r="F314" i="77"/>
  <c r="C416" i="74"/>
  <c r="I322" i="77"/>
  <c r="L249" i="77"/>
  <c r="F447" i="62"/>
  <c r="B453" i="77"/>
  <c r="I317" i="46"/>
  <c r="F368" i="77"/>
  <c r="B478" i="74"/>
  <c r="F436" i="77"/>
  <c r="I414" i="77"/>
  <c r="C408" i="63"/>
  <c r="C431" i="77"/>
  <c r="L424" i="46"/>
  <c r="B445" i="63"/>
  <c r="I319" i="77"/>
  <c r="C324" i="77"/>
  <c r="B386" i="62"/>
  <c r="F314" i="74"/>
  <c r="L149" i="77"/>
  <c r="C474" i="77"/>
  <c r="F462" i="62"/>
  <c r="L471" i="77"/>
  <c r="B347" i="77"/>
  <c r="I496" i="63"/>
  <c r="M495" i="62"/>
  <c r="I349" i="46"/>
  <c r="I382" i="63"/>
  <c r="L143" i="77"/>
  <c r="L227" i="77"/>
  <c r="C326" i="63"/>
  <c r="F393" i="46"/>
  <c r="L380" i="46"/>
  <c r="I429" i="77"/>
  <c r="I365" i="62"/>
  <c r="C340" i="74"/>
  <c r="I404" i="77"/>
  <c r="L342" i="63"/>
  <c r="F366" i="62"/>
  <c r="L173" i="77"/>
  <c r="B500" i="46"/>
  <c r="L421" i="77"/>
  <c r="B451" i="74"/>
  <c r="C306" i="77"/>
  <c r="C390" i="62"/>
  <c r="C422" i="62"/>
  <c r="I431" i="74"/>
  <c r="L348" i="77"/>
  <c r="C462" i="77"/>
  <c r="C482" i="77"/>
  <c r="L475" i="74"/>
  <c r="B469" i="63"/>
  <c r="L480" i="46"/>
  <c r="L494" i="74"/>
  <c r="B388" i="62"/>
  <c r="L53" i="77"/>
  <c r="B348" i="46"/>
  <c r="C435" i="74"/>
  <c r="C469" i="46"/>
  <c r="B368" i="62"/>
  <c r="B422" i="62"/>
  <c r="C426" i="77"/>
  <c r="M477" i="62"/>
  <c r="L29" i="77"/>
  <c r="F315" i="77"/>
  <c r="C437" i="74"/>
  <c r="B399" i="46"/>
  <c r="C454" i="63"/>
  <c r="F443" i="62"/>
  <c r="B365" i="46"/>
  <c r="I474" i="63"/>
  <c r="L402" i="46"/>
  <c r="B400" i="74"/>
  <c r="C437" i="62"/>
  <c r="M396" i="62"/>
  <c r="B409" i="62"/>
  <c r="B373" i="77"/>
  <c r="C386" i="63"/>
  <c r="L458" i="46"/>
  <c r="L220" i="77"/>
  <c r="F447" i="74"/>
  <c r="M427" i="62"/>
  <c r="B465" i="77"/>
  <c r="I476" i="46"/>
  <c r="F495" i="62"/>
  <c r="B414" i="74"/>
  <c r="F406" i="77"/>
  <c r="F323" i="77"/>
  <c r="L432" i="63"/>
  <c r="B373" i="63"/>
  <c r="B391" i="46"/>
  <c r="B479" i="63"/>
  <c r="L129" i="77"/>
  <c r="F397" i="74"/>
  <c r="C356" i="46"/>
  <c r="L474" i="74"/>
  <c r="F486" i="63"/>
  <c r="B446" i="74"/>
  <c r="I445" i="62"/>
  <c r="B393" i="77"/>
  <c r="B322" i="77"/>
  <c r="M438" i="62"/>
  <c r="F318" i="77"/>
  <c r="B471" i="62"/>
  <c r="I446" i="63"/>
  <c r="F451" i="46"/>
  <c r="I408" i="77"/>
  <c r="C420" i="77"/>
  <c r="C402" i="74"/>
  <c r="I388" i="46"/>
  <c r="L418" i="63"/>
  <c r="I350" i="74"/>
  <c r="I485" i="74"/>
  <c r="C471" i="63"/>
  <c r="I452" i="46"/>
  <c r="L388" i="63"/>
  <c r="F425" i="77"/>
  <c r="I492" i="46"/>
  <c r="I408" i="74"/>
  <c r="B383" i="63"/>
  <c r="F399" i="74"/>
  <c r="I480" i="77"/>
  <c r="I457" i="63"/>
  <c r="I354" i="63"/>
  <c r="I434" i="77"/>
  <c r="F486" i="62"/>
  <c r="C441" i="74"/>
  <c r="L261" i="77"/>
  <c r="F397" i="46"/>
  <c r="F385" i="46"/>
  <c r="L358" i="46"/>
  <c r="F453" i="74"/>
  <c r="F400" i="77"/>
  <c r="B419" i="63"/>
  <c r="C340" i="63"/>
  <c r="I387" i="63"/>
  <c r="B463" i="77"/>
  <c r="B336" i="77"/>
  <c r="L438" i="63"/>
  <c r="C472" i="74"/>
  <c r="C486" i="62"/>
  <c r="I482" i="74"/>
  <c r="C454" i="74"/>
  <c r="C350" i="46"/>
  <c r="F438" i="46"/>
  <c r="I380" i="74"/>
  <c r="I411" i="63"/>
  <c r="B439" i="74"/>
  <c r="F470" i="46"/>
  <c r="B459" i="77"/>
  <c r="C487" i="62"/>
  <c r="C462" i="62"/>
  <c r="L285" i="77"/>
  <c r="C408" i="74"/>
  <c r="L445" i="77"/>
  <c r="C313" i="77"/>
  <c r="B418" i="74"/>
  <c r="I357" i="74"/>
  <c r="B473" i="74"/>
  <c r="L389" i="46"/>
  <c r="M403" i="62"/>
  <c r="B388" i="46"/>
  <c r="B441" i="62"/>
  <c r="I357" i="62"/>
  <c r="I395" i="63"/>
  <c r="I475" i="77"/>
  <c r="F419" i="63"/>
  <c r="I339" i="77"/>
  <c r="F318" i="63"/>
  <c r="L398" i="74"/>
  <c r="F431" i="63"/>
  <c r="L350" i="63"/>
  <c r="L406" i="74"/>
  <c r="I468" i="77"/>
  <c r="C485" i="74"/>
  <c r="I493" i="63"/>
  <c r="C446" i="62"/>
  <c r="F416" i="46"/>
  <c r="C342" i="77"/>
  <c r="C390" i="46"/>
  <c r="F374" i="77"/>
  <c r="L434" i="46"/>
  <c r="F329" i="46"/>
  <c r="C478" i="63"/>
  <c r="C450" i="46"/>
  <c r="B440" i="77"/>
  <c r="L63" i="77"/>
  <c r="L276" i="77"/>
  <c r="I377" i="77"/>
  <c r="F419" i="46"/>
  <c r="F374" i="74"/>
  <c r="M462" i="62"/>
  <c r="B327" i="46"/>
  <c r="B391" i="63"/>
  <c r="L440" i="63"/>
  <c r="L169" i="77"/>
  <c r="I470" i="77"/>
  <c r="F469" i="77"/>
  <c r="B355" i="74"/>
  <c r="B414" i="62"/>
  <c r="I396" i="46"/>
  <c r="F391" i="77"/>
  <c r="C310" i="74"/>
  <c r="L304" i="77"/>
  <c r="F463" i="63"/>
  <c r="B457" i="77"/>
  <c r="I409" i="63"/>
  <c r="C360" i="46"/>
  <c r="C488" i="74"/>
  <c r="I451" i="46"/>
  <c r="I424" i="62"/>
  <c r="L364" i="46"/>
  <c r="C498" i="62"/>
  <c r="L373" i="74"/>
  <c r="B351" i="74"/>
  <c r="L139" i="77"/>
  <c r="L420" i="77"/>
  <c r="I467" i="62"/>
  <c r="I441" i="63"/>
  <c r="M481" i="62"/>
  <c r="F416" i="62"/>
  <c r="F353" i="46"/>
  <c r="I345" i="77"/>
  <c r="B413" i="77"/>
  <c r="B459" i="63"/>
  <c r="B489" i="63"/>
  <c r="L477" i="74"/>
  <c r="L457" i="77"/>
  <c r="L448" i="63"/>
  <c r="I475" i="62"/>
  <c r="I332" i="74"/>
  <c r="I363" i="77"/>
  <c r="C372" i="77"/>
  <c r="I335" i="63"/>
  <c r="F368" i="62"/>
  <c r="L456" i="77"/>
  <c r="B318" i="46"/>
  <c r="L343" i="74"/>
  <c r="F495" i="63"/>
  <c r="C326" i="77"/>
  <c r="I311" i="77"/>
  <c r="M499" i="62"/>
  <c r="L194" i="77"/>
  <c r="B333" i="74"/>
  <c r="I489" i="74"/>
  <c r="F366" i="46"/>
  <c r="F349" i="74"/>
  <c r="M395" i="62"/>
  <c r="I384" i="77"/>
  <c r="I496" i="62"/>
  <c r="F452" i="74"/>
  <c r="B311" i="74"/>
  <c r="I358" i="77"/>
  <c r="B361" i="46"/>
  <c r="I495" i="46"/>
  <c r="F413" i="62"/>
  <c r="C307" i="63"/>
  <c r="I436" i="46"/>
  <c r="I305" i="77"/>
  <c r="I454" i="74"/>
  <c r="B449" i="62"/>
  <c r="L460" i="63"/>
  <c r="F356" i="62"/>
  <c r="L123" i="77"/>
  <c r="B344" i="63"/>
  <c r="C444" i="77"/>
  <c r="L40" i="77"/>
  <c r="B494" i="77"/>
  <c r="I476" i="62"/>
  <c r="L473" i="46"/>
  <c r="B390" i="62"/>
  <c r="C459" i="77"/>
  <c r="C486" i="46"/>
  <c r="C457" i="74"/>
  <c r="C495" i="63"/>
  <c r="L479" i="74"/>
  <c r="L328" i="74"/>
  <c r="F345" i="63"/>
  <c r="B337" i="46"/>
  <c r="L307" i="63"/>
  <c r="L452" i="74"/>
  <c r="L411" i="74"/>
  <c r="F412" i="62"/>
  <c r="C396" i="74"/>
  <c r="F392" i="63"/>
  <c r="I385" i="74"/>
  <c r="I313" i="63"/>
  <c r="I308" i="77"/>
  <c r="C414" i="46"/>
  <c r="I448" i="74"/>
  <c r="B459" i="62"/>
  <c r="M448" i="74" l="1"/>
  <c r="O448" i="74" s="1"/>
  <c r="N448" i="74" s="1"/>
  <c r="M308" i="77"/>
  <c r="O308" i="77" s="1"/>
  <c r="N308" i="77" s="1"/>
  <c r="R313" i="63"/>
  <c r="M313" i="63"/>
  <c r="O313" i="63" s="1"/>
  <c r="N313" i="63" s="1"/>
  <c r="M385" i="74"/>
  <c r="O385" i="74" s="1"/>
  <c r="N385" i="74" s="1"/>
  <c r="P476" i="62"/>
  <c r="R476" i="62" s="1"/>
  <c r="Q476" i="62" s="1"/>
  <c r="O476" i="62" s="1"/>
  <c r="M454" i="74"/>
  <c r="O454" i="74" s="1"/>
  <c r="N454" i="74" s="1"/>
  <c r="M305" i="77"/>
  <c r="O305" i="77" s="1"/>
  <c r="N305" i="77" s="1"/>
  <c r="M436" i="46"/>
  <c r="O436" i="46" s="1"/>
  <c r="N436" i="46" s="1"/>
  <c r="V436" i="46"/>
  <c r="R436" i="46"/>
  <c r="R495" i="46"/>
  <c r="M495" i="46"/>
  <c r="O495" i="46" s="1"/>
  <c r="N495" i="46" s="1"/>
  <c r="V495" i="46"/>
  <c r="M358" i="77"/>
  <c r="O358" i="77" s="1"/>
  <c r="N358" i="77" s="1"/>
  <c r="P496" i="62"/>
  <c r="R496" i="62" s="1"/>
  <c r="Q496" i="62" s="1"/>
  <c r="O496" i="62" s="1"/>
  <c r="M384" i="77"/>
  <c r="O384" i="77" s="1"/>
  <c r="N384" i="77" s="1"/>
  <c r="M489" i="74"/>
  <c r="O489" i="74" s="1"/>
  <c r="N489" i="74" s="1"/>
  <c r="M311" i="77"/>
  <c r="O311" i="77" s="1"/>
  <c r="N311" i="77" s="1"/>
  <c r="R335" i="63"/>
  <c r="M335" i="63"/>
  <c r="O335" i="63" s="1"/>
  <c r="N335" i="63" s="1"/>
  <c r="Q335" i="63" s="1"/>
  <c r="P335" i="63" s="1"/>
  <c r="M363" i="77"/>
  <c r="O363" i="77" s="1"/>
  <c r="N363" i="77" s="1"/>
  <c r="M332" i="74"/>
  <c r="O332" i="74" s="1"/>
  <c r="N332" i="74" s="1"/>
  <c r="P475" i="62"/>
  <c r="R475" i="62" s="1"/>
  <c r="Q475" i="62" s="1"/>
  <c r="O475" i="62" s="1"/>
  <c r="M345" i="77"/>
  <c r="O345" i="77" s="1"/>
  <c r="N345" i="77" s="1"/>
  <c r="M441" i="63"/>
  <c r="O441" i="63" s="1"/>
  <c r="N441" i="63" s="1"/>
  <c r="R441" i="63"/>
  <c r="P467" i="62"/>
  <c r="R467" i="62" s="1"/>
  <c r="Q467" i="62" s="1"/>
  <c r="O467" i="62" s="1"/>
  <c r="P424" i="62"/>
  <c r="R424" i="62" s="1"/>
  <c r="Q424" i="62" s="1"/>
  <c r="O424" i="62" s="1"/>
  <c r="V451" i="46"/>
  <c r="R451" i="46"/>
  <c r="M451" i="46"/>
  <c r="O451" i="46" s="1"/>
  <c r="N451" i="46" s="1"/>
  <c r="R409" i="63"/>
  <c r="M409" i="63"/>
  <c r="O409" i="63" s="1"/>
  <c r="N409" i="63" s="1"/>
  <c r="Q409" i="63" s="1"/>
  <c r="P409" i="63" s="1"/>
  <c r="R396" i="46"/>
  <c r="V396" i="46"/>
  <c r="M396" i="46"/>
  <c r="O396" i="46" s="1"/>
  <c r="N396" i="46" s="1"/>
  <c r="M470" i="77"/>
  <c r="O470" i="77" s="1"/>
  <c r="N470" i="77" s="1"/>
  <c r="M377" i="77"/>
  <c r="O377" i="77" s="1"/>
  <c r="N377" i="77" s="1"/>
  <c r="R493" i="63"/>
  <c r="M493" i="63"/>
  <c r="O493" i="63" s="1"/>
  <c r="N493" i="63" s="1"/>
  <c r="M468" i="77"/>
  <c r="O468" i="77" s="1"/>
  <c r="N468" i="77" s="1"/>
  <c r="M339" i="77"/>
  <c r="O339" i="77" s="1"/>
  <c r="N339" i="77" s="1"/>
  <c r="M475" i="77"/>
  <c r="O475" i="77" s="1"/>
  <c r="N475" i="77" s="1"/>
  <c r="R395" i="63"/>
  <c r="M395" i="63"/>
  <c r="O395" i="63" s="1"/>
  <c r="N395" i="63" s="1"/>
  <c r="P357" i="62"/>
  <c r="R357" i="62" s="1"/>
  <c r="Q357" i="62" s="1"/>
  <c r="O357" i="62" s="1"/>
  <c r="M357" i="74"/>
  <c r="O357" i="74" s="1"/>
  <c r="N357" i="74" s="1"/>
  <c r="M411" i="63"/>
  <c r="O411" i="63" s="1"/>
  <c r="N411" i="63" s="1"/>
  <c r="R411" i="63"/>
  <c r="M380" i="74"/>
  <c r="O380" i="74" s="1"/>
  <c r="N380" i="74" s="1"/>
  <c r="M482" i="74"/>
  <c r="O482" i="74" s="1"/>
  <c r="N482" i="74" s="1"/>
  <c r="R387" i="63"/>
  <c r="M387" i="63"/>
  <c r="O387" i="63" s="1"/>
  <c r="N387" i="63" s="1"/>
  <c r="M434" i="77"/>
  <c r="O434" i="77" s="1"/>
  <c r="N434" i="77" s="1"/>
  <c r="M354" i="63"/>
  <c r="O354" i="63" s="1"/>
  <c r="N354" i="63" s="1"/>
  <c r="Q354" i="63" s="1"/>
  <c r="P354" i="63" s="1"/>
  <c r="R354" i="63"/>
  <c r="M457" i="63"/>
  <c r="O457" i="63" s="1"/>
  <c r="N457" i="63" s="1"/>
  <c r="R457" i="63"/>
  <c r="M480" i="77"/>
  <c r="O480" i="77" s="1"/>
  <c r="N480" i="77" s="1"/>
  <c r="M408" i="74"/>
  <c r="O408" i="74" s="1"/>
  <c r="N408" i="74" s="1"/>
  <c r="M492" i="46"/>
  <c r="O492" i="46" s="1"/>
  <c r="N492" i="46" s="1"/>
  <c r="V492" i="46"/>
  <c r="R492" i="46"/>
  <c r="V452" i="46"/>
  <c r="R452" i="46"/>
  <c r="M452" i="46"/>
  <c r="O452" i="46" s="1"/>
  <c r="N452" i="46" s="1"/>
  <c r="M485" i="74"/>
  <c r="O485" i="74" s="1"/>
  <c r="N485" i="74" s="1"/>
  <c r="M350" i="74"/>
  <c r="O350" i="74" s="1"/>
  <c r="N350" i="74" s="1"/>
  <c r="R388" i="46"/>
  <c r="M388" i="46"/>
  <c r="O388" i="46" s="1"/>
  <c r="N388" i="46" s="1"/>
  <c r="V388" i="46"/>
  <c r="M408" i="77"/>
  <c r="O408" i="77" s="1"/>
  <c r="N408" i="77" s="1"/>
  <c r="R446" i="63"/>
  <c r="M446" i="63"/>
  <c r="O446" i="63" s="1"/>
  <c r="N446" i="63" s="1"/>
  <c r="P445" i="62"/>
  <c r="R445" i="62" s="1"/>
  <c r="Q445" i="62" s="1"/>
  <c r="O445" i="62" s="1"/>
  <c r="R476" i="46"/>
  <c r="V476" i="46"/>
  <c r="M476" i="46"/>
  <c r="O476" i="46" s="1"/>
  <c r="N476" i="46" s="1"/>
  <c r="R474" i="63"/>
  <c r="M474" i="63"/>
  <c r="O474" i="63" s="1"/>
  <c r="N474" i="63" s="1"/>
  <c r="M431" i="74"/>
  <c r="O431" i="74" s="1"/>
  <c r="N431" i="74" s="1"/>
  <c r="M404" i="77"/>
  <c r="O404" i="77" s="1"/>
  <c r="N404" i="77" s="1"/>
  <c r="P365" i="62"/>
  <c r="R365" i="62" s="1"/>
  <c r="Q365" i="62" s="1"/>
  <c r="O365" i="62" s="1"/>
  <c r="M429" i="77"/>
  <c r="O429" i="77" s="1"/>
  <c r="N429" i="77" s="1"/>
  <c r="M382" i="63"/>
  <c r="O382" i="63" s="1"/>
  <c r="N382" i="63" s="1"/>
  <c r="R382" i="63"/>
  <c r="M349" i="46"/>
  <c r="O349" i="46" s="1"/>
  <c r="N349" i="46" s="1"/>
  <c r="R349" i="46"/>
  <c r="V349" i="46"/>
  <c r="R496" i="63"/>
  <c r="M496" i="63"/>
  <c r="O496" i="63" s="1"/>
  <c r="N496" i="63" s="1"/>
  <c r="M319" i="77"/>
  <c r="O319" i="77" s="1"/>
  <c r="N319" i="77" s="1"/>
  <c r="M414" i="77"/>
  <c r="O414" i="77" s="1"/>
  <c r="N414" i="77" s="1"/>
  <c r="M317" i="46"/>
  <c r="O317" i="46" s="1"/>
  <c r="N317" i="46" s="1"/>
  <c r="R317" i="46"/>
  <c r="V317" i="46"/>
  <c r="M322" i="77"/>
  <c r="O322" i="77" s="1"/>
  <c r="N322" i="77" s="1"/>
  <c r="M397" i="63"/>
  <c r="O397" i="63" s="1"/>
  <c r="N397" i="63" s="1"/>
  <c r="R397" i="63"/>
  <c r="M398" i="46"/>
  <c r="O398" i="46" s="1"/>
  <c r="N398" i="46" s="1"/>
  <c r="V398" i="46"/>
  <c r="R398" i="46"/>
  <c r="M309" i="74"/>
  <c r="O309" i="74" s="1"/>
  <c r="N309" i="74" s="1"/>
  <c r="P492" i="62"/>
  <c r="R492" i="62" s="1"/>
  <c r="Q492" i="62" s="1"/>
  <c r="O492" i="62" s="1"/>
  <c r="M368" i="77"/>
  <c r="O368" i="77" s="1"/>
  <c r="N368" i="77" s="1"/>
  <c r="V368" i="46"/>
  <c r="M368" i="46"/>
  <c r="O368" i="46" s="1"/>
  <c r="N368" i="46" s="1"/>
  <c r="R368" i="46"/>
  <c r="M411" i="77"/>
  <c r="O411" i="77" s="1"/>
  <c r="N411" i="77" s="1"/>
  <c r="M433" i="74"/>
  <c r="O433" i="74" s="1"/>
  <c r="N433" i="74" s="1"/>
  <c r="P368" i="62"/>
  <c r="R368" i="62" s="1"/>
  <c r="Q368" i="62" s="1"/>
  <c r="O368" i="62" s="1"/>
  <c r="V329" i="46"/>
  <c r="R329" i="46"/>
  <c r="M329" i="46"/>
  <c r="O329" i="46" s="1"/>
  <c r="N329" i="46" s="1"/>
  <c r="M364" i="46"/>
  <c r="O364" i="46" s="1"/>
  <c r="N364" i="46" s="1"/>
  <c r="V364" i="46"/>
  <c r="R364" i="46"/>
  <c r="M448" i="63"/>
  <c r="O448" i="63" s="1"/>
  <c r="N448" i="63" s="1"/>
  <c r="R448" i="63"/>
  <c r="M325" i="74"/>
  <c r="O325" i="74" s="1"/>
  <c r="N325" i="74" s="1"/>
  <c r="M479" i="74"/>
  <c r="O479" i="74" s="1"/>
  <c r="N479" i="74" s="1"/>
  <c r="M415" i="77"/>
  <c r="O415" i="77" s="1"/>
  <c r="N415" i="77" s="1"/>
  <c r="M377" i="74"/>
  <c r="O377" i="74" s="1"/>
  <c r="N377" i="74" s="1"/>
  <c r="M416" i="63"/>
  <c r="O416" i="63" s="1"/>
  <c r="N416" i="63" s="1"/>
  <c r="R416" i="63"/>
  <c r="R420" i="63"/>
  <c r="M420" i="63"/>
  <c r="O420" i="63" s="1"/>
  <c r="N420" i="63" s="1"/>
  <c r="P439" i="62"/>
  <c r="R439" i="62" s="1"/>
  <c r="Q439" i="62" s="1"/>
  <c r="O439" i="62" s="1"/>
  <c r="M358" i="74"/>
  <c r="O358" i="74" s="1"/>
  <c r="N358" i="74" s="1"/>
  <c r="M337" i="74"/>
  <c r="O337" i="74" s="1"/>
  <c r="N337" i="74" s="1"/>
  <c r="R463" i="63"/>
  <c r="M463" i="63"/>
  <c r="O463" i="63" s="1"/>
  <c r="N463" i="63" s="1"/>
  <c r="Q463" i="63" s="1"/>
  <c r="P463" i="63" s="1"/>
  <c r="R317" i="63"/>
  <c r="M317" i="63"/>
  <c r="O317" i="63" s="1"/>
  <c r="N317" i="63" s="1"/>
  <c r="M370" i="63"/>
  <c r="O370" i="63" s="1"/>
  <c r="N370" i="63" s="1"/>
  <c r="Q370" i="63" s="1"/>
  <c r="P370" i="63" s="1"/>
  <c r="R370" i="63"/>
  <c r="R422" i="63"/>
  <c r="M422" i="63"/>
  <c r="O422" i="63" s="1"/>
  <c r="N422" i="63" s="1"/>
  <c r="P363" i="62"/>
  <c r="R363" i="62" s="1"/>
  <c r="Q363" i="62" s="1"/>
  <c r="O363" i="62" s="1"/>
  <c r="M476" i="77"/>
  <c r="O476" i="77" s="1"/>
  <c r="N476" i="77" s="1"/>
  <c r="M409" i="74"/>
  <c r="O409" i="74" s="1"/>
  <c r="N409" i="74" s="1"/>
  <c r="M343" i="63"/>
  <c r="O343" i="63" s="1"/>
  <c r="N343" i="63" s="1"/>
  <c r="R343" i="63"/>
  <c r="P395" i="62"/>
  <c r="R395" i="62" s="1"/>
  <c r="Q395" i="62" s="1"/>
  <c r="O395" i="62" s="1"/>
  <c r="M405" i="74"/>
  <c r="O405" i="74" s="1"/>
  <c r="N405" i="74" s="1"/>
  <c r="M403" i="74"/>
  <c r="O403" i="74" s="1"/>
  <c r="N403" i="74" s="1"/>
  <c r="P479" i="62"/>
  <c r="R479" i="62" s="1"/>
  <c r="Q479" i="62" s="1"/>
  <c r="O479" i="62" s="1"/>
  <c r="M344" i="74"/>
  <c r="O344" i="74" s="1"/>
  <c r="N344" i="74" s="1"/>
  <c r="R322" i="63"/>
  <c r="M322" i="63"/>
  <c r="O322" i="63" s="1"/>
  <c r="N322" i="63" s="1"/>
  <c r="R488" i="46"/>
  <c r="M488" i="46"/>
  <c r="O488" i="46" s="1"/>
  <c r="N488" i="46" s="1"/>
  <c r="V488" i="46"/>
  <c r="R454" i="63"/>
  <c r="M454" i="63"/>
  <c r="O454" i="63" s="1"/>
  <c r="N454" i="63" s="1"/>
  <c r="M310" i="77"/>
  <c r="O310" i="77" s="1"/>
  <c r="N310" i="77" s="1"/>
  <c r="R417" i="63"/>
  <c r="M417" i="63"/>
  <c r="O417" i="63" s="1"/>
  <c r="N417" i="63" s="1"/>
  <c r="M369" i="77"/>
  <c r="O369" i="77" s="1"/>
  <c r="N369" i="77" s="1"/>
  <c r="P454" i="62"/>
  <c r="R454" i="62" s="1"/>
  <c r="Q454" i="62" s="1"/>
  <c r="O454" i="62" s="1"/>
  <c r="P462" i="62"/>
  <c r="R462" i="62" s="1"/>
  <c r="Q462" i="62" s="1"/>
  <c r="O462" i="62" s="1"/>
  <c r="P498" i="62"/>
  <c r="R498" i="62" s="1"/>
  <c r="Q498" i="62" s="1"/>
  <c r="O498" i="62" s="1"/>
  <c r="M433" i="63"/>
  <c r="O433" i="63" s="1"/>
  <c r="N433" i="63" s="1"/>
  <c r="R433" i="63"/>
  <c r="M383" i="77"/>
  <c r="O383" i="77" s="1"/>
  <c r="N383" i="77" s="1"/>
  <c r="M304" i="63"/>
  <c r="O304" i="63" s="1"/>
  <c r="N304" i="63" s="1"/>
  <c r="R304" i="63"/>
  <c r="R321" i="63"/>
  <c r="M321" i="63"/>
  <c r="O321" i="63" s="1"/>
  <c r="N321" i="63" s="1"/>
  <c r="M427" i="46"/>
  <c r="O427" i="46" s="1"/>
  <c r="N427" i="46" s="1"/>
  <c r="R427" i="46"/>
  <c r="V427" i="46"/>
  <c r="R460" i="63"/>
  <c r="M460" i="63"/>
  <c r="O460" i="63" s="1"/>
  <c r="N460" i="63" s="1"/>
  <c r="M437" i="63"/>
  <c r="O437" i="63" s="1"/>
  <c r="N437" i="63" s="1"/>
  <c r="R437" i="63"/>
  <c r="M480" i="74"/>
  <c r="O480" i="74" s="1"/>
  <c r="N480" i="74" s="1"/>
  <c r="P377" i="62"/>
  <c r="R377" i="62" s="1"/>
  <c r="Q377" i="62" s="1"/>
  <c r="O377" i="62" s="1"/>
  <c r="R412" i="63"/>
  <c r="M412" i="63"/>
  <c r="O412" i="63" s="1"/>
  <c r="N412" i="63" s="1"/>
  <c r="Q412" i="63" s="1"/>
  <c r="P412" i="63" s="1"/>
  <c r="M445" i="46"/>
  <c r="O445" i="46" s="1"/>
  <c r="N445" i="46" s="1"/>
  <c r="R445" i="46"/>
  <c r="V445" i="46"/>
  <c r="R451" i="63"/>
  <c r="M451" i="63"/>
  <c r="O451" i="63" s="1"/>
  <c r="N451" i="63" s="1"/>
  <c r="Q451" i="63" s="1"/>
  <c r="P451" i="63" s="1"/>
  <c r="M308" i="74"/>
  <c r="O308" i="74" s="1"/>
  <c r="N308" i="74" s="1"/>
  <c r="M437" i="74"/>
  <c r="O437" i="74" s="1"/>
  <c r="N437" i="74" s="1"/>
  <c r="M468" i="63"/>
  <c r="O468" i="63" s="1"/>
  <c r="N468" i="63" s="1"/>
  <c r="R468" i="63"/>
  <c r="P489" i="62"/>
  <c r="R489" i="62" s="1"/>
  <c r="Q489" i="62" s="1"/>
  <c r="O489" i="62" s="1"/>
  <c r="M317" i="74"/>
  <c r="O317" i="74" s="1"/>
  <c r="N317" i="74" s="1"/>
  <c r="P440" i="62"/>
  <c r="R440" i="62" s="1"/>
  <c r="Q440" i="62" s="1"/>
  <c r="O440" i="62" s="1"/>
  <c r="P380" i="62"/>
  <c r="R380" i="62" s="1"/>
  <c r="Q380" i="62" s="1"/>
  <c r="O380" i="62" s="1"/>
  <c r="V465" i="46"/>
  <c r="M465" i="46"/>
  <c r="O465" i="46" s="1"/>
  <c r="N465" i="46" s="1"/>
  <c r="R465" i="46"/>
  <c r="R437" i="46"/>
  <c r="M437" i="46"/>
  <c r="O437" i="46" s="1"/>
  <c r="N437" i="46" s="1"/>
  <c r="V437" i="46"/>
  <c r="R490" i="63"/>
  <c r="M490" i="63"/>
  <c r="O490" i="63" s="1"/>
  <c r="N490" i="63" s="1"/>
  <c r="Q490" i="63" s="1"/>
  <c r="P490" i="63" s="1"/>
  <c r="V442" i="46"/>
  <c r="R442" i="46"/>
  <c r="M442" i="46"/>
  <c r="O442" i="46" s="1"/>
  <c r="N442" i="46" s="1"/>
  <c r="R316" i="63"/>
  <c r="M316" i="63"/>
  <c r="O316" i="63" s="1"/>
  <c r="N316" i="63" s="1"/>
  <c r="M348" i="77"/>
  <c r="O348" i="77" s="1"/>
  <c r="N348" i="77" s="1"/>
  <c r="M395" i="74"/>
  <c r="O395" i="74" s="1"/>
  <c r="N395" i="74" s="1"/>
  <c r="R499" i="46"/>
  <c r="M499" i="46"/>
  <c r="O499" i="46" s="1"/>
  <c r="N499" i="46" s="1"/>
  <c r="V499" i="46"/>
  <c r="M494" i="74"/>
  <c r="O494" i="74" s="1"/>
  <c r="N494" i="74" s="1"/>
  <c r="M485" i="77"/>
  <c r="O485" i="77" s="1"/>
  <c r="N485" i="77" s="1"/>
  <c r="M384" i="74"/>
  <c r="O384" i="74" s="1"/>
  <c r="N384" i="74" s="1"/>
  <c r="R459" i="63"/>
  <c r="M459" i="63"/>
  <c r="O459" i="63" s="1"/>
  <c r="N459" i="63" s="1"/>
  <c r="M306" i="63"/>
  <c r="O306" i="63" s="1"/>
  <c r="N306" i="63" s="1"/>
  <c r="R306" i="63"/>
  <c r="M325" i="77"/>
  <c r="O325" i="77" s="1"/>
  <c r="N325" i="77" s="1"/>
  <c r="M448" i="77"/>
  <c r="O448" i="77" s="1"/>
  <c r="N448" i="77" s="1"/>
  <c r="P474" i="62"/>
  <c r="R474" i="62" s="1"/>
  <c r="Q474" i="62" s="1"/>
  <c r="O474" i="62" s="1"/>
  <c r="R409" i="46"/>
  <c r="M409" i="46"/>
  <c r="O409" i="46" s="1"/>
  <c r="N409" i="46" s="1"/>
  <c r="V409" i="46"/>
  <c r="M333" i="63"/>
  <c r="O333" i="63" s="1"/>
  <c r="N333" i="63" s="1"/>
  <c r="R333" i="63"/>
  <c r="M394" i="77"/>
  <c r="O394" i="77" s="1"/>
  <c r="N394" i="77" s="1"/>
  <c r="M430" i="77"/>
  <c r="O430" i="77" s="1"/>
  <c r="N430" i="77" s="1"/>
  <c r="M479" i="77"/>
  <c r="O479" i="77" s="1"/>
  <c r="N479" i="77" s="1"/>
  <c r="M405" i="63"/>
  <c r="O405" i="63" s="1"/>
  <c r="N405" i="63" s="1"/>
  <c r="R405" i="63"/>
  <c r="M399" i="77"/>
  <c r="O399" i="77" s="1"/>
  <c r="N399" i="77" s="1"/>
  <c r="M478" i="46"/>
  <c r="O478" i="46" s="1"/>
  <c r="N478" i="46" s="1"/>
  <c r="V478" i="46"/>
  <c r="R478" i="46"/>
  <c r="M369" i="74"/>
  <c r="O369" i="74" s="1"/>
  <c r="N369" i="74" s="1"/>
  <c r="R424" i="63"/>
  <c r="M424" i="63"/>
  <c r="O424" i="63" s="1"/>
  <c r="N424" i="63" s="1"/>
  <c r="M341" i="46"/>
  <c r="O341" i="46" s="1"/>
  <c r="N341" i="46" s="1"/>
  <c r="R341" i="46"/>
  <c r="V341" i="46"/>
  <c r="P444" i="62"/>
  <c r="R444" i="62" s="1"/>
  <c r="Q444" i="62" s="1"/>
  <c r="O444" i="62" s="1"/>
  <c r="M327" i="77"/>
  <c r="O327" i="77" s="1"/>
  <c r="N327" i="77" s="1"/>
  <c r="R395" i="46"/>
  <c r="V395" i="46"/>
  <c r="M395" i="46"/>
  <c r="O395" i="46" s="1"/>
  <c r="N395" i="46" s="1"/>
  <c r="M400" i="63"/>
  <c r="O400" i="63" s="1"/>
  <c r="N400" i="63" s="1"/>
  <c r="Q400" i="63" s="1"/>
  <c r="P400" i="63" s="1"/>
  <c r="R400" i="63"/>
  <c r="V496" i="46"/>
  <c r="M496" i="46"/>
  <c r="O496" i="46" s="1"/>
  <c r="N496" i="46" s="1"/>
  <c r="R496" i="46"/>
  <c r="M418" i="46"/>
  <c r="O418" i="46" s="1"/>
  <c r="N418" i="46" s="1"/>
  <c r="R418" i="46"/>
  <c r="V418" i="46"/>
  <c r="V378" i="46"/>
  <c r="M378" i="46"/>
  <c r="O378" i="46" s="1"/>
  <c r="N378" i="46" s="1"/>
  <c r="R378" i="46"/>
  <c r="P452" i="62"/>
  <c r="R452" i="62" s="1"/>
  <c r="Q452" i="62" s="1"/>
  <c r="O452" i="62" s="1"/>
  <c r="M411" i="46"/>
  <c r="O411" i="46" s="1"/>
  <c r="N411" i="46" s="1"/>
  <c r="V411" i="46"/>
  <c r="R411" i="46"/>
  <c r="M331" i="74"/>
  <c r="O331" i="74" s="1"/>
  <c r="N331" i="74" s="1"/>
  <c r="M421" i="46"/>
  <c r="O421" i="46" s="1"/>
  <c r="N421" i="46" s="1"/>
  <c r="V421" i="46"/>
  <c r="R421" i="46"/>
  <c r="M387" i="74"/>
  <c r="O387" i="74" s="1"/>
  <c r="N387" i="74" s="1"/>
  <c r="P482" i="62"/>
  <c r="R482" i="62" s="1"/>
  <c r="Q482" i="62" s="1"/>
  <c r="O482" i="62" s="1"/>
  <c r="M374" i="77"/>
  <c r="O374" i="77" s="1"/>
  <c r="N374" i="77" s="1"/>
  <c r="R327" i="63"/>
  <c r="M327" i="63"/>
  <c r="O327" i="63" s="1"/>
  <c r="N327" i="63" s="1"/>
  <c r="P426" i="62"/>
  <c r="R426" i="62" s="1"/>
  <c r="Q426" i="62" s="1"/>
  <c r="O426" i="62" s="1"/>
  <c r="M351" i="77"/>
  <c r="O351" i="77" s="1"/>
  <c r="N351" i="77" s="1"/>
  <c r="R445" i="63"/>
  <c r="M445" i="63"/>
  <c r="O445" i="63" s="1"/>
  <c r="N445" i="63" s="1"/>
  <c r="R311" i="46"/>
  <c r="V311" i="46"/>
  <c r="M311" i="46"/>
  <c r="O311" i="46" s="1"/>
  <c r="N311" i="46" s="1"/>
  <c r="M409" i="77"/>
  <c r="O409" i="77" s="1"/>
  <c r="N409" i="77" s="1"/>
  <c r="M309" i="77"/>
  <c r="O309" i="77" s="1"/>
  <c r="N309" i="77" s="1"/>
  <c r="V413" i="46"/>
  <c r="R413" i="46"/>
  <c r="M413" i="46"/>
  <c r="O413" i="46" s="1"/>
  <c r="N413" i="46" s="1"/>
  <c r="R489" i="63"/>
  <c r="M489" i="63"/>
  <c r="O489" i="63" s="1"/>
  <c r="N489" i="63" s="1"/>
  <c r="Q489" i="63" s="1"/>
  <c r="P489" i="63" s="1"/>
  <c r="M339" i="63"/>
  <c r="O339" i="63" s="1"/>
  <c r="N339" i="63" s="1"/>
  <c r="R339" i="63"/>
  <c r="R452" i="63"/>
  <c r="M452" i="63"/>
  <c r="O452" i="63" s="1"/>
  <c r="N452" i="63" s="1"/>
  <c r="M359" i="77"/>
  <c r="O359" i="77" s="1"/>
  <c r="N359" i="77" s="1"/>
  <c r="M338" i="74"/>
  <c r="O338" i="74" s="1"/>
  <c r="N338" i="74" s="1"/>
  <c r="M427" i="77"/>
  <c r="O427" i="77" s="1"/>
  <c r="N427" i="77" s="1"/>
  <c r="V325" i="46"/>
  <c r="R325" i="46"/>
  <c r="M325" i="46"/>
  <c r="O325" i="46" s="1"/>
  <c r="N325" i="46" s="1"/>
  <c r="M383" i="46"/>
  <c r="O383" i="46" s="1"/>
  <c r="N383" i="46" s="1"/>
  <c r="V383" i="46"/>
  <c r="R383" i="46"/>
  <c r="V313" i="46"/>
  <c r="M313" i="46"/>
  <c r="O313" i="46" s="1"/>
  <c r="N313" i="46" s="1"/>
  <c r="R313" i="46"/>
  <c r="M313" i="77"/>
  <c r="O313" i="77" s="1"/>
  <c r="N313" i="77" s="1"/>
  <c r="M389" i="46"/>
  <c r="O389" i="46" s="1"/>
  <c r="N389" i="46" s="1"/>
  <c r="R389" i="46"/>
  <c r="V389" i="46"/>
  <c r="M464" i="74"/>
  <c r="O464" i="74" s="1"/>
  <c r="N464" i="74" s="1"/>
  <c r="P457" i="62"/>
  <c r="R457" i="62" s="1"/>
  <c r="Q457" i="62" s="1"/>
  <c r="O457" i="62" s="1"/>
  <c r="R478" i="63"/>
  <c r="M478" i="63"/>
  <c r="O478" i="63" s="1"/>
  <c r="N478" i="63" s="1"/>
  <c r="Q478" i="63" s="1"/>
  <c r="P478" i="63" s="1"/>
  <c r="M380" i="63"/>
  <c r="O380" i="63" s="1"/>
  <c r="N380" i="63" s="1"/>
  <c r="R380" i="63"/>
  <c r="P405" i="62"/>
  <c r="R405" i="62" s="1"/>
  <c r="Q405" i="62" s="1"/>
  <c r="O405" i="62" s="1"/>
  <c r="M498" i="74"/>
  <c r="O498" i="74" s="1"/>
  <c r="N498" i="74" s="1"/>
  <c r="M413" i="74"/>
  <c r="O413" i="74" s="1"/>
  <c r="N413" i="74" s="1"/>
  <c r="R403" i="63"/>
  <c r="M403" i="63"/>
  <c r="O403" i="63" s="1"/>
  <c r="N403" i="63" s="1"/>
  <c r="M359" i="63"/>
  <c r="O359" i="63" s="1"/>
  <c r="N359" i="63" s="1"/>
  <c r="R359" i="63"/>
  <c r="M320" i="63"/>
  <c r="O320" i="63" s="1"/>
  <c r="N320" i="63" s="1"/>
  <c r="R320" i="63"/>
  <c r="M460" i="74"/>
  <c r="O460" i="74" s="1"/>
  <c r="N460" i="74" s="1"/>
  <c r="V362" i="46"/>
  <c r="M362" i="46"/>
  <c r="O362" i="46" s="1"/>
  <c r="N362" i="46" s="1"/>
  <c r="R362" i="46"/>
  <c r="R442" i="63"/>
  <c r="M442" i="63"/>
  <c r="O442" i="63" s="1"/>
  <c r="N442" i="63" s="1"/>
  <c r="M306" i="77"/>
  <c r="O306" i="77" s="1"/>
  <c r="N306" i="77" s="1"/>
  <c r="M445" i="77"/>
  <c r="O445" i="77" s="1"/>
  <c r="N445" i="77" s="1"/>
  <c r="R457" i="46"/>
  <c r="M457" i="46"/>
  <c r="O457" i="46" s="1"/>
  <c r="N457" i="46" s="1"/>
  <c r="V457" i="46"/>
  <c r="V420" i="46"/>
  <c r="M420" i="46"/>
  <c r="O420" i="46" s="1"/>
  <c r="N420" i="46" s="1"/>
  <c r="R420" i="46"/>
  <c r="M406" i="77"/>
  <c r="O406" i="77" s="1"/>
  <c r="N406" i="77" s="1"/>
  <c r="V491" i="46"/>
  <c r="R491" i="46"/>
  <c r="M491" i="46"/>
  <c r="O491" i="46" s="1"/>
  <c r="N491" i="46" s="1"/>
  <c r="M410" i="77"/>
  <c r="O410" i="77" s="1"/>
  <c r="N410" i="77" s="1"/>
  <c r="R484" i="63"/>
  <c r="M484" i="63"/>
  <c r="O484" i="63" s="1"/>
  <c r="N484" i="63" s="1"/>
  <c r="Q484" i="63" s="1"/>
  <c r="P484" i="63" s="1"/>
  <c r="M492" i="77"/>
  <c r="O492" i="77" s="1"/>
  <c r="N492" i="77" s="1"/>
  <c r="M418" i="77"/>
  <c r="O418" i="77" s="1"/>
  <c r="N418" i="77" s="1"/>
  <c r="M367" i="63"/>
  <c r="O367" i="63" s="1"/>
  <c r="N367" i="63" s="1"/>
  <c r="Q367" i="63" s="1"/>
  <c r="P367" i="63" s="1"/>
  <c r="R367" i="63"/>
  <c r="V367" i="46"/>
  <c r="R367" i="46"/>
  <c r="M367" i="46"/>
  <c r="O367" i="46" s="1"/>
  <c r="N367" i="46" s="1"/>
  <c r="M471" i="74"/>
  <c r="O471" i="74" s="1"/>
  <c r="N471" i="74" s="1"/>
  <c r="M363" i="63"/>
  <c r="O363" i="63" s="1"/>
  <c r="N363" i="63" s="1"/>
  <c r="R363" i="63"/>
  <c r="M401" i="74"/>
  <c r="O401" i="74" s="1"/>
  <c r="N401" i="74" s="1"/>
  <c r="M332" i="77"/>
  <c r="O332" i="77" s="1"/>
  <c r="N332" i="77" s="1"/>
  <c r="P437" i="62"/>
  <c r="R437" i="62" s="1"/>
  <c r="Q437" i="62" s="1"/>
  <c r="O437" i="62" s="1"/>
  <c r="R346" i="63"/>
  <c r="M346" i="63"/>
  <c r="O346" i="63" s="1"/>
  <c r="N346" i="63" s="1"/>
  <c r="M439" i="74"/>
  <c r="O439" i="74" s="1"/>
  <c r="N439" i="74" s="1"/>
  <c r="M363" i="74"/>
  <c r="O363" i="74" s="1"/>
  <c r="N363" i="74" s="1"/>
  <c r="R497" i="46"/>
  <c r="V497" i="46"/>
  <c r="M497" i="46"/>
  <c r="O497" i="46" s="1"/>
  <c r="N497" i="46" s="1"/>
  <c r="V481" i="46"/>
  <c r="M481" i="46"/>
  <c r="O481" i="46" s="1"/>
  <c r="N481" i="46" s="1"/>
  <c r="R481" i="46"/>
  <c r="R380" i="46"/>
  <c r="M380" i="46"/>
  <c r="O380" i="46" s="1"/>
  <c r="N380" i="46" s="1"/>
  <c r="V380" i="46"/>
  <c r="M323" i="46"/>
  <c r="O323" i="46" s="1"/>
  <c r="N323" i="46" s="1"/>
  <c r="V323" i="46"/>
  <c r="R323" i="46"/>
  <c r="M368" i="74"/>
  <c r="O368" i="74" s="1"/>
  <c r="N368" i="74" s="1"/>
  <c r="R330" i="63"/>
  <c r="M330" i="63"/>
  <c r="O330" i="63" s="1"/>
  <c r="N330" i="63" s="1"/>
  <c r="Q330" i="63" s="1"/>
  <c r="P330" i="63" s="1"/>
  <c r="P358" i="62"/>
  <c r="R358" i="62" s="1"/>
  <c r="Q358" i="62" s="1"/>
  <c r="O358" i="62" s="1"/>
  <c r="M461" i="63"/>
  <c r="O461" i="63" s="1"/>
  <c r="N461" i="63" s="1"/>
  <c r="R461" i="63"/>
  <c r="M366" i="77"/>
  <c r="O366" i="77" s="1"/>
  <c r="N366" i="77" s="1"/>
  <c r="V358" i="46"/>
  <c r="R358" i="46"/>
  <c r="M358" i="46"/>
  <c r="O358" i="46" s="1"/>
  <c r="N358" i="46" s="1"/>
  <c r="M446" i="74"/>
  <c r="O446" i="74" s="1"/>
  <c r="N446" i="74" s="1"/>
  <c r="M378" i="77"/>
  <c r="O378" i="77" s="1"/>
  <c r="N378" i="77" s="1"/>
  <c r="M307" i="77"/>
  <c r="O307" i="77" s="1"/>
  <c r="N307" i="77" s="1"/>
  <c r="R376" i="63"/>
  <c r="M376" i="63"/>
  <c r="O376" i="63" s="1"/>
  <c r="N376" i="63" s="1"/>
  <c r="M386" i="46"/>
  <c r="O386" i="46" s="1"/>
  <c r="N386" i="46" s="1"/>
  <c r="V386" i="46"/>
  <c r="R386" i="46"/>
  <c r="M396" i="74"/>
  <c r="O396" i="74" s="1"/>
  <c r="N396" i="74" s="1"/>
  <c r="M469" i="74"/>
  <c r="O469" i="74" s="1"/>
  <c r="N469" i="74" s="1"/>
  <c r="P471" i="62"/>
  <c r="R471" i="62" s="1"/>
  <c r="Q471" i="62" s="1"/>
  <c r="O471" i="62" s="1"/>
  <c r="M333" i="46"/>
  <c r="O333" i="46" s="1"/>
  <c r="N333" i="46" s="1"/>
  <c r="V333" i="46"/>
  <c r="R333" i="46"/>
  <c r="V373" i="46"/>
  <c r="R373" i="46"/>
  <c r="M373" i="46"/>
  <c r="O373" i="46" s="1"/>
  <c r="N373" i="46" s="1"/>
  <c r="R352" i="63"/>
  <c r="M352" i="63"/>
  <c r="O352" i="63" s="1"/>
  <c r="N352" i="63" s="1"/>
  <c r="M450" i="74"/>
  <c r="O450" i="74" s="1"/>
  <c r="N450" i="74" s="1"/>
  <c r="M460" i="77"/>
  <c r="O460" i="77" s="1"/>
  <c r="N460" i="77" s="1"/>
  <c r="M436" i="74"/>
  <c r="O436" i="74" s="1"/>
  <c r="N436" i="74" s="1"/>
  <c r="R305" i="63"/>
  <c r="M305" i="63"/>
  <c r="O305" i="63" s="1"/>
  <c r="N305" i="63" s="1"/>
  <c r="R321" i="46"/>
  <c r="M321" i="46"/>
  <c r="O321" i="46" s="1"/>
  <c r="N321" i="46" s="1"/>
  <c r="V321" i="46"/>
  <c r="M483" i="46"/>
  <c r="O483" i="46" s="1"/>
  <c r="N483" i="46" s="1"/>
  <c r="V483" i="46"/>
  <c r="R483" i="46"/>
  <c r="V493" i="46"/>
  <c r="R493" i="46"/>
  <c r="M493" i="46"/>
  <c r="O493" i="46" s="1"/>
  <c r="N493" i="46" s="1"/>
  <c r="R350" i="46"/>
  <c r="V350" i="46"/>
  <c r="M350" i="46"/>
  <c r="O350" i="46" s="1"/>
  <c r="N350" i="46" s="1"/>
  <c r="M327" i="74"/>
  <c r="O327" i="74" s="1"/>
  <c r="N327" i="74" s="1"/>
  <c r="M438" i="46"/>
  <c r="O438" i="46" s="1"/>
  <c r="N438" i="46" s="1"/>
  <c r="R438" i="46"/>
  <c r="V438" i="46"/>
  <c r="M478" i="74"/>
  <c r="O478" i="74" s="1"/>
  <c r="N478" i="74" s="1"/>
  <c r="M407" i="63"/>
  <c r="O407" i="63" s="1"/>
  <c r="N407" i="63" s="1"/>
  <c r="R407" i="63"/>
  <c r="M318" i="74"/>
  <c r="O318" i="74" s="1"/>
  <c r="N318" i="74" s="1"/>
  <c r="V312" i="46"/>
  <c r="M312" i="46"/>
  <c r="O312" i="46" s="1"/>
  <c r="N312" i="46" s="1"/>
  <c r="R312" i="46"/>
  <c r="R477" i="46"/>
  <c r="V477" i="46"/>
  <c r="M477" i="46"/>
  <c r="O477" i="46" s="1"/>
  <c r="N477" i="46" s="1"/>
  <c r="M385" i="77"/>
  <c r="O385" i="77" s="1"/>
  <c r="N385" i="77" s="1"/>
  <c r="P448" i="62"/>
  <c r="R448" i="62" s="1"/>
  <c r="Q448" i="62" s="1"/>
  <c r="O448" i="62" s="1"/>
  <c r="M440" i="77"/>
  <c r="O440" i="77" s="1"/>
  <c r="N440" i="77" s="1"/>
  <c r="V392" i="46"/>
  <c r="R392" i="46"/>
  <c r="M392" i="46"/>
  <c r="O392" i="46" s="1"/>
  <c r="N392" i="46" s="1"/>
  <c r="M352" i="77"/>
  <c r="O352" i="77" s="1"/>
  <c r="N352" i="77" s="1"/>
  <c r="P360" i="62"/>
  <c r="R360" i="62" s="1"/>
  <c r="Q360" i="62" s="1"/>
  <c r="O360" i="62" s="1"/>
  <c r="M316" i="74"/>
  <c r="O316" i="74" s="1"/>
  <c r="N316" i="74" s="1"/>
  <c r="P367" i="62"/>
  <c r="R367" i="62" s="1"/>
  <c r="Q367" i="62" s="1"/>
  <c r="O367" i="62" s="1"/>
  <c r="V354" i="46"/>
  <c r="M354" i="46"/>
  <c r="O354" i="46" s="1"/>
  <c r="N354" i="46" s="1"/>
  <c r="R354" i="46"/>
  <c r="M398" i="63"/>
  <c r="O398" i="63" s="1"/>
  <c r="N398" i="63" s="1"/>
  <c r="R398" i="63"/>
  <c r="P406" i="62"/>
  <c r="R406" i="62" s="1"/>
  <c r="Q406" i="62" s="1"/>
  <c r="O406" i="62" s="1"/>
  <c r="M426" i="74"/>
  <c r="O426" i="74" s="1"/>
  <c r="N426" i="74" s="1"/>
  <c r="R404" i="46"/>
  <c r="M404" i="46"/>
  <c r="O404" i="46" s="1"/>
  <c r="N404" i="46" s="1"/>
  <c r="V404" i="46"/>
  <c r="R473" i="46"/>
  <c r="M473" i="46"/>
  <c r="O473" i="46" s="1"/>
  <c r="N473" i="46" s="1"/>
  <c r="V473" i="46"/>
  <c r="M406" i="46"/>
  <c r="O406" i="46" s="1"/>
  <c r="N406" i="46" s="1"/>
  <c r="V406" i="46"/>
  <c r="R406" i="46"/>
  <c r="P435" i="62"/>
  <c r="R435" i="62" s="1"/>
  <c r="Q435" i="62" s="1"/>
  <c r="O435" i="62" s="1"/>
  <c r="R353" i="63"/>
  <c r="M353" i="63"/>
  <c r="O353" i="63" s="1"/>
  <c r="N353" i="63" s="1"/>
  <c r="M407" i="77"/>
  <c r="O407" i="77" s="1"/>
  <c r="N407" i="77" s="1"/>
  <c r="V410" i="46"/>
  <c r="M410" i="46"/>
  <c r="O410" i="46" s="1"/>
  <c r="N410" i="46" s="1"/>
  <c r="R410" i="46"/>
  <c r="P449" i="62"/>
  <c r="R449" i="62" s="1"/>
  <c r="Q449" i="62" s="1"/>
  <c r="O449" i="62" s="1"/>
  <c r="P362" i="62"/>
  <c r="R362" i="62" s="1"/>
  <c r="Q362" i="62" s="1"/>
  <c r="O362" i="62" s="1"/>
  <c r="R364" i="63"/>
  <c r="M364" i="63"/>
  <c r="O364" i="63" s="1"/>
  <c r="N364" i="63" s="1"/>
  <c r="M370" i="77"/>
  <c r="O370" i="77" s="1"/>
  <c r="N370" i="77" s="1"/>
  <c r="V355" i="46"/>
  <c r="M355" i="46"/>
  <c r="O355" i="46" s="1"/>
  <c r="N355" i="46" s="1"/>
  <c r="R355" i="46"/>
  <c r="M447" i="63"/>
  <c r="O447" i="63" s="1"/>
  <c r="N447" i="63" s="1"/>
  <c r="Q447" i="63" s="1"/>
  <c r="P447" i="63" s="1"/>
  <c r="R447" i="63"/>
  <c r="M434" i="74"/>
  <c r="O434" i="74" s="1"/>
  <c r="N434" i="74" s="1"/>
  <c r="M309" i="46"/>
  <c r="O309" i="46" s="1"/>
  <c r="N309" i="46" s="1"/>
  <c r="V309" i="46"/>
  <c r="R309" i="46"/>
  <c r="M387" i="77"/>
  <c r="O387" i="77" s="1"/>
  <c r="N387" i="77" s="1"/>
  <c r="M469" i="63"/>
  <c r="O469" i="63" s="1"/>
  <c r="N469" i="63" s="1"/>
  <c r="R469" i="63"/>
  <c r="P402" i="62"/>
  <c r="R402" i="62" s="1"/>
  <c r="Q402" i="62" s="1"/>
  <c r="O402" i="62" s="1"/>
  <c r="R471" i="63"/>
  <c r="M471" i="63"/>
  <c r="O471" i="63" s="1"/>
  <c r="N471" i="63" s="1"/>
  <c r="P497" i="62"/>
  <c r="R497" i="62" s="1"/>
  <c r="Q497" i="62" s="1"/>
  <c r="O497" i="62" s="1"/>
  <c r="M328" i="63"/>
  <c r="O328" i="63" s="1"/>
  <c r="N328" i="63" s="1"/>
  <c r="R328" i="63"/>
  <c r="M317" i="77"/>
  <c r="O317" i="77" s="1"/>
  <c r="N317" i="77" s="1"/>
  <c r="M375" i="77"/>
  <c r="O375" i="77" s="1"/>
  <c r="N375" i="77" s="1"/>
  <c r="M404" i="63"/>
  <c r="O404" i="63" s="1"/>
  <c r="N404" i="63" s="1"/>
  <c r="R404" i="63"/>
  <c r="R328" i="46"/>
  <c r="M328" i="46"/>
  <c r="O328" i="46" s="1"/>
  <c r="N328" i="46" s="1"/>
  <c r="V328" i="46"/>
  <c r="M404" i="74"/>
  <c r="O404" i="74" s="1"/>
  <c r="N404" i="74" s="1"/>
  <c r="M401" i="77"/>
  <c r="O401" i="77" s="1"/>
  <c r="N401" i="77" s="1"/>
  <c r="M334" i="77"/>
  <c r="O334" i="77" s="1"/>
  <c r="N334" i="77" s="1"/>
  <c r="M383" i="74"/>
  <c r="O383" i="74" s="1"/>
  <c r="N383" i="74" s="1"/>
  <c r="R359" i="46"/>
  <c r="V359" i="46"/>
  <c r="M359" i="46"/>
  <c r="O359" i="46" s="1"/>
  <c r="N359" i="46" s="1"/>
  <c r="M416" i="74"/>
  <c r="O416" i="74" s="1"/>
  <c r="N416" i="74" s="1"/>
  <c r="M438" i="63"/>
  <c r="O438" i="63" s="1"/>
  <c r="N438" i="63" s="1"/>
  <c r="R438" i="63"/>
  <c r="M324" i="74"/>
  <c r="O324" i="74" s="1"/>
  <c r="N324" i="74" s="1"/>
  <c r="M454" i="46"/>
  <c r="O454" i="46" s="1"/>
  <c r="N454" i="46" s="1"/>
  <c r="V454" i="46"/>
  <c r="R454" i="46"/>
  <c r="R423" i="46"/>
  <c r="V423" i="46"/>
  <c r="M423" i="46"/>
  <c r="O423" i="46" s="1"/>
  <c r="N423" i="46" s="1"/>
  <c r="P488" i="62"/>
  <c r="R488" i="62" s="1"/>
  <c r="Q488" i="62" s="1"/>
  <c r="O488" i="62" s="1"/>
  <c r="M443" i="63"/>
  <c r="O443" i="63" s="1"/>
  <c r="N443" i="63" s="1"/>
  <c r="Q443" i="63" s="1"/>
  <c r="P443" i="63" s="1"/>
  <c r="R443" i="63"/>
  <c r="P413" i="62"/>
  <c r="R413" i="62" s="1"/>
  <c r="Q413" i="62" s="1"/>
  <c r="O413" i="62" s="1"/>
  <c r="M418" i="63"/>
  <c r="O418" i="63" s="1"/>
  <c r="N418" i="63" s="1"/>
  <c r="R418" i="63"/>
  <c r="R453" i="46"/>
  <c r="M453" i="46"/>
  <c r="O453" i="46" s="1"/>
  <c r="N453" i="46" s="1"/>
  <c r="V453" i="46"/>
  <c r="M417" i="77"/>
  <c r="O417" i="77" s="1"/>
  <c r="N417" i="77" s="1"/>
  <c r="M360" i="77"/>
  <c r="O360" i="77" s="1"/>
  <c r="N360" i="77" s="1"/>
  <c r="M455" i="74"/>
  <c r="O455" i="74" s="1"/>
  <c r="N455" i="74" s="1"/>
  <c r="M435" i="74"/>
  <c r="O435" i="74" s="1"/>
  <c r="N435" i="74" s="1"/>
  <c r="M350" i="63"/>
  <c r="O350" i="63" s="1"/>
  <c r="N350" i="63" s="1"/>
  <c r="R350" i="63"/>
  <c r="P473" i="62"/>
  <c r="R473" i="62" s="1"/>
  <c r="Q473" i="62" s="1"/>
  <c r="O473" i="62" s="1"/>
  <c r="M496" i="74"/>
  <c r="O496" i="74" s="1"/>
  <c r="N496" i="74" s="1"/>
  <c r="V372" i="46"/>
  <c r="M372" i="46"/>
  <c r="O372" i="46" s="1"/>
  <c r="N372" i="46" s="1"/>
  <c r="R372" i="46"/>
  <c r="R388" i="63"/>
  <c r="M388" i="63"/>
  <c r="O388" i="63" s="1"/>
  <c r="N388" i="63" s="1"/>
  <c r="M391" i="63"/>
  <c r="O391" i="63" s="1"/>
  <c r="N391" i="63" s="1"/>
  <c r="R391" i="63"/>
  <c r="M432" i="63"/>
  <c r="O432" i="63" s="1"/>
  <c r="N432" i="63" s="1"/>
  <c r="R432" i="63"/>
  <c r="R357" i="63"/>
  <c r="M357" i="63"/>
  <c r="O357" i="63" s="1"/>
  <c r="N357" i="63" s="1"/>
  <c r="Q357" i="63" s="1"/>
  <c r="P357" i="63" s="1"/>
  <c r="V347" i="46"/>
  <c r="R347" i="46"/>
  <c r="M347" i="46"/>
  <c r="O347" i="46" s="1"/>
  <c r="N347" i="46" s="1"/>
  <c r="M416" i="77"/>
  <c r="O416" i="77" s="1"/>
  <c r="N416" i="77" s="1"/>
  <c r="P431" i="62"/>
  <c r="R431" i="62" s="1"/>
  <c r="Q431" i="62" s="1"/>
  <c r="O431" i="62" s="1"/>
  <c r="R351" i="46"/>
  <c r="V351" i="46"/>
  <c r="M351" i="46"/>
  <c r="O351" i="46" s="1"/>
  <c r="N351" i="46" s="1"/>
  <c r="P461" i="62"/>
  <c r="R461" i="62" s="1"/>
  <c r="Q461" i="62" s="1"/>
  <c r="O461" i="62" s="1"/>
  <c r="M431" i="63"/>
  <c r="O431" i="63" s="1"/>
  <c r="N431" i="63" s="1"/>
  <c r="R431" i="63"/>
  <c r="P386" i="62"/>
  <c r="R386" i="62" s="1"/>
  <c r="Q386" i="62" s="1"/>
  <c r="O386" i="62" s="1"/>
  <c r="R399" i="46"/>
  <c r="M399" i="46"/>
  <c r="O399" i="46" s="1"/>
  <c r="N399" i="46" s="1"/>
  <c r="V399" i="46"/>
  <c r="M468" i="74"/>
  <c r="O468" i="74" s="1"/>
  <c r="N468" i="74" s="1"/>
  <c r="P385" i="62"/>
  <c r="R385" i="62" s="1"/>
  <c r="Q385" i="62" s="1"/>
  <c r="O385" i="62" s="1"/>
  <c r="M477" i="77"/>
  <c r="O477" i="77" s="1"/>
  <c r="N477" i="77" s="1"/>
  <c r="M371" i="74"/>
  <c r="O371" i="74" s="1"/>
  <c r="N371" i="74" s="1"/>
  <c r="M381" i="77"/>
  <c r="O381" i="77" s="1"/>
  <c r="N381" i="77" s="1"/>
  <c r="M424" i="77"/>
  <c r="O424" i="77" s="1"/>
  <c r="N424" i="77" s="1"/>
  <c r="M463" i="74"/>
  <c r="O463" i="74" s="1"/>
  <c r="N463" i="74" s="1"/>
  <c r="M336" i="46"/>
  <c r="O336" i="46" s="1"/>
  <c r="N336" i="46" s="1"/>
  <c r="R336" i="46"/>
  <c r="V336" i="46"/>
  <c r="M420" i="74"/>
  <c r="O420" i="74" s="1"/>
  <c r="N420" i="74" s="1"/>
  <c r="P446" i="62"/>
  <c r="R446" i="62" s="1"/>
  <c r="Q446" i="62" s="1"/>
  <c r="O446" i="62" s="1"/>
  <c r="M467" i="74"/>
  <c r="O467" i="74" s="1"/>
  <c r="N467" i="74" s="1"/>
  <c r="P484" i="62"/>
  <c r="R484" i="62" s="1"/>
  <c r="Q484" i="62" s="1"/>
  <c r="O484" i="62" s="1"/>
  <c r="V431" i="46"/>
  <c r="M431" i="46"/>
  <c r="O431" i="46" s="1"/>
  <c r="N431" i="46" s="1"/>
  <c r="R431" i="46"/>
  <c r="R342" i="63"/>
  <c r="M342" i="63"/>
  <c r="O342" i="63" s="1"/>
  <c r="N342" i="63" s="1"/>
  <c r="R401" i="46"/>
  <c r="M401" i="46"/>
  <c r="O401" i="46" s="1"/>
  <c r="N401" i="46" s="1"/>
  <c r="V401" i="46"/>
  <c r="P383" i="62"/>
  <c r="R383" i="62" s="1"/>
  <c r="Q383" i="62" s="1"/>
  <c r="O383" i="62" s="1"/>
  <c r="P472" i="62"/>
  <c r="R472" i="62" s="1"/>
  <c r="Q472" i="62" s="1"/>
  <c r="O472" i="62" s="1"/>
  <c r="M314" i="74"/>
  <c r="O314" i="74" s="1"/>
  <c r="N314" i="74" s="1"/>
  <c r="R426" i="46"/>
  <c r="V426" i="46"/>
  <c r="M426" i="46"/>
  <c r="O426" i="46" s="1"/>
  <c r="N426" i="46" s="1"/>
  <c r="P356" i="62"/>
  <c r="R356" i="62" s="1"/>
  <c r="Q356" i="62" s="1"/>
  <c r="O356" i="62" s="1"/>
  <c r="M402" i="77"/>
  <c r="O402" i="77" s="1"/>
  <c r="N402" i="77" s="1"/>
  <c r="M487" i="63"/>
  <c r="O487" i="63" s="1"/>
  <c r="N487" i="63" s="1"/>
  <c r="Q487" i="63" s="1"/>
  <c r="P487" i="63" s="1"/>
  <c r="R487" i="63"/>
  <c r="R481" i="63"/>
  <c r="M481" i="63"/>
  <c r="O481" i="63" s="1"/>
  <c r="N481" i="63" s="1"/>
  <c r="R415" i="63"/>
  <c r="M415" i="63"/>
  <c r="O415" i="63" s="1"/>
  <c r="N415" i="63" s="1"/>
  <c r="Q415" i="63" s="1"/>
  <c r="P415" i="63" s="1"/>
  <c r="M465" i="77"/>
  <c r="O465" i="77" s="1"/>
  <c r="N465" i="77" s="1"/>
  <c r="M478" i="77"/>
  <c r="O478" i="77" s="1"/>
  <c r="N478" i="77" s="1"/>
  <c r="M333" i="74"/>
  <c r="O333" i="74" s="1"/>
  <c r="N333" i="74" s="1"/>
  <c r="V484" i="46"/>
  <c r="M484" i="46"/>
  <c r="O484" i="46" s="1"/>
  <c r="N484" i="46" s="1"/>
  <c r="R484" i="46"/>
  <c r="M353" i="77"/>
  <c r="O353" i="77" s="1"/>
  <c r="N353" i="77" s="1"/>
  <c r="M439" i="77"/>
  <c r="O439" i="77" s="1"/>
  <c r="N439" i="77" s="1"/>
  <c r="R480" i="46"/>
  <c r="M480" i="46"/>
  <c r="O480" i="46" s="1"/>
  <c r="N480" i="46" s="1"/>
  <c r="V480" i="46"/>
  <c r="V382" i="46"/>
  <c r="M382" i="46"/>
  <c r="O382" i="46" s="1"/>
  <c r="N382" i="46" s="1"/>
  <c r="R382" i="46"/>
  <c r="R477" i="63"/>
  <c r="M477" i="63"/>
  <c r="O477" i="63" s="1"/>
  <c r="N477" i="63" s="1"/>
  <c r="Q477" i="63" s="1"/>
  <c r="P477" i="63" s="1"/>
  <c r="R372" i="63"/>
  <c r="M372" i="63"/>
  <c r="O372" i="63" s="1"/>
  <c r="N372" i="63" s="1"/>
  <c r="M320" i="77"/>
  <c r="O320" i="77" s="1"/>
  <c r="N320" i="77" s="1"/>
  <c r="M391" i="74"/>
  <c r="O391" i="74" s="1"/>
  <c r="N391" i="74" s="1"/>
  <c r="M458" i="46"/>
  <c r="O458" i="46" s="1"/>
  <c r="N458" i="46" s="1"/>
  <c r="R458" i="46"/>
  <c r="V458" i="46"/>
  <c r="M381" i="46"/>
  <c r="O381" i="46" s="1"/>
  <c r="N381" i="46" s="1"/>
  <c r="V381" i="46"/>
  <c r="R381" i="46"/>
  <c r="V441" i="46"/>
  <c r="M441" i="46"/>
  <c r="O441" i="46" s="1"/>
  <c r="N441" i="46" s="1"/>
  <c r="R441" i="46"/>
  <c r="V446" i="46"/>
  <c r="M446" i="46"/>
  <c r="O446" i="46" s="1"/>
  <c r="N446" i="46" s="1"/>
  <c r="R446" i="46"/>
  <c r="M428" i="74"/>
  <c r="O428" i="74" s="1"/>
  <c r="N428" i="74" s="1"/>
  <c r="M449" i="74"/>
  <c r="O449" i="74" s="1"/>
  <c r="N449" i="74" s="1"/>
  <c r="P450" i="62"/>
  <c r="R450" i="62" s="1"/>
  <c r="Q450" i="62" s="1"/>
  <c r="O450" i="62" s="1"/>
  <c r="V424" i="46"/>
  <c r="M424" i="46"/>
  <c r="O424" i="46" s="1"/>
  <c r="N424" i="46" s="1"/>
  <c r="R424" i="46"/>
  <c r="M466" i="77"/>
  <c r="O466" i="77" s="1"/>
  <c r="N466" i="77" s="1"/>
  <c r="P487" i="62"/>
  <c r="R487" i="62" s="1"/>
  <c r="Q487" i="62" s="1"/>
  <c r="O487" i="62" s="1"/>
  <c r="M363" i="46"/>
  <c r="O363" i="46" s="1"/>
  <c r="N363" i="46" s="1"/>
  <c r="R363" i="46"/>
  <c r="V363" i="46"/>
  <c r="P374" i="62"/>
  <c r="R374" i="62" s="1"/>
  <c r="Q374" i="62" s="1"/>
  <c r="O374" i="62" s="1"/>
  <c r="M315" i="63"/>
  <c r="O315" i="63" s="1"/>
  <c r="N315" i="63" s="1"/>
  <c r="R315" i="63"/>
  <c r="M399" i="74"/>
  <c r="O399" i="74" s="1"/>
  <c r="N399" i="74" s="1"/>
  <c r="V468" i="46"/>
  <c r="R468" i="46"/>
  <c r="M468" i="46"/>
  <c r="O468" i="46" s="1"/>
  <c r="N468" i="46" s="1"/>
  <c r="M343" i="74"/>
  <c r="O343" i="74" s="1"/>
  <c r="N343" i="74" s="1"/>
  <c r="V365" i="46"/>
  <c r="R365" i="46"/>
  <c r="M365" i="46"/>
  <c r="O365" i="46" s="1"/>
  <c r="N365" i="46" s="1"/>
  <c r="R337" i="46"/>
  <c r="V337" i="46"/>
  <c r="M337" i="46"/>
  <c r="O337" i="46" s="1"/>
  <c r="N337" i="46" s="1"/>
  <c r="M389" i="63"/>
  <c r="O389" i="63" s="1"/>
  <c r="N389" i="63" s="1"/>
  <c r="R389" i="63"/>
  <c r="P409" i="62"/>
  <c r="R409" i="62" s="1"/>
  <c r="Q409" i="62" s="1"/>
  <c r="O409" i="62" s="1"/>
  <c r="M355" i="74"/>
  <c r="O355" i="74" s="1"/>
  <c r="N355" i="74" s="1"/>
  <c r="P427" i="62"/>
  <c r="R427" i="62" s="1"/>
  <c r="Q427" i="62" s="1"/>
  <c r="O427" i="62" s="1"/>
  <c r="M347" i="74"/>
  <c r="O347" i="74" s="1"/>
  <c r="N347" i="74" s="1"/>
  <c r="M371" i="77"/>
  <c r="O371" i="77" s="1"/>
  <c r="N371" i="77" s="1"/>
  <c r="R429" i="46"/>
  <c r="V429" i="46"/>
  <c r="M429" i="46"/>
  <c r="O429" i="46" s="1"/>
  <c r="N429" i="46" s="1"/>
  <c r="M483" i="74"/>
  <c r="O483" i="74" s="1"/>
  <c r="N483" i="74" s="1"/>
  <c r="M477" i="74"/>
  <c r="O477" i="74" s="1"/>
  <c r="N477" i="74" s="1"/>
  <c r="M372" i="74"/>
  <c r="O372" i="74" s="1"/>
  <c r="N372" i="74" s="1"/>
  <c r="V319" i="46"/>
  <c r="R319" i="46"/>
  <c r="M319" i="46"/>
  <c r="O319" i="46" s="1"/>
  <c r="N319" i="46" s="1"/>
  <c r="M335" i="74"/>
  <c r="O335" i="74" s="1"/>
  <c r="N335" i="74" s="1"/>
  <c r="R401" i="63"/>
  <c r="M401" i="63"/>
  <c r="O401" i="63" s="1"/>
  <c r="N401" i="63" s="1"/>
  <c r="M443" i="77"/>
  <c r="O443" i="77" s="1"/>
  <c r="N443" i="77" s="1"/>
  <c r="M373" i="63"/>
  <c r="O373" i="63" s="1"/>
  <c r="N373" i="63" s="1"/>
  <c r="R373" i="63"/>
  <c r="P434" i="62"/>
  <c r="R434" i="62" s="1"/>
  <c r="Q434" i="62" s="1"/>
  <c r="O434" i="62" s="1"/>
  <c r="M341" i="77"/>
  <c r="O341" i="77" s="1"/>
  <c r="N341" i="77" s="1"/>
  <c r="R490" i="46"/>
  <c r="M490" i="46"/>
  <c r="O490" i="46" s="1"/>
  <c r="N490" i="46" s="1"/>
  <c r="V490" i="46"/>
  <c r="R497" i="63"/>
  <c r="M497" i="63"/>
  <c r="O497" i="63" s="1"/>
  <c r="N497" i="63" s="1"/>
  <c r="M443" i="74"/>
  <c r="O443" i="74" s="1"/>
  <c r="N443" i="74" s="1"/>
  <c r="R498" i="63"/>
  <c r="M498" i="63"/>
  <c r="O498" i="63" s="1"/>
  <c r="N498" i="63" s="1"/>
  <c r="P411" i="62"/>
  <c r="R411" i="62" s="1"/>
  <c r="Q411" i="62" s="1"/>
  <c r="O411" i="62" s="1"/>
  <c r="M427" i="74"/>
  <c r="O427" i="74" s="1"/>
  <c r="N427" i="74" s="1"/>
  <c r="R485" i="46"/>
  <c r="M485" i="46"/>
  <c r="O485" i="46" s="1"/>
  <c r="N485" i="46" s="1"/>
  <c r="V485" i="46"/>
  <c r="R408" i="63"/>
  <c r="M408" i="63"/>
  <c r="O408" i="63" s="1"/>
  <c r="N408" i="63" s="1"/>
  <c r="Q408" i="63" s="1"/>
  <c r="P408" i="63" s="1"/>
  <c r="V461" i="46"/>
  <c r="M461" i="46"/>
  <c r="O461" i="46" s="1"/>
  <c r="N461" i="46" s="1"/>
  <c r="R461" i="46"/>
  <c r="P416" i="62"/>
  <c r="R416" i="62" s="1"/>
  <c r="Q416" i="62" s="1"/>
  <c r="O416" i="62" s="1"/>
  <c r="R435" i="63"/>
  <c r="M435" i="63"/>
  <c r="O435" i="63" s="1"/>
  <c r="N435" i="63" s="1"/>
  <c r="M493" i="74"/>
  <c r="O493" i="74" s="1"/>
  <c r="N493" i="74" s="1"/>
  <c r="M349" i="77"/>
  <c r="O349" i="77" s="1"/>
  <c r="N349" i="77" s="1"/>
  <c r="P403" i="62"/>
  <c r="R403" i="62" s="1"/>
  <c r="Q403" i="62" s="1"/>
  <c r="O403" i="62" s="1"/>
  <c r="M439" i="63"/>
  <c r="O439" i="63" s="1"/>
  <c r="N439" i="63" s="1"/>
  <c r="R439" i="63"/>
  <c r="M376" i="74"/>
  <c r="O376" i="74" s="1"/>
  <c r="N376" i="74" s="1"/>
  <c r="M419" i="74"/>
  <c r="O419" i="74" s="1"/>
  <c r="N419" i="74" s="1"/>
  <c r="M426" i="77"/>
  <c r="O426" i="77" s="1"/>
  <c r="N426" i="77" s="1"/>
  <c r="M389" i="74"/>
  <c r="O389" i="74" s="1"/>
  <c r="N389" i="74" s="1"/>
  <c r="V377" i="46"/>
  <c r="R377" i="46"/>
  <c r="M377" i="46"/>
  <c r="O377" i="46" s="1"/>
  <c r="N377" i="46" s="1"/>
  <c r="M489" i="46"/>
  <c r="O489" i="46" s="1"/>
  <c r="N489" i="46" s="1"/>
  <c r="R489" i="46"/>
  <c r="V489" i="46"/>
  <c r="M326" i="77"/>
  <c r="O326" i="77" s="1"/>
  <c r="N326" i="77" s="1"/>
  <c r="M312" i="63"/>
  <c r="O312" i="63" s="1"/>
  <c r="N312" i="63" s="1"/>
  <c r="R312" i="63"/>
  <c r="M328" i="77"/>
  <c r="O328" i="77" s="1"/>
  <c r="N328" i="77" s="1"/>
  <c r="V482" i="46"/>
  <c r="M482" i="46"/>
  <c r="O482" i="46" s="1"/>
  <c r="N482" i="46" s="1"/>
  <c r="R482" i="46"/>
  <c r="R414" i="63"/>
  <c r="M414" i="63"/>
  <c r="O414" i="63" s="1"/>
  <c r="N414" i="63" s="1"/>
  <c r="R377" i="63"/>
  <c r="M377" i="63"/>
  <c r="O377" i="63" s="1"/>
  <c r="N377" i="63" s="1"/>
  <c r="Q377" i="63" s="1"/>
  <c r="P377" i="63" s="1"/>
  <c r="R467" i="63"/>
  <c r="M467" i="63"/>
  <c r="O467" i="63" s="1"/>
  <c r="N467" i="63" s="1"/>
  <c r="V434" i="46"/>
  <c r="R434" i="46"/>
  <c r="M434" i="46"/>
  <c r="O434" i="46" s="1"/>
  <c r="N434" i="46" s="1"/>
  <c r="M310" i="63"/>
  <c r="O310" i="63" s="1"/>
  <c r="N310" i="63" s="1"/>
  <c r="R310" i="63"/>
  <c r="M360" i="46"/>
  <c r="O360" i="46" s="1"/>
  <c r="N360" i="46" s="1"/>
  <c r="V360" i="46"/>
  <c r="R360" i="46"/>
  <c r="M484" i="77"/>
  <c r="O484" i="77" s="1"/>
  <c r="N484" i="77" s="1"/>
  <c r="M432" i="74"/>
  <c r="O432" i="74" s="1"/>
  <c r="N432" i="74" s="1"/>
  <c r="M342" i="77"/>
  <c r="O342" i="77" s="1"/>
  <c r="N342" i="77" s="1"/>
  <c r="M318" i="63"/>
  <c r="O318" i="63" s="1"/>
  <c r="N318" i="63" s="1"/>
  <c r="R318" i="63"/>
  <c r="P398" i="62"/>
  <c r="R398" i="62" s="1"/>
  <c r="Q398" i="62" s="1"/>
  <c r="O398" i="62" s="1"/>
  <c r="M325" i="63"/>
  <c r="O325" i="63" s="1"/>
  <c r="N325" i="63" s="1"/>
  <c r="R325" i="63"/>
  <c r="M436" i="77"/>
  <c r="O436" i="77" s="1"/>
  <c r="N436" i="77" s="1"/>
  <c r="M403" i="77"/>
  <c r="O403" i="77" s="1"/>
  <c r="N403" i="77" s="1"/>
  <c r="M472" i="63"/>
  <c r="O472" i="63" s="1"/>
  <c r="N472" i="63" s="1"/>
  <c r="R472" i="63"/>
  <c r="R335" i="46"/>
  <c r="M335" i="46"/>
  <c r="O335" i="46" s="1"/>
  <c r="N335" i="46" s="1"/>
  <c r="V335" i="46"/>
  <c r="V391" i="46"/>
  <c r="R391" i="46"/>
  <c r="M391" i="46"/>
  <c r="O391" i="46" s="1"/>
  <c r="N391" i="46" s="1"/>
  <c r="P361" i="62"/>
  <c r="R361" i="62" s="1"/>
  <c r="Q361" i="62" s="1"/>
  <c r="O361" i="62" s="1"/>
  <c r="M462" i="63"/>
  <c r="O462" i="63" s="1"/>
  <c r="N462" i="63" s="1"/>
  <c r="R462" i="63"/>
  <c r="V340" i="46"/>
  <c r="R340" i="46"/>
  <c r="M340" i="46"/>
  <c r="O340" i="46" s="1"/>
  <c r="N340" i="46" s="1"/>
  <c r="P469" i="62"/>
  <c r="R469" i="62" s="1"/>
  <c r="Q469" i="62" s="1"/>
  <c r="O469" i="62" s="1"/>
  <c r="M345" i="74"/>
  <c r="O345" i="74" s="1"/>
  <c r="N345" i="74" s="1"/>
  <c r="M466" i="74"/>
  <c r="O466" i="74" s="1"/>
  <c r="N466" i="74" s="1"/>
  <c r="M476" i="74"/>
  <c r="O476" i="74" s="1"/>
  <c r="N476" i="74" s="1"/>
  <c r="M447" i="77"/>
  <c r="O447" i="77" s="1"/>
  <c r="N447" i="77" s="1"/>
  <c r="M373" i="77"/>
  <c r="O373" i="77" s="1"/>
  <c r="N373" i="77" s="1"/>
  <c r="M400" i="46"/>
  <c r="O400" i="46" s="1"/>
  <c r="N400" i="46" s="1"/>
  <c r="R400" i="46"/>
  <c r="V400" i="46"/>
  <c r="R421" i="63"/>
  <c r="M421" i="63"/>
  <c r="O421" i="63" s="1"/>
  <c r="N421" i="63" s="1"/>
  <c r="Q421" i="63" s="1"/>
  <c r="P421" i="63" s="1"/>
  <c r="M459" i="77"/>
  <c r="O459" i="77" s="1"/>
  <c r="N459" i="77" s="1"/>
  <c r="M343" i="77"/>
  <c r="O343" i="77" s="1"/>
  <c r="N343" i="77" s="1"/>
  <c r="M340" i="74"/>
  <c r="O340" i="74" s="1"/>
  <c r="N340" i="74" s="1"/>
  <c r="M423" i="63"/>
  <c r="O423" i="63" s="1"/>
  <c r="N423" i="63" s="1"/>
  <c r="R423" i="63"/>
  <c r="M497" i="77"/>
  <c r="O497" i="77" s="1"/>
  <c r="N497" i="77" s="1"/>
  <c r="P369" i="62"/>
  <c r="R369" i="62" s="1"/>
  <c r="Q369" i="62" s="1"/>
  <c r="O369" i="62" s="1"/>
  <c r="M316" i="77"/>
  <c r="O316" i="77" s="1"/>
  <c r="N316" i="77" s="1"/>
  <c r="M415" i="74"/>
  <c r="O415" i="74" s="1"/>
  <c r="N415" i="74" s="1"/>
  <c r="M425" i="77"/>
  <c r="O425" i="77" s="1"/>
  <c r="N425" i="77" s="1"/>
  <c r="M323" i="74"/>
  <c r="O323" i="74" s="1"/>
  <c r="N323" i="74" s="1"/>
  <c r="M473" i="74"/>
  <c r="O473" i="74" s="1"/>
  <c r="N473" i="74" s="1"/>
  <c r="M307" i="63"/>
  <c r="O307" i="63" s="1"/>
  <c r="N307" i="63" s="1"/>
  <c r="R307" i="63"/>
  <c r="M403" i="46"/>
  <c r="O403" i="46" s="1"/>
  <c r="N403" i="46" s="1"/>
  <c r="V403" i="46"/>
  <c r="R403" i="46"/>
  <c r="M346" i="77"/>
  <c r="O346" i="77" s="1"/>
  <c r="N346" i="77" s="1"/>
  <c r="M491" i="74"/>
  <c r="O491" i="74" s="1"/>
  <c r="N491" i="74" s="1"/>
  <c r="P370" i="62"/>
  <c r="R370" i="62" s="1"/>
  <c r="Q370" i="62" s="1"/>
  <c r="O370" i="62" s="1"/>
  <c r="P382" i="62"/>
  <c r="R382" i="62" s="1"/>
  <c r="Q382" i="62" s="1"/>
  <c r="O382" i="62" s="1"/>
  <c r="R371" i="63"/>
  <c r="M371" i="63"/>
  <c r="O371" i="63" s="1"/>
  <c r="N371" i="63" s="1"/>
  <c r="M486" i="74"/>
  <c r="O486" i="74" s="1"/>
  <c r="N486" i="74" s="1"/>
  <c r="R381" i="63"/>
  <c r="M381" i="63"/>
  <c r="O381" i="63" s="1"/>
  <c r="N381" i="63" s="1"/>
  <c r="P432" i="62"/>
  <c r="R432" i="62" s="1"/>
  <c r="Q432" i="62" s="1"/>
  <c r="O432" i="62" s="1"/>
  <c r="R469" i="46"/>
  <c r="M469" i="46"/>
  <c r="O469" i="46" s="1"/>
  <c r="N469" i="46" s="1"/>
  <c r="V469" i="46"/>
  <c r="M356" i="63"/>
  <c r="O356" i="63" s="1"/>
  <c r="N356" i="63" s="1"/>
  <c r="R356" i="63"/>
  <c r="R330" i="46"/>
  <c r="V330" i="46"/>
  <c r="M330" i="46"/>
  <c r="O330" i="46" s="1"/>
  <c r="N330" i="46" s="1"/>
  <c r="M492" i="63"/>
  <c r="O492" i="63" s="1"/>
  <c r="N492" i="63" s="1"/>
  <c r="R492" i="63"/>
  <c r="M319" i="74"/>
  <c r="O319" i="74" s="1"/>
  <c r="N319" i="74" s="1"/>
  <c r="M333" i="77"/>
  <c r="O333" i="77" s="1"/>
  <c r="N333" i="77" s="1"/>
  <c r="P458" i="62"/>
  <c r="R458" i="62" s="1"/>
  <c r="Q458" i="62" s="1"/>
  <c r="O458" i="62" s="1"/>
  <c r="P422" i="62"/>
  <c r="R422" i="62" s="1"/>
  <c r="Q422" i="62" s="1"/>
  <c r="O422" i="62" s="1"/>
  <c r="R410" i="63"/>
  <c r="M410" i="63"/>
  <c r="O410" i="63" s="1"/>
  <c r="N410" i="63" s="1"/>
  <c r="Q410" i="63" s="1"/>
  <c r="P410" i="63" s="1"/>
  <c r="M464" i="77"/>
  <c r="O464" i="77" s="1"/>
  <c r="N464" i="77" s="1"/>
  <c r="M397" i="77"/>
  <c r="O397" i="77" s="1"/>
  <c r="N397" i="77" s="1"/>
  <c r="P447" i="62"/>
  <c r="R447" i="62" s="1"/>
  <c r="Q447" i="62" s="1"/>
  <c r="O447" i="62" s="1"/>
  <c r="P387" i="62"/>
  <c r="R387" i="62" s="1"/>
  <c r="Q387" i="62" s="1"/>
  <c r="O387" i="62" s="1"/>
  <c r="P499" i="62"/>
  <c r="R499" i="62" s="1"/>
  <c r="Q499" i="62" s="1"/>
  <c r="O499" i="62" s="1"/>
  <c r="M354" i="74"/>
  <c r="O354" i="74" s="1"/>
  <c r="N354" i="74" s="1"/>
  <c r="R465" i="63"/>
  <c r="M465" i="63"/>
  <c r="O465" i="63" s="1"/>
  <c r="N465" i="63" s="1"/>
  <c r="Q465" i="63" s="1"/>
  <c r="P465" i="63" s="1"/>
  <c r="M479" i="46"/>
  <c r="O479" i="46" s="1"/>
  <c r="N479" i="46" s="1"/>
  <c r="R479" i="46"/>
  <c r="V479" i="46"/>
  <c r="R491" i="63"/>
  <c r="M491" i="63"/>
  <c r="O491" i="63" s="1"/>
  <c r="N491" i="63" s="1"/>
  <c r="Q491" i="63" s="1"/>
  <c r="P491" i="63" s="1"/>
  <c r="R324" i="63"/>
  <c r="M324" i="63"/>
  <c r="O324" i="63" s="1"/>
  <c r="N324" i="63" s="1"/>
  <c r="M418" i="74"/>
  <c r="O418" i="74" s="1"/>
  <c r="N418" i="74" s="1"/>
  <c r="M336" i="74"/>
  <c r="O336" i="74" s="1"/>
  <c r="N336" i="74" s="1"/>
  <c r="M495" i="77"/>
  <c r="O495" i="77" s="1"/>
  <c r="N495" i="77" s="1"/>
  <c r="M382" i="74"/>
  <c r="O382" i="74" s="1"/>
  <c r="N382" i="74" s="1"/>
  <c r="R361" i="63"/>
  <c r="M361" i="63"/>
  <c r="O361" i="63" s="1"/>
  <c r="N361" i="63" s="1"/>
  <c r="Q361" i="63" s="1"/>
  <c r="P361" i="63" s="1"/>
  <c r="P392" i="62"/>
  <c r="R392" i="62" s="1"/>
  <c r="Q392" i="62" s="1"/>
  <c r="O392" i="62" s="1"/>
  <c r="M330" i="77"/>
  <c r="O330" i="77" s="1"/>
  <c r="N330" i="77" s="1"/>
  <c r="M470" i="74"/>
  <c r="O470" i="74" s="1"/>
  <c r="N470" i="74" s="1"/>
  <c r="P425" i="62"/>
  <c r="R425" i="62" s="1"/>
  <c r="Q425" i="62" s="1"/>
  <c r="O425" i="62" s="1"/>
  <c r="P410" i="62"/>
  <c r="R410" i="62" s="1"/>
  <c r="Q410" i="62" s="1"/>
  <c r="O410" i="62" s="1"/>
  <c r="M358" i="63"/>
  <c r="O358" i="63" s="1"/>
  <c r="N358" i="63" s="1"/>
  <c r="R358" i="63"/>
  <c r="P375" i="62"/>
  <c r="R375" i="62" s="1"/>
  <c r="Q375" i="62" s="1"/>
  <c r="O375" i="62" s="1"/>
  <c r="M340" i="77"/>
  <c r="O340" i="77" s="1"/>
  <c r="N340" i="77" s="1"/>
  <c r="M398" i="74"/>
  <c r="O398" i="74" s="1"/>
  <c r="N398" i="74" s="1"/>
  <c r="P401" i="62"/>
  <c r="R401" i="62" s="1"/>
  <c r="Q401" i="62" s="1"/>
  <c r="O401" i="62" s="1"/>
  <c r="V385" i="46"/>
  <c r="R385" i="46"/>
  <c r="M385" i="46"/>
  <c r="O385" i="46" s="1"/>
  <c r="N385" i="46" s="1"/>
  <c r="R486" i="63"/>
  <c r="M486" i="63"/>
  <c r="O486" i="63" s="1"/>
  <c r="N486" i="63" s="1"/>
  <c r="Q486" i="63" s="1"/>
  <c r="P486" i="63" s="1"/>
  <c r="M457" i="77"/>
  <c r="O457" i="77" s="1"/>
  <c r="N457" i="77" s="1"/>
  <c r="M328" i="74"/>
  <c r="O328" i="74" s="1"/>
  <c r="N328" i="74" s="1"/>
  <c r="V447" i="46"/>
  <c r="M447" i="46"/>
  <c r="O447" i="46" s="1"/>
  <c r="N447" i="46" s="1"/>
  <c r="R447" i="46"/>
  <c r="V366" i="46"/>
  <c r="R366" i="46"/>
  <c r="M366" i="46"/>
  <c r="O366" i="46" s="1"/>
  <c r="N366" i="46" s="1"/>
  <c r="M473" i="77"/>
  <c r="O473" i="77" s="1"/>
  <c r="N473" i="77" s="1"/>
  <c r="M430" i="46"/>
  <c r="O430" i="46" s="1"/>
  <c r="N430" i="46" s="1"/>
  <c r="R430" i="46"/>
  <c r="V430" i="46"/>
  <c r="M474" i="77"/>
  <c r="O474" i="77" s="1"/>
  <c r="N474" i="77" s="1"/>
  <c r="R360" i="63"/>
  <c r="M360" i="63"/>
  <c r="O360" i="63" s="1"/>
  <c r="N360" i="63" s="1"/>
  <c r="M497" i="74"/>
  <c r="O497" i="74" s="1"/>
  <c r="N497" i="74" s="1"/>
  <c r="R419" i="63"/>
  <c r="M419" i="63"/>
  <c r="O419" i="63" s="1"/>
  <c r="N419" i="63" s="1"/>
  <c r="M373" i="74"/>
  <c r="O373" i="74" s="1"/>
  <c r="N373" i="74" s="1"/>
  <c r="M365" i="77"/>
  <c r="O365" i="77" s="1"/>
  <c r="N365" i="77" s="1"/>
  <c r="M442" i="74"/>
  <c r="O442" i="74" s="1"/>
  <c r="N442" i="74" s="1"/>
  <c r="M455" i="77"/>
  <c r="O455" i="77" s="1"/>
  <c r="N455" i="77" s="1"/>
  <c r="M331" i="46"/>
  <c r="O331" i="46" s="1"/>
  <c r="N331" i="46" s="1"/>
  <c r="R331" i="46"/>
  <c r="V331" i="46"/>
  <c r="V345" i="46"/>
  <c r="M345" i="46"/>
  <c r="O345" i="46" s="1"/>
  <c r="N345" i="46" s="1"/>
  <c r="R345" i="46"/>
  <c r="M463" i="77"/>
  <c r="O463" i="77" s="1"/>
  <c r="N463" i="77" s="1"/>
  <c r="M423" i="77"/>
  <c r="O423" i="77" s="1"/>
  <c r="N423" i="77" s="1"/>
  <c r="M329" i="63"/>
  <c r="O329" i="63" s="1"/>
  <c r="N329" i="63" s="1"/>
  <c r="R329" i="63"/>
  <c r="R466" i="63"/>
  <c r="M466" i="63"/>
  <c r="O466" i="63" s="1"/>
  <c r="N466" i="63" s="1"/>
  <c r="M392" i="77"/>
  <c r="O392" i="77" s="1"/>
  <c r="N392" i="77" s="1"/>
  <c r="V435" i="46"/>
  <c r="M435" i="46"/>
  <c r="O435" i="46" s="1"/>
  <c r="N435" i="46" s="1"/>
  <c r="R435" i="46"/>
  <c r="M480" i="63"/>
  <c r="O480" i="63" s="1"/>
  <c r="N480" i="63" s="1"/>
  <c r="R480" i="63"/>
  <c r="M362" i="77"/>
  <c r="O362" i="77" s="1"/>
  <c r="N362" i="77" s="1"/>
  <c r="M331" i="77"/>
  <c r="O331" i="77" s="1"/>
  <c r="N331" i="77" s="1"/>
  <c r="V486" i="46"/>
  <c r="M486" i="46"/>
  <c r="O486" i="46" s="1"/>
  <c r="N486" i="46" s="1"/>
  <c r="R486" i="46"/>
  <c r="M472" i="77"/>
  <c r="O472" i="77" s="1"/>
  <c r="N472" i="77" s="1"/>
  <c r="M354" i="77"/>
  <c r="O354" i="77" s="1"/>
  <c r="N354" i="77" s="1"/>
  <c r="M493" i="77"/>
  <c r="O493" i="77" s="1"/>
  <c r="N493" i="77" s="1"/>
  <c r="M464" i="46"/>
  <c r="O464" i="46" s="1"/>
  <c r="N464" i="46" s="1"/>
  <c r="R464" i="46"/>
  <c r="V464" i="46"/>
  <c r="M481" i="77"/>
  <c r="O481" i="77" s="1"/>
  <c r="N481" i="77" s="1"/>
  <c r="M391" i="77"/>
  <c r="O391" i="77" s="1"/>
  <c r="N391" i="77" s="1"/>
  <c r="P379" i="62"/>
  <c r="R379" i="62" s="1"/>
  <c r="Q379" i="62" s="1"/>
  <c r="O379" i="62" s="1"/>
  <c r="M339" i="74"/>
  <c r="O339" i="74" s="1"/>
  <c r="N339" i="74" s="1"/>
  <c r="P384" i="62"/>
  <c r="R384" i="62" s="1"/>
  <c r="Q384" i="62" s="1"/>
  <c r="O384" i="62" s="1"/>
  <c r="M349" i="74"/>
  <c r="O349" i="74" s="1"/>
  <c r="N349" i="74" s="1"/>
  <c r="M346" i="74"/>
  <c r="O346" i="74" s="1"/>
  <c r="N346" i="74" s="1"/>
  <c r="M492" i="74"/>
  <c r="O492" i="74" s="1"/>
  <c r="N492" i="74" s="1"/>
  <c r="R327" i="46"/>
  <c r="V327" i="46"/>
  <c r="M327" i="46"/>
  <c r="O327" i="46" s="1"/>
  <c r="N327" i="46" s="1"/>
  <c r="M486" i="77"/>
  <c r="O486" i="77" s="1"/>
  <c r="N486" i="77" s="1"/>
  <c r="M465" i="74"/>
  <c r="O465" i="74" s="1"/>
  <c r="N465" i="74" s="1"/>
  <c r="V356" i="46"/>
  <c r="M356" i="46"/>
  <c r="O356" i="46" s="1"/>
  <c r="N356" i="46" s="1"/>
  <c r="R356" i="46"/>
  <c r="M471" i="77"/>
  <c r="O471" i="77" s="1"/>
  <c r="N471" i="77" s="1"/>
  <c r="M396" i="77"/>
  <c r="O396" i="77" s="1"/>
  <c r="N396" i="77" s="1"/>
  <c r="R494" i="63"/>
  <c r="M494" i="63"/>
  <c r="O494" i="63" s="1"/>
  <c r="N494" i="63" s="1"/>
  <c r="M435" i="77"/>
  <c r="O435" i="77" s="1"/>
  <c r="N435" i="77" s="1"/>
  <c r="V474" i="46"/>
  <c r="M474" i="46"/>
  <c r="O474" i="46" s="1"/>
  <c r="N474" i="46" s="1"/>
  <c r="R474" i="46"/>
  <c r="M490" i="77"/>
  <c r="O490" i="77" s="1"/>
  <c r="N490" i="77" s="1"/>
  <c r="M452" i="74"/>
  <c r="O452" i="74" s="1"/>
  <c r="N452" i="74" s="1"/>
  <c r="R440" i="46"/>
  <c r="M440" i="46"/>
  <c r="O440" i="46" s="1"/>
  <c r="N440" i="46" s="1"/>
  <c r="V440" i="46"/>
  <c r="R488" i="63"/>
  <c r="M488" i="63"/>
  <c r="O488" i="63" s="1"/>
  <c r="N488" i="63" s="1"/>
  <c r="M496" i="77"/>
  <c r="O496" i="77" s="1"/>
  <c r="N496" i="77" s="1"/>
  <c r="M352" i="74"/>
  <c r="O352" i="74" s="1"/>
  <c r="N352" i="74" s="1"/>
  <c r="P415" i="62"/>
  <c r="R415" i="62" s="1"/>
  <c r="Q415" i="62" s="1"/>
  <c r="O415" i="62" s="1"/>
  <c r="R427" i="63"/>
  <c r="M427" i="63"/>
  <c r="O427" i="63" s="1"/>
  <c r="N427" i="63" s="1"/>
  <c r="M345" i="63"/>
  <c r="O345" i="63" s="1"/>
  <c r="N345" i="63" s="1"/>
  <c r="R345" i="63"/>
  <c r="P372" i="62"/>
  <c r="R372" i="62" s="1"/>
  <c r="Q372" i="62" s="1"/>
  <c r="O372" i="62" s="1"/>
  <c r="P466" i="62"/>
  <c r="R466" i="62" s="1"/>
  <c r="Q466" i="62" s="1"/>
  <c r="O466" i="62" s="1"/>
  <c r="M482" i="77"/>
  <c r="O482" i="77" s="1"/>
  <c r="N482" i="77" s="1"/>
  <c r="M341" i="63"/>
  <c r="O341" i="63" s="1"/>
  <c r="N341" i="63" s="1"/>
  <c r="R341" i="63"/>
  <c r="M414" i="74"/>
  <c r="O414" i="74" s="1"/>
  <c r="N414" i="74" s="1"/>
  <c r="P417" i="62"/>
  <c r="R417" i="62" s="1"/>
  <c r="Q417" i="62" s="1"/>
  <c r="O417" i="62" s="1"/>
  <c r="M406" i="74"/>
  <c r="O406" i="74" s="1"/>
  <c r="N406" i="74" s="1"/>
  <c r="M357" i="77"/>
  <c r="O357" i="77" s="1"/>
  <c r="N357" i="77" s="1"/>
  <c r="R419" i="46"/>
  <c r="M419" i="46"/>
  <c r="O419" i="46" s="1"/>
  <c r="N419" i="46" s="1"/>
  <c r="V419" i="46"/>
  <c r="P373" i="62"/>
  <c r="R373" i="62" s="1"/>
  <c r="Q373" i="62" s="1"/>
  <c r="O373" i="62" s="1"/>
  <c r="M428" i="63"/>
  <c r="O428" i="63" s="1"/>
  <c r="N428" i="63" s="1"/>
  <c r="R428" i="63"/>
  <c r="M413" i="63"/>
  <c r="O413" i="63" s="1"/>
  <c r="N413" i="63" s="1"/>
  <c r="R413" i="63"/>
  <c r="P423" i="62"/>
  <c r="R423" i="62" s="1"/>
  <c r="Q423" i="62" s="1"/>
  <c r="O423" i="62" s="1"/>
  <c r="M398" i="77"/>
  <c r="O398" i="77" s="1"/>
  <c r="N398" i="77" s="1"/>
  <c r="M402" i="74"/>
  <c r="O402" i="74" s="1"/>
  <c r="N402" i="74" s="1"/>
  <c r="M394" i="74"/>
  <c r="O394" i="74" s="1"/>
  <c r="N394" i="74" s="1"/>
  <c r="V444" i="46"/>
  <c r="M444" i="46"/>
  <c r="O444" i="46" s="1"/>
  <c r="N444" i="46" s="1"/>
  <c r="R444" i="46"/>
  <c r="M335" i="77"/>
  <c r="O335" i="77" s="1"/>
  <c r="N335" i="77" s="1"/>
  <c r="M462" i="74"/>
  <c r="O462" i="74" s="1"/>
  <c r="N462" i="74" s="1"/>
  <c r="M376" i="77"/>
  <c r="O376" i="77" s="1"/>
  <c r="N376" i="77" s="1"/>
  <c r="V338" i="46"/>
  <c r="R338" i="46"/>
  <c r="M338" i="46"/>
  <c r="O338" i="46" s="1"/>
  <c r="N338" i="46" s="1"/>
  <c r="V456" i="46"/>
  <c r="R456" i="46"/>
  <c r="M456" i="46"/>
  <c r="O456" i="46" s="1"/>
  <c r="N456" i="46" s="1"/>
  <c r="M374" i="46"/>
  <c r="O374" i="46" s="1"/>
  <c r="N374" i="46" s="1"/>
  <c r="R374" i="46"/>
  <c r="V374" i="46"/>
  <c r="P399" i="62"/>
  <c r="R399" i="62" s="1"/>
  <c r="Q399" i="62" s="1"/>
  <c r="O399" i="62" s="1"/>
  <c r="R479" i="63"/>
  <c r="M479" i="63"/>
  <c r="O479" i="63" s="1"/>
  <c r="N479" i="63" s="1"/>
  <c r="Q479" i="63" s="1"/>
  <c r="P479" i="63" s="1"/>
  <c r="P463" i="62"/>
  <c r="R463" i="62" s="1"/>
  <c r="Q463" i="62" s="1"/>
  <c r="O463" i="62" s="1"/>
  <c r="M487" i="74"/>
  <c r="O487" i="74" s="1"/>
  <c r="N487" i="74" s="1"/>
  <c r="P494" i="62"/>
  <c r="R494" i="62" s="1"/>
  <c r="Q494" i="62" s="1"/>
  <c r="O494" i="62" s="1"/>
  <c r="M432" i="46"/>
  <c r="O432" i="46" s="1"/>
  <c r="N432" i="46" s="1"/>
  <c r="V432" i="46"/>
  <c r="R432" i="46"/>
  <c r="M449" i="63"/>
  <c r="O449" i="63" s="1"/>
  <c r="N449" i="63" s="1"/>
  <c r="R449" i="63"/>
  <c r="M367" i="77"/>
  <c r="O367" i="77" s="1"/>
  <c r="N367" i="77" s="1"/>
  <c r="M384" i="63"/>
  <c r="O384" i="63" s="1"/>
  <c r="N384" i="63" s="1"/>
  <c r="R384" i="63"/>
  <c r="M491" i="77"/>
  <c r="O491" i="77" s="1"/>
  <c r="N491" i="77" s="1"/>
  <c r="P407" i="62"/>
  <c r="R407" i="62" s="1"/>
  <c r="Q407" i="62" s="1"/>
  <c r="O407" i="62" s="1"/>
  <c r="V498" i="46"/>
  <c r="R498" i="46"/>
  <c r="M498" i="46"/>
  <c r="O498" i="46" s="1"/>
  <c r="N498" i="46" s="1"/>
  <c r="R324" i="46"/>
  <c r="V324" i="46"/>
  <c r="M324" i="46"/>
  <c r="O324" i="46" s="1"/>
  <c r="N324" i="46" s="1"/>
  <c r="M392" i="74"/>
  <c r="O392" i="74" s="1"/>
  <c r="N392" i="74" s="1"/>
  <c r="R366" i="63"/>
  <c r="M366" i="63"/>
  <c r="O366" i="63" s="1"/>
  <c r="N366" i="63" s="1"/>
  <c r="M419" i="77"/>
  <c r="O419" i="77" s="1"/>
  <c r="N419" i="77" s="1"/>
  <c r="P388" i="62"/>
  <c r="R388" i="62" s="1"/>
  <c r="Q388" i="62" s="1"/>
  <c r="O388" i="62" s="1"/>
  <c r="M451" i="74"/>
  <c r="O451" i="74" s="1"/>
  <c r="N451" i="74" s="1"/>
  <c r="P456" i="62"/>
  <c r="R456" i="62" s="1"/>
  <c r="Q456" i="62" s="1"/>
  <c r="O456" i="62" s="1"/>
  <c r="P414" i="62"/>
  <c r="R414" i="62" s="1"/>
  <c r="Q414" i="62" s="1"/>
  <c r="O414" i="62" s="1"/>
  <c r="P460" i="62"/>
  <c r="R460" i="62" s="1"/>
  <c r="Q460" i="62" s="1"/>
  <c r="O460" i="62" s="1"/>
  <c r="P470" i="62"/>
  <c r="R470" i="62" s="1"/>
  <c r="Q470" i="62" s="1"/>
  <c r="O470" i="62" s="1"/>
  <c r="R355" i="63"/>
  <c r="M355" i="63"/>
  <c r="O355" i="63" s="1"/>
  <c r="N355" i="63" s="1"/>
  <c r="M359" i="74"/>
  <c r="O359" i="74" s="1"/>
  <c r="N359" i="74" s="1"/>
  <c r="P433" i="62"/>
  <c r="R433" i="62" s="1"/>
  <c r="Q433" i="62" s="1"/>
  <c r="O433" i="62" s="1"/>
  <c r="P464" i="62"/>
  <c r="R464" i="62" s="1"/>
  <c r="Q464" i="62" s="1"/>
  <c r="O464" i="62" s="1"/>
  <c r="M428" i="77"/>
  <c r="O428" i="77" s="1"/>
  <c r="N428" i="77" s="1"/>
  <c r="R455" i="63"/>
  <c r="M455" i="63"/>
  <c r="O455" i="63" s="1"/>
  <c r="N455" i="63" s="1"/>
  <c r="M338" i="77"/>
  <c r="O338" i="77" s="1"/>
  <c r="N338" i="77" s="1"/>
  <c r="M386" i="74"/>
  <c r="O386" i="74" s="1"/>
  <c r="N386" i="74" s="1"/>
  <c r="M442" i="77"/>
  <c r="O442" i="77" s="1"/>
  <c r="N442" i="77" s="1"/>
  <c r="P389" i="62"/>
  <c r="R389" i="62" s="1"/>
  <c r="Q389" i="62" s="1"/>
  <c r="O389" i="62" s="1"/>
  <c r="M361" i="74"/>
  <c r="O361" i="74" s="1"/>
  <c r="N361" i="74" s="1"/>
  <c r="M431" i="77"/>
  <c r="O431" i="77" s="1"/>
  <c r="N431" i="77" s="1"/>
  <c r="M498" i="77"/>
  <c r="O498" i="77" s="1"/>
  <c r="N498" i="77" s="1"/>
  <c r="M488" i="77"/>
  <c r="O488" i="77" s="1"/>
  <c r="N488" i="77" s="1"/>
  <c r="P442" i="62"/>
  <c r="R442" i="62" s="1"/>
  <c r="Q442" i="62" s="1"/>
  <c r="O442" i="62" s="1"/>
  <c r="M399" i="63"/>
  <c r="O399" i="63" s="1"/>
  <c r="N399" i="63" s="1"/>
  <c r="R399" i="63"/>
  <c r="P438" i="62"/>
  <c r="R438" i="62" s="1"/>
  <c r="Q438" i="62" s="1"/>
  <c r="O438" i="62" s="1"/>
  <c r="R473" i="63"/>
  <c r="M473" i="63"/>
  <c r="O473" i="63" s="1"/>
  <c r="N473" i="63" s="1"/>
  <c r="Q473" i="63" s="1"/>
  <c r="P473" i="63" s="1"/>
  <c r="P366" i="62"/>
  <c r="R366" i="62" s="1"/>
  <c r="Q366" i="62" s="1"/>
  <c r="O366" i="62" s="1"/>
  <c r="R334" i="63"/>
  <c r="M334" i="63"/>
  <c r="O334" i="63" s="1"/>
  <c r="N334" i="63" s="1"/>
  <c r="M355" i="77"/>
  <c r="O355" i="77" s="1"/>
  <c r="N355" i="77" s="1"/>
  <c r="M393" i="63"/>
  <c r="O393" i="63" s="1"/>
  <c r="N393" i="63" s="1"/>
  <c r="R393" i="63"/>
  <c r="R440" i="63"/>
  <c r="M440" i="63"/>
  <c r="O440" i="63" s="1"/>
  <c r="N440" i="63" s="1"/>
  <c r="Q440" i="63" s="1"/>
  <c r="P440" i="63" s="1"/>
  <c r="R385" i="63"/>
  <c r="M385" i="63"/>
  <c r="O385" i="63" s="1"/>
  <c r="N385" i="63" s="1"/>
  <c r="V466" i="46"/>
  <c r="M466" i="46"/>
  <c r="O466" i="46" s="1"/>
  <c r="N466" i="46" s="1"/>
  <c r="R466" i="46"/>
  <c r="M425" i="74"/>
  <c r="O425" i="74" s="1"/>
  <c r="N425" i="74" s="1"/>
  <c r="M438" i="77"/>
  <c r="O438" i="77" s="1"/>
  <c r="N438" i="77" s="1"/>
  <c r="M489" i="77"/>
  <c r="O489" i="77" s="1"/>
  <c r="N489" i="77" s="1"/>
  <c r="R487" i="46"/>
  <c r="V487" i="46"/>
  <c r="M487" i="46"/>
  <c r="O487" i="46" s="1"/>
  <c r="N487" i="46" s="1"/>
  <c r="M350" i="77"/>
  <c r="O350" i="77" s="1"/>
  <c r="N350" i="77" s="1"/>
  <c r="R485" i="63"/>
  <c r="M485" i="63"/>
  <c r="O485" i="63" s="1"/>
  <c r="N485" i="63" s="1"/>
  <c r="M332" i="46"/>
  <c r="O332" i="46" s="1"/>
  <c r="N332" i="46" s="1"/>
  <c r="V332" i="46"/>
  <c r="R332" i="46"/>
  <c r="M424" i="74"/>
  <c r="O424" i="74" s="1"/>
  <c r="N424" i="74" s="1"/>
  <c r="R344" i="63"/>
  <c r="M344" i="63"/>
  <c r="O344" i="63" s="1"/>
  <c r="N344" i="63" s="1"/>
  <c r="R475" i="63"/>
  <c r="M475" i="63"/>
  <c r="O475" i="63" s="1"/>
  <c r="N475" i="63" s="1"/>
  <c r="P480" i="62"/>
  <c r="R480" i="62" s="1"/>
  <c r="Q480" i="62" s="1"/>
  <c r="O480" i="62" s="1"/>
  <c r="R369" i="63"/>
  <c r="M369" i="63"/>
  <c r="O369" i="63" s="1"/>
  <c r="N369" i="63" s="1"/>
  <c r="P376" i="62"/>
  <c r="R376" i="62" s="1"/>
  <c r="Q376" i="62" s="1"/>
  <c r="O376" i="62" s="1"/>
  <c r="M467" i="77"/>
  <c r="O467" i="77" s="1"/>
  <c r="N467" i="77" s="1"/>
  <c r="M374" i="63"/>
  <c r="O374" i="63" s="1"/>
  <c r="N374" i="63" s="1"/>
  <c r="R374" i="63"/>
  <c r="M458" i="74"/>
  <c r="O458" i="74" s="1"/>
  <c r="N458" i="74" s="1"/>
  <c r="R434" i="63"/>
  <c r="M434" i="63"/>
  <c r="O434" i="63" s="1"/>
  <c r="N434" i="63" s="1"/>
  <c r="Q434" i="63" s="1"/>
  <c r="P434" i="63" s="1"/>
  <c r="P490" i="62"/>
  <c r="R490" i="62" s="1"/>
  <c r="Q490" i="62" s="1"/>
  <c r="O490" i="62" s="1"/>
  <c r="M481" i="74"/>
  <c r="O481" i="74" s="1"/>
  <c r="N481" i="74" s="1"/>
  <c r="V412" i="46"/>
  <c r="M412" i="46"/>
  <c r="O412" i="46" s="1"/>
  <c r="N412" i="46" s="1"/>
  <c r="R412" i="46"/>
  <c r="V310" i="46"/>
  <c r="R310" i="46"/>
  <c r="M310" i="46"/>
  <c r="O310" i="46" s="1"/>
  <c r="N310" i="46" s="1"/>
  <c r="P394" i="62"/>
  <c r="R394" i="62" s="1"/>
  <c r="Q394" i="62" s="1"/>
  <c r="O394" i="62" s="1"/>
  <c r="M347" i="77"/>
  <c r="O347" i="77" s="1"/>
  <c r="N347" i="77" s="1"/>
  <c r="M461" i="74"/>
  <c r="O461" i="74" s="1"/>
  <c r="N461" i="74" s="1"/>
  <c r="M322" i="46"/>
  <c r="O322" i="46" s="1"/>
  <c r="N322" i="46" s="1"/>
  <c r="R322" i="46"/>
  <c r="V322" i="46"/>
  <c r="P381" i="62"/>
  <c r="R381" i="62" s="1"/>
  <c r="Q381" i="62" s="1"/>
  <c r="O381" i="62" s="1"/>
  <c r="M304" i="77"/>
  <c r="O304" i="77" s="1"/>
  <c r="N304" i="77" s="1"/>
  <c r="V405" i="46"/>
  <c r="R405" i="46"/>
  <c r="M405" i="46"/>
  <c r="O405" i="46" s="1"/>
  <c r="N405" i="46" s="1"/>
  <c r="M459" i="74"/>
  <c r="O459" i="74" s="1"/>
  <c r="N459" i="74" s="1"/>
  <c r="M407" i="46"/>
  <c r="O407" i="46" s="1"/>
  <c r="N407" i="46" s="1"/>
  <c r="R407" i="46"/>
  <c r="V407" i="46"/>
  <c r="M437" i="77"/>
  <c r="O437" i="77" s="1"/>
  <c r="N437" i="77" s="1"/>
  <c r="P477" i="62"/>
  <c r="R477" i="62" s="1"/>
  <c r="Q477" i="62" s="1"/>
  <c r="O477" i="62" s="1"/>
  <c r="V414" i="46"/>
  <c r="M414" i="46"/>
  <c r="O414" i="46" s="1"/>
  <c r="N414" i="46" s="1"/>
  <c r="R414" i="46"/>
  <c r="M444" i="77"/>
  <c r="O444" i="77" s="1"/>
  <c r="N444" i="77" s="1"/>
  <c r="M324" i="77"/>
  <c r="O324" i="77" s="1"/>
  <c r="N324" i="77" s="1"/>
  <c r="P393" i="62"/>
  <c r="R393" i="62" s="1"/>
  <c r="Q393" i="62" s="1"/>
  <c r="O393" i="62" s="1"/>
  <c r="M407" i="74"/>
  <c r="O407" i="74" s="1"/>
  <c r="N407" i="74" s="1"/>
  <c r="P412" i="62"/>
  <c r="R412" i="62" s="1"/>
  <c r="Q412" i="62" s="1"/>
  <c r="O412" i="62" s="1"/>
  <c r="M413" i="77"/>
  <c r="O413" i="77" s="1"/>
  <c r="N413" i="77" s="1"/>
  <c r="V417" i="46"/>
  <c r="M417" i="46"/>
  <c r="O417" i="46" s="1"/>
  <c r="N417" i="46" s="1"/>
  <c r="R417" i="46"/>
  <c r="M469" i="77"/>
  <c r="O469" i="77" s="1"/>
  <c r="N469" i="77" s="1"/>
  <c r="M383" i="63"/>
  <c r="O383" i="63" s="1"/>
  <c r="N383" i="63" s="1"/>
  <c r="R383" i="63"/>
  <c r="M341" i="74"/>
  <c r="O341" i="74" s="1"/>
  <c r="N341" i="74" s="1"/>
  <c r="M470" i="63"/>
  <c r="O470" i="63" s="1"/>
  <c r="N470" i="63" s="1"/>
  <c r="R470" i="63"/>
  <c r="M315" i="77"/>
  <c r="O315" i="77" s="1"/>
  <c r="N315" i="77" s="1"/>
  <c r="R456" i="63"/>
  <c r="M456" i="63"/>
  <c r="O456" i="63" s="1"/>
  <c r="N456" i="63" s="1"/>
  <c r="M321" i="77"/>
  <c r="O321" i="77" s="1"/>
  <c r="N321" i="77" s="1"/>
  <c r="M444" i="74"/>
  <c r="O444" i="74" s="1"/>
  <c r="N444" i="74" s="1"/>
  <c r="M495" i="63"/>
  <c r="O495" i="63" s="1"/>
  <c r="N495" i="63" s="1"/>
  <c r="R495" i="63"/>
  <c r="R368" i="63"/>
  <c r="M368" i="63"/>
  <c r="O368" i="63" s="1"/>
  <c r="N368" i="63" s="1"/>
  <c r="M472" i="46"/>
  <c r="O472" i="46" s="1"/>
  <c r="N472" i="46" s="1"/>
  <c r="R472" i="46"/>
  <c r="V472" i="46"/>
  <c r="P391" i="62"/>
  <c r="R391" i="62" s="1"/>
  <c r="Q391" i="62" s="1"/>
  <c r="O391" i="62" s="1"/>
  <c r="V393" i="46"/>
  <c r="M393" i="46"/>
  <c r="O393" i="46" s="1"/>
  <c r="N393" i="46" s="1"/>
  <c r="R393" i="46"/>
  <c r="M483" i="77"/>
  <c r="O483" i="77" s="1"/>
  <c r="N483" i="77" s="1"/>
  <c r="M348" i="46"/>
  <c r="O348" i="46" s="1"/>
  <c r="N348" i="46" s="1"/>
  <c r="V348" i="46"/>
  <c r="R348" i="46"/>
  <c r="R311" i="63"/>
  <c r="M311" i="63"/>
  <c r="O311" i="63" s="1"/>
  <c r="N311" i="63" s="1"/>
  <c r="P441" i="62"/>
  <c r="R441" i="62" s="1"/>
  <c r="Q441" i="62" s="1"/>
  <c r="O441" i="62" s="1"/>
  <c r="P364" i="62"/>
  <c r="R364" i="62" s="1"/>
  <c r="Q364" i="62" s="1"/>
  <c r="O364" i="62" s="1"/>
  <c r="M395" i="77"/>
  <c r="O395" i="77" s="1"/>
  <c r="N395" i="77" s="1"/>
  <c r="M322" i="74"/>
  <c r="O322" i="74" s="1"/>
  <c r="N322" i="74" s="1"/>
  <c r="M348" i="63"/>
  <c r="O348" i="63" s="1"/>
  <c r="N348" i="63" s="1"/>
  <c r="R348" i="63"/>
  <c r="M484" i="74"/>
  <c r="O484" i="74" s="1"/>
  <c r="N484" i="74" s="1"/>
  <c r="R444" i="63"/>
  <c r="M444" i="63"/>
  <c r="O444" i="63" s="1"/>
  <c r="N444" i="63" s="1"/>
  <c r="M320" i="74"/>
  <c r="O320" i="74" s="1"/>
  <c r="N320" i="74" s="1"/>
  <c r="M351" i="63"/>
  <c r="O351" i="63" s="1"/>
  <c r="N351" i="63" s="1"/>
  <c r="R351" i="63"/>
  <c r="P390" i="62"/>
  <c r="R390" i="62" s="1"/>
  <c r="Q390" i="62" s="1"/>
  <c r="O390" i="62" s="1"/>
  <c r="V428" i="46"/>
  <c r="M428" i="46"/>
  <c r="O428" i="46" s="1"/>
  <c r="N428" i="46" s="1"/>
  <c r="R428" i="46"/>
  <c r="M447" i="74"/>
  <c r="O447" i="74" s="1"/>
  <c r="N447" i="74" s="1"/>
  <c r="P481" i="62"/>
  <c r="R481" i="62" s="1"/>
  <c r="Q481" i="62" s="1"/>
  <c r="O481" i="62" s="1"/>
  <c r="R376" i="46"/>
  <c r="V376" i="46"/>
  <c r="M376" i="46"/>
  <c r="O376" i="46" s="1"/>
  <c r="N376" i="46" s="1"/>
  <c r="P428" i="62"/>
  <c r="R428" i="62" s="1"/>
  <c r="Q428" i="62" s="1"/>
  <c r="O428" i="62" s="1"/>
  <c r="M415" i="46"/>
  <c r="O415" i="46" s="1"/>
  <c r="N415" i="46" s="1"/>
  <c r="V415" i="46"/>
  <c r="R415" i="46"/>
  <c r="M342" i="46"/>
  <c r="O342" i="46" s="1"/>
  <c r="N342" i="46" s="1"/>
  <c r="R342" i="46"/>
  <c r="V342" i="46"/>
  <c r="R471" i="46"/>
  <c r="V471" i="46"/>
  <c r="M471" i="46"/>
  <c r="O471" i="46" s="1"/>
  <c r="N471" i="46" s="1"/>
  <c r="V314" i="46"/>
  <c r="M314" i="46"/>
  <c r="O314" i="46" s="1"/>
  <c r="N314" i="46" s="1"/>
  <c r="R314" i="46"/>
  <c r="P465" i="62"/>
  <c r="R465" i="62" s="1"/>
  <c r="Q465" i="62" s="1"/>
  <c r="O465" i="62" s="1"/>
  <c r="M380" i="77"/>
  <c r="O380" i="77" s="1"/>
  <c r="N380" i="77" s="1"/>
  <c r="M339" i="46"/>
  <c r="O339" i="46" s="1"/>
  <c r="N339" i="46" s="1"/>
  <c r="V339" i="46"/>
  <c r="R339" i="46"/>
  <c r="M441" i="77"/>
  <c r="O441" i="77" s="1"/>
  <c r="N441" i="77" s="1"/>
  <c r="R430" i="63"/>
  <c r="M430" i="63"/>
  <c r="O430" i="63" s="1"/>
  <c r="N430" i="63" s="1"/>
  <c r="R331" i="63"/>
  <c r="M331" i="63"/>
  <c r="O331" i="63" s="1"/>
  <c r="N331" i="63" s="1"/>
  <c r="M364" i="74"/>
  <c r="O364" i="74" s="1"/>
  <c r="N364" i="74" s="1"/>
  <c r="M475" i="74"/>
  <c r="O475" i="74" s="1"/>
  <c r="N475" i="74" s="1"/>
  <c r="M318" i="77"/>
  <c r="O318" i="77" s="1"/>
  <c r="N318" i="77" s="1"/>
  <c r="P459" i="62"/>
  <c r="R459" i="62" s="1"/>
  <c r="Q459" i="62" s="1"/>
  <c r="O459" i="62" s="1"/>
  <c r="M422" i="77"/>
  <c r="O422" i="77" s="1"/>
  <c r="N422" i="77" s="1"/>
  <c r="M388" i="77"/>
  <c r="O388" i="77" s="1"/>
  <c r="N388" i="77" s="1"/>
  <c r="R337" i="63"/>
  <c r="M337" i="63"/>
  <c r="O337" i="63" s="1"/>
  <c r="N337" i="63" s="1"/>
  <c r="Q337" i="63" s="1"/>
  <c r="P337" i="63" s="1"/>
  <c r="M390" i="63"/>
  <c r="O390" i="63" s="1"/>
  <c r="N390" i="63" s="1"/>
  <c r="R390" i="63"/>
  <c r="R319" i="63"/>
  <c r="M319" i="63"/>
  <c r="O319" i="63" s="1"/>
  <c r="N319" i="63" s="1"/>
  <c r="M446" i="77"/>
  <c r="O446" i="77" s="1"/>
  <c r="N446" i="77" s="1"/>
  <c r="M326" i="74"/>
  <c r="O326" i="74" s="1"/>
  <c r="N326" i="74" s="1"/>
  <c r="M420" i="77"/>
  <c r="O420" i="77" s="1"/>
  <c r="N420" i="77" s="1"/>
  <c r="M323" i="77"/>
  <c r="O323" i="77" s="1"/>
  <c r="N323" i="77" s="1"/>
  <c r="M458" i="77"/>
  <c r="O458" i="77" s="1"/>
  <c r="N458" i="77" s="1"/>
  <c r="R483" i="63"/>
  <c r="M483" i="63"/>
  <c r="O483" i="63" s="1"/>
  <c r="N483" i="63" s="1"/>
  <c r="Q483" i="63" s="1"/>
  <c r="P483" i="63" s="1"/>
  <c r="R500" i="46"/>
  <c r="M500" i="46"/>
  <c r="O500" i="46" s="1"/>
  <c r="N500" i="46" s="1"/>
  <c r="V500" i="46"/>
  <c r="M372" i="77"/>
  <c r="O372" i="77" s="1"/>
  <c r="N372" i="77" s="1"/>
  <c r="P478" i="62"/>
  <c r="R478" i="62" s="1"/>
  <c r="Q478" i="62" s="1"/>
  <c r="O478" i="62" s="1"/>
  <c r="M423" i="74"/>
  <c r="O423" i="74" s="1"/>
  <c r="N423" i="74" s="1"/>
  <c r="M397" i="74"/>
  <c r="O397" i="74" s="1"/>
  <c r="N397" i="74" s="1"/>
  <c r="M382" i="77"/>
  <c r="O382" i="77" s="1"/>
  <c r="N382" i="77" s="1"/>
  <c r="M313" i="74"/>
  <c r="O313" i="74" s="1"/>
  <c r="N313" i="74" s="1"/>
  <c r="P429" i="62"/>
  <c r="R429" i="62" s="1"/>
  <c r="Q429" i="62" s="1"/>
  <c r="O429" i="62" s="1"/>
  <c r="M334" i="74"/>
  <c r="O334" i="74" s="1"/>
  <c r="N334" i="74" s="1"/>
  <c r="M464" i="63"/>
  <c r="O464" i="63" s="1"/>
  <c r="N464" i="63" s="1"/>
  <c r="R464" i="63"/>
  <c r="V394" i="46"/>
  <c r="M394" i="46"/>
  <c r="O394" i="46" s="1"/>
  <c r="N394" i="46" s="1"/>
  <c r="R394" i="46"/>
  <c r="P485" i="62"/>
  <c r="R485" i="62" s="1"/>
  <c r="Q485" i="62" s="1"/>
  <c r="O485" i="62" s="1"/>
  <c r="P430" i="62"/>
  <c r="R430" i="62" s="1"/>
  <c r="Q430" i="62" s="1"/>
  <c r="O430" i="62" s="1"/>
  <c r="M408" i="46"/>
  <c r="O408" i="46" s="1"/>
  <c r="N408" i="46" s="1"/>
  <c r="V408" i="46"/>
  <c r="R408" i="46"/>
  <c r="R323" i="63"/>
  <c r="M323" i="63"/>
  <c r="O323" i="63" s="1"/>
  <c r="N323" i="63" s="1"/>
  <c r="P495" i="62"/>
  <c r="R495" i="62" s="1"/>
  <c r="Q495" i="62" s="1"/>
  <c r="O495" i="62" s="1"/>
  <c r="M386" i="77"/>
  <c r="O386" i="77" s="1"/>
  <c r="N386" i="77" s="1"/>
  <c r="P468" i="62"/>
  <c r="R468" i="62" s="1"/>
  <c r="Q468" i="62" s="1"/>
  <c r="O468" i="62" s="1"/>
  <c r="M426" i="63"/>
  <c r="O426" i="63" s="1"/>
  <c r="N426" i="63" s="1"/>
  <c r="Q426" i="63" s="1"/>
  <c r="P426" i="63" s="1"/>
  <c r="R426" i="63"/>
  <c r="M405" i="77"/>
  <c r="O405" i="77" s="1"/>
  <c r="N405" i="77" s="1"/>
  <c r="R314" i="63"/>
  <c r="M314" i="63"/>
  <c r="O314" i="63" s="1"/>
  <c r="N314" i="63" s="1"/>
  <c r="M308" i="63"/>
  <c r="O308" i="63" s="1"/>
  <c r="N308" i="63" s="1"/>
  <c r="R308" i="63"/>
  <c r="V425" i="46"/>
  <c r="R425" i="46"/>
  <c r="M425" i="46"/>
  <c r="O425" i="46" s="1"/>
  <c r="N425" i="46" s="1"/>
  <c r="M390" i="74"/>
  <c r="O390" i="74" s="1"/>
  <c r="N390" i="74" s="1"/>
  <c r="M367" i="74"/>
  <c r="O367" i="74" s="1"/>
  <c r="N367" i="74" s="1"/>
  <c r="M453" i="74"/>
  <c r="O453" i="74" s="1"/>
  <c r="N453" i="74" s="1"/>
  <c r="M386" i="63"/>
  <c r="O386" i="63" s="1"/>
  <c r="N386" i="63" s="1"/>
  <c r="R386" i="63"/>
  <c r="M406" i="63"/>
  <c r="O406" i="63" s="1"/>
  <c r="N406" i="63" s="1"/>
  <c r="R406" i="63"/>
  <c r="R494" i="46"/>
  <c r="M494" i="46"/>
  <c r="O494" i="46" s="1"/>
  <c r="N494" i="46" s="1"/>
  <c r="V494" i="46"/>
  <c r="M329" i="77"/>
  <c r="O329" i="77" s="1"/>
  <c r="N329" i="77" s="1"/>
  <c r="R392" i="63"/>
  <c r="M392" i="63"/>
  <c r="O392" i="63" s="1"/>
  <c r="N392" i="63" s="1"/>
  <c r="V397" i="46"/>
  <c r="M397" i="46"/>
  <c r="O397" i="46" s="1"/>
  <c r="N397" i="46" s="1"/>
  <c r="R397" i="46"/>
  <c r="R460" i="46"/>
  <c r="M460" i="46"/>
  <c r="O460" i="46" s="1"/>
  <c r="N460" i="46" s="1"/>
  <c r="V460" i="46"/>
  <c r="M410" i="74"/>
  <c r="O410" i="74" s="1"/>
  <c r="N410" i="74" s="1"/>
  <c r="M430" i="74"/>
  <c r="O430" i="74" s="1"/>
  <c r="N430" i="74" s="1"/>
  <c r="M379" i="77"/>
  <c r="O379" i="77" s="1"/>
  <c r="N379" i="77" s="1"/>
  <c r="M495" i="74"/>
  <c r="O495" i="74" s="1"/>
  <c r="N495" i="74" s="1"/>
  <c r="P408" i="62"/>
  <c r="R408" i="62" s="1"/>
  <c r="Q408" i="62" s="1"/>
  <c r="O408" i="62" s="1"/>
  <c r="M411" i="74"/>
  <c r="O411" i="74" s="1"/>
  <c r="N411" i="74" s="1"/>
  <c r="M461" i="77"/>
  <c r="O461" i="77" s="1"/>
  <c r="N461" i="77" s="1"/>
  <c r="R379" i="63"/>
  <c r="M379" i="63"/>
  <c r="O379" i="63" s="1"/>
  <c r="N379" i="63" s="1"/>
  <c r="Q379" i="63" s="1"/>
  <c r="P379" i="63" s="1"/>
  <c r="V463" i="46"/>
  <c r="M463" i="46"/>
  <c r="O463" i="46" s="1"/>
  <c r="N463" i="46" s="1"/>
  <c r="R463" i="46"/>
  <c r="R416" i="46"/>
  <c r="M416" i="46"/>
  <c r="O416" i="46" s="1"/>
  <c r="N416" i="46" s="1"/>
  <c r="V416" i="46"/>
  <c r="M400" i="77"/>
  <c r="O400" i="77" s="1"/>
  <c r="N400" i="77" s="1"/>
  <c r="V353" i="46"/>
  <c r="M353" i="46"/>
  <c r="O353" i="46" s="1"/>
  <c r="N353" i="46" s="1"/>
  <c r="R353" i="46"/>
  <c r="M330" i="74"/>
  <c r="O330" i="74" s="1"/>
  <c r="N330" i="74" s="1"/>
  <c r="R459" i="46"/>
  <c r="V459" i="46"/>
  <c r="M459" i="46"/>
  <c r="O459" i="46" s="1"/>
  <c r="N459" i="46" s="1"/>
  <c r="P359" i="62"/>
  <c r="R359" i="62" s="1"/>
  <c r="Q359" i="62" s="1"/>
  <c r="O359" i="62" s="1"/>
  <c r="P420" i="62"/>
  <c r="R420" i="62" s="1"/>
  <c r="Q420" i="62" s="1"/>
  <c r="O420" i="62" s="1"/>
  <c r="M472" i="74"/>
  <c r="O472" i="74" s="1"/>
  <c r="N472" i="74" s="1"/>
  <c r="M353" i="74"/>
  <c r="O353" i="74" s="1"/>
  <c r="N353" i="74" s="1"/>
  <c r="M456" i="74"/>
  <c r="O456" i="74" s="1"/>
  <c r="N456" i="74" s="1"/>
  <c r="P355" i="62"/>
  <c r="R355" i="62" s="1"/>
  <c r="Q355" i="62" s="1"/>
  <c r="O355" i="62" s="1"/>
  <c r="R450" i="63"/>
  <c r="M450" i="63"/>
  <c r="O450" i="63" s="1"/>
  <c r="N450" i="63" s="1"/>
  <c r="M390" i="77"/>
  <c r="O390" i="77" s="1"/>
  <c r="N390" i="77" s="1"/>
  <c r="M364" i="77"/>
  <c r="O364" i="77" s="1"/>
  <c r="N364" i="77" s="1"/>
  <c r="P421" i="62"/>
  <c r="R421" i="62" s="1"/>
  <c r="Q421" i="62" s="1"/>
  <c r="O421" i="62" s="1"/>
  <c r="M470" i="46"/>
  <c r="O470" i="46" s="1"/>
  <c r="N470" i="46" s="1"/>
  <c r="V470" i="46"/>
  <c r="R470" i="46"/>
  <c r="M381" i="74"/>
  <c r="O381" i="74" s="1"/>
  <c r="N381" i="74" s="1"/>
  <c r="R450" i="46"/>
  <c r="V450" i="46"/>
  <c r="M450" i="46"/>
  <c r="O450" i="46" s="1"/>
  <c r="N450" i="46" s="1"/>
  <c r="M454" i="77"/>
  <c r="O454" i="77" s="1"/>
  <c r="N454" i="77" s="1"/>
  <c r="M422" i="74"/>
  <c r="O422" i="74" s="1"/>
  <c r="N422" i="74" s="1"/>
  <c r="M393" i="74"/>
  <c r="O393" i="74" s="1"/>
  <c r="N393" i="74" s="1"/>
  <c r="P397" i="62"/>
  <c r="R397" i="62" s="1"/>
  <c r="Q397" i="62" s="1"/>
  <c r="O397" i="62" s="1"/>
  <c r="M457" i="74"/>
  <c r="O457" i="74" s="1"/>
  <c r="N457" i="74" s="1"/>
  <c r="M342" i="74"/>
  <c r="O342" i="74" s="1"/>
  <c r="N342" i="74" s="1"/>
  <c r="M458" i="63"/>
  <c r="O458" i="63" s="1"/>
  <c r="N458" i="63" s="1"/>
  <c r="R458" i="63"/>
  <c r="M346" i="46"/>
  <c r="O346" i="46" s="1"/>
  <c r="N346" i="46" s="1"/>
  <c r="V346" i="46"/>
  <c r="R346" i="46"/>
  <c r="M312" i="74"/>
  <c r="O312" i="74" s="1"/>
  <c r="N312" i="74" s="1"/>
  <c r="P453" i="62"/>
  <c r="R453" i="62" s="1"/>
  <c r="Q453" i="62" s="1"/>
  <c r="O453" i="62" s="1"/>
  <c r="M366" i="74"/>
  <c r="O366" i="74" s="1"/>
  <c r="N366" i="74" s="1"/>
  <c r="M453" i="63"/>
  <c r="O453" i="63" s="1"/>
  <c r="N453" i="63" s="1"/>
  <c r="R453" i="63"/>
  <c r="M462" i="77"/>
  <c r="O462" i="77" s="1"/>
  <c r="N462" i="77" s="1"/>
  <c r="V448" i="46"/>
  <c r="R448" i="46"/>
  <c r="M448" i="46"/>
  <c r="O448" i="46" s="1"/>
  <c r="N448" i="46" s="1"/>
  <c r="M370" i="46"/>
  <c r="O370" i="46" s="1"/>
  <c r="N370" i="46" s="1"/>
  <c r="V370" i="46"/>
  <c r="R370" i="46"/>
  <c r="M474" i="74"/>
  <c r="O474" i="74" s="1"/>
  <c r="N474" i="74" s="1"/>
  <c r="M361" i="77"/>
  <c r="O361" i="77" s="1"/>
  <c r="N361" i="77" s="1"/>
  <c r="M421" i="77"/>
  <c r="O421" i="77" s="1"/>
  <c r="N421" i="77" s="1"/>
  <c r="R402" i="46"/>
  <c r="V402" i="46"/>
  <c r="M402" i="46"/>
  <c r="O402" i="46" s="1"/>
  <c r="N402" i="46" s="1"/>
  <c r="M402" i="63"/>
  <c r="O402" i="63" s="1"/>
  <c r="N402" i="63" s="1"/>
  <c r="R402" i="63"/>
  <c r="M445" i="74"/>
  <c r="O445" i="74" s="1"/>
  <c r="N445" i="74" s="1"/>
  <c r="V390" i="46"/>
  <c r="M390" i="46"/>
  <c r="O390" i="46" s="1"/>
  <c r="N390" i="46" s="1"/>
  <c r="R390" i="46"/>
  <c r="R387" i="46"/>
  <c r="M387" i="46"/>
  <c r="O387" i="46" s="1"/>
  <c r="N387" i="46" s="1"/>
  <c r="V387" i="46"/>
  <c r="P483" i="62"/>
  <c r="R483" i="62" s="1"/>
  <c r="Q483" i="62" s="1"/>
  <c r="O483" i="62" s="1"/>
  <c r="M433" i="77"/>
  <c r="O433" i="77" s="1"/>
  <c r="N433" i="77" s="1"/>
  <c r="M374" i="74"/>
  <c r="O374" i="74" s="1"/>
  <c r="N374" i="74" s="1"/>
  <c r="V316" i="46"/>
  <c r="R316" i="46"/>
  <c r="M316" i="46"/>
  <c r="O316" i="46" s="1"/>
  <c r="N316" i="46" s="1"/>
  <c r="V361" i="46"/>
  <c r="M361" i="46"/>
  <c r="O361" i="46" s="1"/>
  <c r="N361" i="46" s="1"/>
  <c r="R361" i="46"/>
  <c r="M337" i="77"/>
  <c r="O337" i="77" s="1"/>
  <c r="N337" i="77" s="1"/>
  <c r="P371" i="62"/>
  <c r="R371" i="62" s="1"/>
  <c r="Q371" i="62" s="1"/>
  <c r="O371" i="62" s="1"/>
  <c r="M438" i="74"/>
  <c r="O438" i="74" s="1"/>
  <c r="N438" i="74" s="1"/>
  <c r="V315" i="46"/>
  <c r="R315" i="46"/>
  <c r="M315" i="46"/>
  <c r="O315" i="46" s="1"/>
  <c r="N315" i="46" s="1"/>
  <c r="M321" i="74"/>
  <c r="O321" i="74" s="1"/>
  <c r="N321" i="74" s="1"/>
  <c r="M451" i="77"/>
  <c r="O451" i="77" s="1"/>
  <c r="N451" i="77" s="1"/>
  <c r="P443" i="62"/>
  <c r="R443" i="62" s="1"/>
  <c r="Q443" i="62" s="1"/>
  <c r="O443" i="62" s="1"/>
  <c r="M356" i="77"/>
  <c r="O356" i="77" s="1"/>
  <c r="N356" i="77" s="1"/>
  <c r="M393" i="77"/>
  <c r="O393" i="77" s="1"/>
  <c r="N393" i="77" s="1"/>
  <c r="M389" i="77"/>
  <c r="O389" i="77" s="1"/>
  <c r="N389" i="77" s="1"/>
  <c r="M388" i="74"/>
  <c r="O388" i="74" s="1"/>
  <c r="N388" i="74" s="1"/>
  <c r="M329" i="74"/>
  <c r="O329" i="74" s="1"/>
  <c r="N329" i="74" s="1"/>
  <c r="R394" i="63"/>
  <c r="M394" i="63"/>
  <c r="O394" i="63" s="1"/>
  <c r="N394" i="63" s="1"/>
  <c r="R475" i="46"/>
  <c r="V475" i="46"/>
  <c r="M475" i="46"/>
  <c r="O475" i="46" s="1"/>
  <c r="N475" i="46" s="1"/>
  <c r="M336" i="77"/>
  <c r="O336" i="77" s="1"/>
  <c r="N336" i="77" s="1"/>
  <c r="R375" i="46"/>
  <c r="M375" i="46"/>
  <c r="O375" i="46" s="1"/>
  <c r="N375" i="46" s="1"/>
  <c r="V375" i="46"/>
  <c r="R449" i="46"/>
  <c r="M449" i="46"/>
  <c r="O449" i="46" s="1"/>
  <c r="N449" i="46" s="1"/>
  <c r="V449" i="46"/>
  <c r="M362" i="74"/>
  <c r="O362" i="74" s="1"/>
  <c r="N362" i="74" s="1"/>
  <c r="V326" i="46"/>
  <c r="M326" i="46"/>
  <c r="O326" i="46" s="1"/>
  <c r="N326" i="46" s="1"/>
  <c r="R326" i="46"/>
  <c r="P378" i="62"/>
  <c r="R378" i="62" s="1"/>
  <c r="Q378" i="62" s="1"/>
  <c r="O378" i="62" s="1"/>
  <c r="R396" i="63"/>
  <c r="M396" i="63"/>
  <c r="O396" i="63" s="1"/>
  <c r="N396" i="63" s="1"/>
  <c r="Q396" i="63" s="1"/>
  <c r="P396" i="63" s="1"/>
  <c r="M429" i="74"/>
  <c r="O429" i="74" s="1"/>
  <c r="N429" i="74" s="1"/>
  <c r="M315" i="74"/>
  <c r="O315" i="74" s="1"/>
  <c r="N315" i="74" s="1"/>
  <c r="M462" i="46"/>
  <c r="O462" i="46" s="1"/>
  <c r="N462" i="46" s="1"/>
  <c r="R462" i="46"/>
  <c r="V462" i="46"/>
  <c r="M340" i="63"/>
  <c r="O340" i="63" s="1"/>
  <c r="N340" i="63" s="1"/>
  <c r="R340" i="63"/>
  <c r="R482" i="63"/>
  <c r="M482" i="63"/>
  <c r="O482" i="63" s="1"/>
  <c r="N482" i="63" s="1"/>
  <c r="M365" i="74"/>
  <c r="O365" i="74" s="1"/>
  <c r="N365" i="74" s="1"/>
  <c r="R362" i="63"/>
  <c r="M362" i="63"/>
  <c r="O362" i="63" s="1"/>
  <c r="N362" i="63" s="1"/>
  <c r="M369" i="46"/>
  <c r="O369" i="46" s="1"/>
  <c r="N369" i="46" s="1"/>
  <c r="V369" i="46"/>
  <c r="R369" i="46"/>
  <c r="M476" i="63"/>
  <c r="O476" i="63" s="1"/>
  <c r="N476" i="63" s="1"/>
  <c r="R476" i="63"/>
  <c r="M310" i="74"/>
  <c r="O310" i="74" s="1"/>
  <c r="N310" i="74" s="1"/>
  <c r="R347" i="63"/>
  <c r="M347" i="63"/>
  <c r="O347" i="63" s="1"/>
  <c r="N347" i="63" s="1"/>
  <c r="V318" i="46"/>
  <c r="R318" i="46"/>
  <c r="M318" i="46"/>
  <c r="O318" i="46" s="1"/>
  <c r="N318" i="46" s="1"/>
  <c r="R443" i="46"/>
  <c r="M443" i="46"/>
  <c r="O443" i="46" s="1"/>
  <c r="N443" i="46" s="1"/>
  <c r="V443" i="46"/>
  <c r="R332" i="63"/>
  <c r="M332" i="63"/>
  <c r="O332" i="63" s="1"/>
  <c r="N332" i="63" s="1"/>
  <c r="P396" i="62"/>
  <c r="R396" i="62" s="1"/>
  <c r="Q396" i="62" s="1"/>
  <c r="O396" i="62" s="1"/>
  <c r="R436" i="63"/>
  <c r="M436" i="63"/>
  <c r="O436" i="63" s="1"/>
  <c r="N436" i="63" s="1"/>
  <c r="M490" i="74"/>
  <c r="O490" i="74" s="1"/>
  <c r="N490" i="74" s="1"/>
  <c r="M429" i="63"/>
  <c r="O429" i="63" s="1"/>
  <c r="N429" i="63" s="1"/>
  <c r="R429" i="63"/>
  <c r="M379" i="74"/>
  <c r="O379" i="74" s="1"/>
  <c r="N379" i="74" s="1"/>
  <c r="P418" i="62"/>
  <c r="R418" i="62" s="1"/>
  <c r="Q418" i="62" s="1"/>
  <c r="O418" i="62" s="1"/>
  <c r="R309" i="63"/>
  <c r="M309" i="63"/>
  <c r="O309" i="63" s="1"/>
  <c r="N309" i="63" s="1"/>
  <c r="M360" i="74"/>
  <c r="O360" i="74" s="1"/>
  <c r="N360" i="74" s="1"/>
  <c r="M314" i="77"/>
  <c r="O314" i="77" s="1"/>
  <c r="N314" i="77" s="1"/>
  <c r="M467" i="46"/>
  <c r="O467" i="46" s="1"/>
  <c r="N467" i="46" s="1"/>
  <c r="V467" i="46"/>
  <c r="R467" i="46"/>
  <c r="R326" i="63"/>
  <c r="M326" i="63"/>
  <c r="O326" i="63" s="1"/>
  <c r="N326" i="63" s="1"/>
  <c r="Q326" i="63" s="1"/>
  <c r="P326" i="63" s="1"/>
  <c r="V455" i="46"/>
  <c r="R455" i="46"/>
  <c r="M455" i="46"/>
  <c r="O455" i="46" s="1"/>
  <c r="N455" i="46" s="1"/>
  <c r="V334" i="46"/>
  <c r="R334" i="46"/>
  <c r="M334" i="46"/>
  <c r="O334" i="46" s="1"/>
  <c r="N334" i="46" s="1"/>
  <c r="M371" i="46"/>
  <c r="O371" i="46" s="1"/>
  <c r="N371" i="46" s="1"/>
  <c r="R371" i="46"/>
  <c r="V371" i="46"/>
  <c r="P493" i="62"/>
  <c r="R493" i="62" s="1"/>
  <c r="Q493" i="62" s="1"/>
  <c r="O493" i="62" s="1"/>
  <c r="M425" i="63"/>
  <c r="O425" i="63" s="1"/>
  <c r="N425" i="63" s="1"/>
  <c r="R425" i="63"/>
  <c r="M384" i="46"/>
  <c r="O384" i="46" s="1"/>
  <c r="N384" i="46" s="1"/>
  <c r="R384" i="46"/>
  <c r="V384" i="46"/>
  <c r="V343" i="46"/>
  <c r="M343" i="46"/>
  <c r="O343" i="46" s="1"/>
  <c r="N343" i="46" s="1"/>
  <c r="R343" i="46"/>
  <c r="M412" i="74"/>
  <c r="O412" i="74" s="1"/>
  <c r="N412" i="74" s="1"/>
  <c r="M348" i="74"/>
  <c r="O348" i="74" s="1"/>
  <c r="N348" i="74" s="1"/>
  <c r="M311" i="74"/>
  <c r="O311" i="74" s="1"/>
  <c r="N311" i="74" s="1"/>
  <c r="M488" i="74"/>
  <c r="O488" i="74" s="1"/>
  <c r="N488" i="74" s="1"/>
  <c r="M344" i="46"/>
  <c r="O344" i="46" s="1"/>
  <c r="N344" i="46" s="1"/>
  <c r="V344" i="46"/>
  <c r="R344" i="46"/>
  <c r="M487" i="77"/>
  <c r="O487" i="77" s="1"/>
  <c r="N487" i="77" s="1"/>
  <c r="M456" i="77"/>
  <c r="O456" i="77" s="1"/>
  <c r="N456" i="77" s="1"/>
  <c r="P400" i="62"/>
  <c r="R400" i="62" s="1"/>
  <c r="Q400" i="62" s="1"/>
  <c r="O400" i="62" s="1"/>
  <c r="R365" i="63"/>
  <c r="M365" i="63"/>
  <c r="O365" i="63" s="1"/>
  <c r="N365" i="63" s="1"/>
  <c r="R320" i="46"/>
  <c r="M320" i="46"/>
  <c r="O320" i="46" s="1"/>
  <c r="N320" i="46" s="1"/>
  <c r="V320" i="46"/>
  <c r="R378" i="63"/>
  <c r="M378" i="63"/>
  <c r="O378" i="63" s="1"/>
  <c r="N378" i="63" s="1"/>
  <c r="Q378" i="63" s="1"/>
  <c r="P378" i="63" s="1"/>
  <c r="V422" i="46"/>
  <c r="R422" i="46"/>
  <c r="M422" i="46"/>
  <c r="O422" i="46" s="1"/>
  <c r="N422" i="46" s="1"/>
  <c r="M450" i="77"/>
  <c r="O450" i="77" s="1"/>
  <c r="N450" i="77" s="1"/>
  <c r="M400" i="74"/>
  <c r="O400" i="74" s="1"/>
  <c r="N400" i="74" s="1"/>
  <c r="M349" i="63"/>
  <c r="O349" i="63" s="1"/>
  <c r="N349" i="63" s="1"/>
  <c r="R349" i="63"/>
  <c r="M378" i="74"/>
  <c r="O378" i="74" s="1"/>
  <c r="N378" i="74" s="1"/>
  <c r="M417" i="74"/>
  <c r="O417" i="74" s="1"/>
  <c r="N417" i="74" s="1"/>
  <c r="R375" i="63"/>
  <c r="M375" i="63"/>
  <c r="O375" i="63" s="1"/>
  <c r="N375" i="63" s="1"/>
  <c r="M412" i="77"/>
  <c r="O412" i="77" s="1"/>
  <c r="N412" i="77" s="1"/>
  <c r="M357" i="46"/>
  <c r="O357" i="46" s="1"/>
  <c r="N357" i="46" s="1"/>
  <c r="R357" i="46"/>
  <c r="V357" i="46"/>
  <c r="P491" i="62"/>
  <c r="R491" i="62" s="1"/>
  <c r="Q491" i="62" s="1"/>
  <c r="O491" i="62" s="1"/>
  <c r="P419" i="62"/>
  <c r="R419" i="62" s="1"/>
  <c r="Q419" i="62" s="1"/>
  <c r="O419" i="62" s="1"/>
  <c r="M440" i="74"/>
  <c r="O440" i="74" s="1"/>
  <c r="N440" i="74" s="1"/>
  <c r="M441" i="74"/>
  <c r="O441" i="74" s="1"/>
  <c r="N441" i="74" s="1"/>
  <c r="M375" i="74"/>
  <c r="O375" i="74" s="1"/>
  <c r="N375" i="74" s="1"/>
  <c r="M449" i="77"/>
  <c r="O449" i="77" s="1"/>
  <c r="N449" i="77" s="1"/>
  <c r="M312" i="77"/>
  <c r="O312" i="77" s="1"/>
  <c r="N312" i="77" s="1"/>
  <c r="R379" i="46"/>
  <c r="M379" i="46"/>
  <c r="O379" i="46" s="1"/>
  <c r="N379" i="46" s="1"/>
  <c r="V379" i="46"/>
  <c r="M421" i="74"/>
  <c r="O421" i="74" s="1"/>
  <c r="N421" i="74" s="1"/>
  <c r="M356" i="74"/>
  <c r="O356" i="74" s="1"/>
  <c r="N356" i="74" s="1"/>
  <c r="P404" i="62"/>
  <c r="R404" i="62" s="1"/>
  <c r="Q404" i="62" s="1"/>
  <c r="O404" i="62" s="1"/>
  <c r="V352" i="46"/>
  <c r="R352" i="46"/>
  <c r="M352" i="46"/>
  <c r="O352" i="46" s="1"/>
  <c r="N352" i="46" s="1"/>
  <c r="M452" i="77"/>
  <c r="O452" i="77" s="1"/>
  <c r="N452" i="77" s="1"/>
  <c r="R338" i="63"/>
  <c r="M338" i="63"/>
  <c r="O338" i="63" s="1"/>
  <c r="N338" i="63" s="1"/>
  <c r="M432" i="77"/>
  <c r="O432" i="77" s="1"/>
  <c r="N432" i="77" s="1"/>
  <c r="P486" i="62"/>
  <c r="R486" i="62" s="1"/>
  <c r="Q486" i="62" s="1"/>
  <c r="O486" i="62" s="1"/>
  <c r="M439" i="46"/>
  <c r="O439" i="46" s="1"/>
  <c r="N439" i="46" s="1"/>
  <c r="R439" i="46"/>
  <c r="V439" i="46"/>
  <c r="M351" i="74"/>
  <c r="O351" i="74" s="1"/>
  <c r="N351" i="74" s="1"/>
  <c r="M336" i="63"/>
  <c r="O336" i="63" s="1"/>
  <c r="N336" i="63" s="1"/>
  <c r="R336" i="63"/>
  <c r="P451" i="62"/>
  <c r="R451" i="62" s="1"/>
  <c r="Q451" i="62" s="1"/>
  <c r="O451" i="62" s="1"/>
  <c r="P436" i="62"/>
  <c r="R436" i="62" s="1"/>
  <c r="Q436" i="62" s="1"/>
  <c r="O436" i="62" s="1"/>
  <c r="M344" i="77"/>
  <c r="O344" i="77" s="1"/>
  <c r="N344" i="77" s="1"/>
  <c r="M494" i="77"/>
  <c r="O494" i="77" s="1"/>
  <c r="N494" i="77" s="1"/>
  <c r="M453" i="77"/>
  <c r="O453" i="77" s="1"/>
  <c r="N453" i="77" s="1"/>
  <c r="P455" i="62"/>
  <c r="R455" i="62" s="1"/>
  <c r="Q455" i="62" s="1"/>
  <c r="O455" i="62" s="1"/>
  <c r="M433" i="46"/>
  <c r="O433" i="46" s="1"/>
  <c r="N433" i="46" s="1"/>
  <c r="V433" i="46"/>
  <c r="R433" i="46"/>
  <c r="M370" i="74"/>
  <c r="O370" i="74" s="1"/>
  <c r="N370" i="74" s="1"/>
  <c r="Q331" i="63" l="1"/>
  <c r="P331" i="63" s="1"/>
  <c r="Q437" i="63"/>
  <c r="P437" i="63" s="1"/>
  <c r="Q375" i="63"/>
  <c r="P375" i="63" s="1"/>
  <c r="Q365" i="63"/>
  <c r="P365" i="63" s="1"/>
  <c r="Q430" i="63"/>
  <c r="P430" i="63" s="1"/>
  <c r="Q334" i="63"/>
  <c r="P334" i="63" s="1"/>
  <c r="Q366" i="63"/>
  <c r="P366" i="63" s="1"/>
  <c r="Q358" i="63"/>
  <c r="P358" i="63" s="1"/>
  <c r="Q420" i="63"/>
  <c r="P420" i="63" s="1"/>
  <c r="Q436" i="63"/>
  <c r="P436" i="63" s="1"/>
  <c r="Q394" i="63"/>
  <c r="P394" i="63" s="1"/>
  <c r="Q314" i="63"/>
  <c r="P314" i="63" s="1"/>
  <c r="Q323" i="63"/>
  <c r="P323" i="63" s="1"/>
  <c r="Q488" i="63"/>
  <c r="P488" i="63" s="1"/>
  <c r="Q466" i="63"/>
  <c r="P466" i="63" s="1"/>
  <c r="Q419" i="63"/>
  <c r="P419" i="63" s="1"/>
  <c r="Q324" i="63"/>
  <c r="P324" i="63" s="1"/>
  <c r="Q381" i="63"/>
  <c r="P381" i="63" s="1"/>
  <c r="Q342" i="63"/>
  <c r="P342" i="63" s="1"/>
  <c r="Q388" i="63"/>
  <c r="P388" i="63" s="1"/>
  <c r="Q305" i="63"/>
  <c r="P305" i="63" s="1"/>
  <c r="Q346" i="63"/>
  <c r="P346" i="63" s="1"/>
  <c r="Q403" i="63"/>
  <c r="P403" i="63" s="1"/>
  <c r="Q454" i="63"/>
  <c r="P454" i="63" s="1"/>
  <c r="Q496" i="63"/>
  <c r="P496" i="63" s="1"/>
  <c r="Q313" i="63"/>
  <c r="P313" i="63" s="1"/>
  <c r="Q393" i="63"/>
  <c r="P393" i="63" s="1"/>
  <c r="Q345" i="63"/>
  <c r="P345" i="63" s="1"/>
  <c r="Q472" i="63"/>
  <c r="P472" i="63" s="1"/>
  <c r="Q315" i="63"/>
  <c r="P315" i="63" s="1"/>
  <c r="Q333" i="63"/>
  <c r="P333" i="63" s="1"/>
  <c r="Q306" i="63"/>
  <c r="P306" i="63" s="1"/>
  <c r="Q457" i="63"/>
  <c r="P457" i="63" s="1"/>
  <c r="Q441" i="63"/>
  <c r="P441" i="63" s="1"/>
  <c r="Q338" i="63"/>
  <c r="P338" i="63" s="1"/>
  <c r="Q444" i="63"/>
  <c r="P444" i="63" s="1"/>
  <c r="Q385" i="63"/>
  <c r="P385" i="63" s="1"/>
  <c r="Q455" i="63"/>
  <c r="P455" i="63" s="1"/>
  <c r="Q467" i="63"/>
  <c r="P467" i="63" s="1"/>
  <c r="Q372" i="63"/>
  <c r="P372" i="63" s="1"/>
  <c r="Q352" i="63"/>
  <c r="P352" i="63" s="1"/>
  <c r="Q327" i="63"/>
  <c r="P327" i="63" s="1"/>
  <c r="Q424" i="63"/>
  <c r="P424" i="63" s="1"/>
  <c r="Q316" i="63"/>
  <c r="P316" i="63" s="1"/>
  <c r="Q460" i="63"/>
  <c r="P460" i="63" s="1"/>
  <c r="Q417" i="63"/>
  <c r="P417" i="63" s="1"/>
  <c r="Q322" i="63"/>
  <c r="P322" i="63" s="1"/>
  <c r="Q317" i="63"/>
  <c r="P317" i="63" s="1"/>
  <c r="Q308" i="63"/>
  <c r="P308" i="63" s="1"/>
  <c r="Q468" i="63"/>
  <c r="P468" i="63" s="1"/>
  <c r="Q425" i="63"/>
  <c r="P425" i="63" s="1"/>
  <c r="Q386" i="63"/>
  <c r="P386" i="63" s="1"/>
  <c r="Q328" i="63"/>
  <c r="P328" i="63" s="1"/>
  <c r="Q359" i="63"/>
  <c r="P359" i="63" s="1"/>
  <c r="Q416" i="63"/>
  <c r="P416" i="63" s="1"/>
  <c r="Q321" i="63"/>
  <c r="P321" i="63" s="1"/>
  <c r="Q476" i="63"/>
  <c r="P476" i="63" s="1"/>
  <c r="Q391" i="63"/>
  <c r="P391" i="63" s="1"/>
  <c r="U489" i="46"/>
  <c r="T489" i="46" s="1"/>
  <c r="Q489" i="46"/>
  <c r="P489" i="46" s="1"/>
  <c r="S489" i="46" s="1"/>
  <c r="U399" i="46"/>
  <c r="T399" i="46" s="1"/>
  <c r="Q399" i="46"/>
  <c r="P399" i="46" s="1"/>
  <c r="S399" i="46"/>
  <c r="U350" i="46"/>
  <c r="T350" i="46" s="1"/>
  <c r="Q350" i="46"/>
  <c r="P350" i="46" s="1"/>
  <c r="U323" i="46"/>
  <c r="T323" i="46" s="1"/>
  <c r="Q323" i="46"/>
  <c r="P323" i="46" s="1"/>
  <c r="Q341" i="46"/>
  <c r="P341" i="46" s="1"/>
  <c r="U341" i="46"/>
  <c r="T341" i="46" s="1"/>
  <c r="U384" i="46"/>
  <c r="T384" i="46" s="1"/>
  <c r="Q384" i="46"/>
  <c r="P384" i="46" s="1"/>
  <c r="U475" i="46"/>
  <c r="T475" i="46" s="1"/>
  <c r="Q475" i="46"/>
  <c r="P475" i="46" s="1"/>
  <c r="Q390" i="46"/>
  <c r="P390" i="46" s="1"/>
  <c r="U390" i="46"/>
  <c r="T390" i="46" s="1"/>
  <c r="U470" i="46"/>
  <c r="T470" i="46" s="1"/>
  <c r="Q470" i="46"/>
  <c r="P470" i="46" s="1"/>
  <c r="S470" i="46" s="1"/>
  <c r="U463" i="46"/>
  <c r="T463" i="46" s="1"/>
  <c r="Q463" i="46"/>
  <c r="P463" i="46" s="1"/>
  <c r="Q406" i="63"/>
  <c r="P406" i="63" s="1"/>
  <c r="Q500" i="46"/>
  <c r="P500" i="46" s="1"/>
  <c r="U500" i="46"/>
  <c r="T500" i="46" s="1"/>
  <c r="Q314" i="46"/>
  <c r="P314" i="46" s="1"/>
  <c r="U314" i="46"/>
  <c r="T314" i="46" s="1"/>
  <c r="U393" i="46"/>
  <c r="T393" i="46" s="1"/>
  <c r="Q393" i="46"/>
  <c r="P393" i="46" s="1"/>
  <c r="S393" i="46"/>
  <c r="Q470" i="63"/>
  <c r="P470" i="63" s="1"/>
  <c r="Q341" i="63"/>
  <c r="P341" i="63" s="1"/>
  <c r="Q435" i="46"/>
  <c r="P435" i="46" s="1"/>
  <c r="U435" i="46"/>
  <c r="T435" i="46" s="1"/>
  <c r="U469" i="46"/>
  <c r="T469" i="46" s="1"/>
  <c r="Q469" i="46"/>
  <c r="P469" i="46" s="1"/>
  <c r="Q307" i="63"/>
  <c r="P307" i="63" s="1"/>
  <c r="U340" i="46"/>
  <c r="T340" i="46" s="1"/>
  <c r="Q340" i="46"/>
  <c r="P340" i="46" s="1"/>
  <c r="Q377" i="46"/>
  <c r="P377" i="46" s="1"/>
  <c r="U377" i="46"/>
  <c r="T377" i="46" s="1"/>
  <c r="Q439" i="63"/>
  <c r="P439" i="63" s="1"/>
  <c r="Q461" i="46"/>
  <c r="P461" i="46" s="1"/>
  <c r="U461" i="46"/>
  <c r="T461" i="46" s="1"/>
  <c r="Q389" i="63"/>
  <c r="P389" i="63" s="1"/>
  <c r="Q468" i="46"/>
  <c r="P468" i="46" s="1"/>
  <c r="U468" i="46"/>
  <c r="T468" i="46" s="1"/>
  <c r="Q480" i="46"/>
  <c r="P480" i="46" s="1"/>
  <c r="U480" i="46"/>
  <c r="T480" i="46" s="1"/>
  <c r="Q432" i="63"/>
  <c r="P432" i="63" s="1"/>
  <c r="Q469" i="63"/>
  <c r="P469" i="63" s="1"/>
  <c r="Q461" i="63"/>
  <c r="P461" i="63" s="1"/>
  <c r="Q320" i="63"/>
  <c r="P320" i="63" s="1"/>
  <c r="Q389" i="46"/>
  <c r="P389" i="46" s="1"/>
  <c r="U389" i="46"/>
  <c r="T389" i="46" s="1"/>
  <c r="U325" i="46"/>
  <c r="T325" i="46" s="1"/>
  <c r="Q325" i="46"/>
  <c r="P325" i="46" s="1"/>
  <c r="U395" i="46"/>
  <c r="T395" i="46" s="1"/>
  <c r="Q395" i="46"/>
  <c r="P395" i="46" s="1"/>
  <c r="Q405" i="63"/>
  <c r="P405" i="63" s="1"/>
  <c r="U437" i="46"/>
  <c r="T437" i="46" s="1"/>
  <c r="Q437" i="46"/>
  <c r="P437" i="46" s="1"/>
  <c r="Q304" i="63"/>
  <c r="P304" i="63" s="1"/>
  <c r="Q343" i="63"/>
  <c r="P343" i="63" s="1"/>
  <c r="Q448" i="63"/>
  <c r="P448" i="63" s="1"/>
  <c r="U317" i="46"/>
  <c r="T317" i="46" s="1"/>
  <c r="Q317" i="46"/>
  <c r="P317" i="46" s="1"/>
  <c r="S317" i="46" s="1"/>
  <c r="Q476" i="46"/>
  <c r="P476" i="46" s="1"/>
  <c r="U476" i="46"/>
  <c r="T476" i="46" s="1"/>
  <c r="Q388" i="46"/>
  <c r="P388" i="46" s="1"/>
  <c r="U388" i="46"/>
  <c r="T388" i="46" s="1"/>
  <c r="U433" i="46"/>
  <c r="T433" i="46" s="1"/>
  <c r="Q433" i="46"/>
  <c r="P433" i="46" s="1"/>
  <c r="Q336" i="63"/>
  <c r="P336" i="63" s="1"/>
  <c r="Q467" i="46"/>
  <c r="P467" i="46" s="1"/>
  <c r="U467" i="46"/>
  <c r="T467" i="46" s="1"/>
  <c r="Q429" i="63"/>
  <c r="P429" i="63" s="1"/>
  <c r="U443" i="46"/>
  <c r="T443" i="46" s="1"/>
  <c r="Q443" i="46"/>
  <c r="P443" i="46" s="1"/>
  <c r="Q482" i="63"/>
  <c r="P482" i="63" s="1"/>
  <c r="U346" i="46"/>
  <c r="T346" i="46" s="1"/>
  <c r="Q346" i="46"/>
  <c r="P346" i="46" s="1"/>
  <c r="U353" i="46"/>
  <c r="T353" i="46" s="1"/>
  <c r="Q353" i="46"/>
  <c r="P353" i="46" s="1"/>
  <c r="S353" i="46" s="1"/>
  <c r="Q392" i="63"/>
  <c r="P392" i="63" s="1"/>
  <c r="Q319" i="63"/>
  <c r="P319" i="63" s="1"/>
  <c r="Q311" i="63"/>
  <c r="P311" i="63" s="1"/>
  <c r="Q495" i="63"/>
  <c r="P495" i="63" s="1"/>
  <c r="Q369" i="63"/>
  <c r="P369" i="63" s="1"/>
  <c r="Q432" i="46"/>
  <c r="P432" i="46" s="1"/>
  <c r="U432" i="46"/>
  <c r="T432" i="46" s="1"/>
  <c r="Q419" i="46"/>
  <c r="P419" i="46" s="1"/>
  <c r="U419" i="46"/>
  <c r="T419" i="46" s="1"/>
  <c r="Q486" i="46"/>
  <c r="P486" i="46" s="1"/>
  <c r="U486" i="46"/>
  <c r="T486" i="46" s="1"/>
  <c r="U447" i="46"/>
  <c r="T447" i="46" s="1"/>
  <c r="Q447" i="46"/>
  <c r="P447" i="46" s="1"/>
  <c r="U479" i="46"/>
  <c r="T479" i="46" s="1"/>
  <c r="Q479" i="46"/>
  <c r="P479" i="46" s="1"/>
  <c r="S479" i="46" s="1"/>
  <c r="Q492" i="63"/>
  <c r="P492" i="63" s="1"/>
  <c r="Q423" i="63"/>
  <c r="P423" i="63" s="1"/>
  <c r="Q400" i="46"/>
  <c r="P400" i="46" s="1"/>
  <c r="U400" i="46"/>
  <c r="T400" i="46" s="1"/>
  <c r="Q325" i="63"/>
  <c r="P325" i="63" s="1"/>
  <c r="Q498" i="63"/>
  <c r="P498" i="63" s="1"/>
  <c r="U319" i="46"/>
  <c r="T319" i="46" s="1"/>
  <c r="Q319" i="46"/>
  <c r="P319" i="46" s="1"/>
  <c r="Q337" i="46"/>
  <c r="P337" i="46" s="1"/>
  <c r="U337" i="46"/>
  <c r="T337" i="46" s="1"/>
  <c r="S337" i="46" s="1"/>
  <c r="U363" i="46"/>
  <c r="T363" i="46" s="1"/>
  <c r="Q363" i="46"/>
  <c r="P363" i="46" s="1"/>
  <c r="U401" i="46"/>
  <c r="T401" i="46" s="1"/>
  <c r="Q401" i="46"/>
  <c r="P401" i="46" s="1"/>
  <c r="U453" i="46"/>
  <c r="T453" i="46" s="1"/>
  <c r="Q453" i="46"/>
  <c r="P453" i="46" s="1"/>
  <c r="U423" i="46"/>
  <c r="T423" i="46" s="1"/>
  <c r="Q423" i="46"/>
  <c r="P423" i="46" s="1"/>
  <c r="Q438" i="63"/>
  <c r="P438" i="63" s="1"/>
  <c r="Q355" i="46"/>
  <c r="P355" i="46" s="1"/>
  <c r="U355" i="46"/>
  <c r="T355" i="46" s="1"/>
  <c r="Q410" i="46"/>
  <c r="P410" i="46" s="1"/>
  <c r="U410" i="46"/>
  <c r="T410" i="46" s="1"/>
  <c r="Q406" i="46"/>
  <c r="P406" i="46" s="1"/>
  <c r="U406" i="46"/>
  <c r="T406" i="46" s="1"/>
  <c r="U477" i="46"/>
  <c r="T477" i="46" s="1"/>
  <c r="Q477" i="46"/>
  <c r="P477" i="46" s="1"/>
  <c r="Q407" i="63"/>
  <c r="P407" i="63" s="1"/>
  <c r="U321" i="46"/>
  <c r="T321" i="46" s="1"/>
  <c r="Q321" i="46"/>
  <c r="P321" i="46" s="1"/>
  <c r="U380" i="46"/>
  <c r="T380" i="46" s="1"/>
  <c r="Q380" i="46"/>
  <c r="P380" i="46" s="1"/>
  <c r="S380" i="46" s="1"/>
  <c r="Q363" i="63"/>
  <c r="P363" i="63" s="1"/>
  <c r="Q442" i="63"/>
  <c r="P442" i="63" s="1"/>
  <c r="Q380" i="63"/>
  <c r="P380" i="63" s="1"/>
  <c r="Q339" i="63"/>
  <c r="P339" i="63" s="1"/>
  <c r="U311" i="46"/>
  <c r="T311" i="46" s="1"/>
  <c r="Q311" i="46"/>
  <c r="P311" i="46" s="1"/>
  <c r="U445" i="46"/>
  <c r="T445" i="46" s="1"/>
  <c r="Q445" i="46"/>
  <c r="P445" i="46" s="1"/>
  <c r="S445" i="46" s="1"/>
  <c r="Q382" i="63"/>
  <c r="P382" i="63" s="1"/>
  <c r="Q492" i="46"/>
  <c r="P492" i="46" s="1"/>
  <c r="U492" i="46"/>
  <c r="T492" i="46" s="1"/>
  <c r="Q387" i="63"/>
  <c r="P387" i="63" s="1"/>
  <c r="Q395" i="63"/>
  <c r="P395" i="63" s="1"/>
  <c r="Q405" i="46"/>
  <c r="P405" i="46" s="1"/>
  <c r="S405" i="46" s="1"/>
  <c r="U405" i="46"/>
  <c r="T405" i="46" s="1"/>
  <c r="Q487" i="46"/>
  <c r="P487" i="46" s="1"/>
  <c r="U487" i="46"/>
  <c r="T487" i="46" s="1"/>
  <c r="Q327" i="46"/>
  <c r="P327" i="46" s="1"/>
  <c r="U327" i="46"/>
  <c r="T327" i="46" s="1"/>
  <c r="Q490" i="46"/>
  <c r="P490" i="46" s="1"/>
  <c r="U490" i="46"/>
  <c r="T490" i="46" s="1"/>
  <c r="U333" i="46"/>
  <c r="T333" i="46" s="1"/>
  <c r="Q333" i="46"/>
  <c r="P333" i="46" s="1"/>
  <c r="Q383" i="46"/>
  <c r="P383" i="46" s="1"/>
  <c r="U383" i="46"/>
  <c r="T383" i="46" s="1"/>
  <c r="Q421" i="46"/>
  <c r="P421" i="46" s="1"/>
  <c r="U421" i="46"/>
  <c r="T421" i="46" s="1"/>
  <c r="U409" i="46"/>
  <c r="T409" i="46" s="1"/>
  <c r="Q409" i="46"/>
  <c r="P409" i="46" s="1"/>
  <c r="U349" i="46"/>
  <c r="T349" i="46" s="1"/>
  <c r="Q349" i="46"/>
  <c r="P349" i="46" s="1"/>
  <c r="Q451" i="46"/>
  <c r="P451" i="46" s="1"/>
  <c r="U451" i="46"/>
  <c r="T451" i="46" s="1"/>
  <c r="Q379" i="46"/>
  <c r="P379" i="46" s="1"/>
  <c r="U379" i="46"/>
  <c r="T379" i="46" s="1"/>
  <c r="U415" i="46"/>
  <c r="T415" i="46" s="1"/>
  <c r="Q415" i="46"/>
  <c r="P415" i="46" s="1"/>
  <c r="U310" i="46"/>
  <c r="T310" i="46" s="1"/>
  <c r="Q310" i="46"/>
  <c r="P310" i="46" s="1"/>
  <c r="U324" i="46"/>
  <c r="T324" i="46" s="1"/>
  <c r="Q324" i="46"/>
  <c r="P324" i="46" s="1"/>
  <c r="S324" i="46"/>
  <c r="U374" i="46"/>
  <c r="T374" i="46" s="1"/>
  <c r="Q374" i="46"/>
  <c r="P374" i="46" s="1"/>
  <c r="Q330" i="46"/>
  <c r="P330" i="46" s="1"/>
  <c r="U330" i="46"/>
  <c r="T330" i="46" s="1"/>
  <c r="U360" i="46"/>
  <c r="T360" i="46" s="1"/>
  <c r="Q360" i="46"/>
  <c r="P360" i="46" s="1"/>
  <c r="S360" i="46" s="1"/>
  <c r="Q426" i="46"/>
  <c r="P426" i="46" s="1"/>
  <c r="U426" i="46"/>
  <c r="T426" i="46" s="1"/>
  <c r="S426" i="46"/>
  <c r="Q373" i="46"/>
  <c r="P373" i="46" s="1"/>
  <c r="U373" i="46"/>
  <c r="T373" i="46" s="1"/>
  <c r="Q420" i="46"/>
  <c r="P420" i="46" s="1"/>
  <c r="U420" i="46"/>
  <c r="T420" i="46" s="1"/>
  <c r="U318" i="46"/>
  <c r="T318" i="46" s="1"/>
  <c r="Q318" i="46"/>
  <c r="P318" i="46" s="1"/>
  <c r="Q458" i="63"/>
  <c r="P458" i="63" s="1"/>
  <c r="Q383" i="63"/>
  <c r="P383" i="63" s="1"/>
  <c r="Q456" i="46"/>
  <c r="P456" i="46" s="1"/>
  <c r="U456" i="46"/>
  <c r="T456" i="46" s="1"/>
  <c r="U356" i="46"/>
  <c r="T356" i="46" s="1"/>
  <c r="Q356" i="46"/>
  <c r="P356" i="46" s="1"/>
  <c r="U430" i="46"/>
  <c r="T430" i="46" s="1"/>
  <c r="Q430" i="46"/>
  <c r="P430" i="46" s="1"/>
  <c r="S430" i="46"/>
  <c r="Q312" i="63"/>
  <c r="P312" i="63" s="1"/>
  <c r="Q431" i="63"/>
  <c r="P431" i="63" s="1"/>
  <c r="Q350" i="63"/>
  <c r="P350" i="63" s="1"/>
  <c r="Q328" i="46"/>
  <c r="P328" i="46" s="1"/>
  <c r="S328" i="46" s="1"/>
  <c r="U328" i="46"/>
  <c r="T328" i="46" s="1"/>
  <c r="Q473" i="46"/>
  <c r="P473" i="46" s="1"/>
  <c r="U473" i="46"/>
  <c r="T473" i="46" s="1"/>
  <c r="U392" i="46"/>
  <c r="T392" i="46" s="1"/>
  <c r="Q392" i="46"/>
  <c r="P392" i="46" s="1"/>
  <c r="S392" i="46" s="1"/>
  <c r="Q313" i="46"/>
  <c r="P313" i="46" s="1"/>
  <c r="U313" i="46"/>
  <c r="T313" i="46" s="1"/>
  <c r="Q411" i="46"/>
  <c r="P411" i="46" s="1"/>
  <c r="U411" i="46"/>
  <c r="T411" i="46" s="1"/>
  <c r="Q433" i="63"/>
  <c r="P433" i="63" s="1"/>
  <c r="Q368" i="46"/>
  <c r="P368" i="46" s="1"/>
  <c r="U368" i="46"/>
  <c r="T368" i="46" s="1"/>
  <c r="S368" i="46" s="1"/>
  <c r="Q349" i="63"/>
  <c r="P349" i="63" s="1"/>
  <c r="U343" i="46"/>
  <c r="T343" i="46" s="1"/>
  <c r="Q343" i="46"/>
  <c r="P343" i="46" s="1"/>
  <c r="Q309" i="63"/>
  <c r="P309" i="63" s="1"/>
  <c r="Q340" i="63"/>
  <c r="P340" i="63" s="1"/>
  <c r="U361" i="46"/>
  <c r="T361" i="46" s="1"/>
  <c r="Q361" i="46"/>
  <c r="P361" i="46" s="1"/>
  <c r="Q402" i="63"/>
  <c r="P402" i="63" s="1"/>
  <c r="Q450" i="63"/>
  <c r="P450" i="63" s="1"/>
  <c r="U459" i="46"/>
  <c r="T459" i="46" s="1"/>
  <c r="Q459" i="46"/>
  <c r="P459" i="46" s="1"/>
  <c r="U460" i="46"/>
  <c r="T460" i="46" s="1"/>
  <c r="Q460" i="46"/>
  <c r="P460" i="46" s="1"/>
  <c r="Q390" i="63"/>
  <c r="P390" i="63" s="1"/>
  <c r="Q339" i="46"/>
  <c r="P339" i="46" s="1"/>
  <c r="U339" i="46"/>
  <c r="T339" i="46" s="1"/>
  <c r="U376" i="46"/>
  <c r="T376" i="46" s="1"/>
  <c r="Q376" i="46"/>
  <c r="P376" i="46" s="1"/>
  <c r="Q348" i="63"/>
  <c r="P348" i="63" s="1"/>
  <c r="Q456" i="63"/>
  <c r="P456" i="63" s="1"/>
  <c r="Q475" i="63"/>
  <c r="P475" i="63" s="1"/>
  <c r="Q485" i="63"/>
  <c r="P485" i="63" s="1"/>
  <c r="Q413" i="63"/>
  <c r="P413" i="63" s="1"/>
  <c r="Q464" i="46"/>
  <c r="P464" i="46" s="1"/>
  <c r="U464" i="46"/>
  <c r="T464" i="46" s="1"/>
  <c r="Q462" i="63"/>
  <c r="P462" i="63" s="1"/>
  <c r="Q318" i="63"/>
  <c r="P318" i="63" s="1"/>
  <c r="Q310" i="63"/>
  <c r="P310" i="63" s="1"/>
  <c r="Q414" i="63"/>
  <c r="P414" i="63" s="1"/>
  <c r="Q435" i="63"/>
  <c r="P435" i="63" s="1"/>
  <c r="Q497" i="63"/>
  <c r="P497" i="63" s="1"/>
  <c r="Q373" i="63"/>
  <c r="P373" i="63" s="1"/>
  <c r="U365" i="46"/>
  <c r="T365" i="46" s="1"/>
  <c r="Q365" i="46"/>
  <c r="P365" i="46" s="1"/>
  <c r="Q481" i="63"/>
  <c r="P481" i="63" s="1"/>
  <c r="Q418" i="63"/>
  <c r="P418" i="63" s="1"/>
  <c r="Q471" i="63"/>
  <c r="P471" i="63" s="1"/>
  <c r="Q309" i="46"/>
  <c r="P309" i="46" s="1"/>
  <c r="U309" i="46"/>
  <c r="T309" i="46" s="1"/>
  <c r="Q364" i="63"/>
  <c r="P364" i="63" s="1"/>
  <c r="Q353" i="63"/>
  <c r="P353" i="63" s="1"/>
  <c r="Q481" i="46"/>
  <c r="P481" i="46" s="1"/>
  <c r="U481" i="46"/>
  <c r="T481" i="46" s="1"/>
  <c r="U362" i="46"/>
  <c r="T362" i="46" s="1"/>
  <c r="Q362" i="46"/>
  <c r="P362" i="46" s="1"/>
  <c r="Q413" i="46"/>
  <c r="P413" i="46" s="1"/>
  <c r="U413" i="46"/>
  <c r="T413" i="46" s="1"/>
  <c r="Q445" i="63"/>
  <c r="P445" i="63" s="1"/>
  <c r="Q496" i="46"/>
  <c r="P496" i="46" s="1"/>
  <c r="U496" i="46"/>
  <c r="T496" i="46" s="1"/>
  <c r="Q499" i="46"/>
  <c r="P499" i="46" s="1"/>
  <c r="U499" i="46"/>
  <c r="T499" i="46" s="1"/>
  <c r="Q427" i="46"/>
  <c r="P427" i="46" s="1"/>
  <c r="U427" i="46"/>
  <c r="T427" i="46" s="1"/>
  <c r="Q422" i="63"/>
  <c r="P422" i="63" s="1"/>
  <c r="Q329" i="46"/>
  <c r="P329" i="46" s="1"/>
  <c r="U329" i="46"/>
  <c r="T329" i="46" s="1"/>
  <c r="Q397" i="63"/>
  <c r="P397" i="63" s="1"/>
  <c r="Q446" i="63"/>
  <c r="P446" i="63" s="1"/>
  <c r="U452" i="46"/>
  <c r="T452" i="46" s="1"/>
  <c r="S452" i="46" s="1"/>
  <c r="Q452" i="46"/>
  <c r="P452" i="46" s="1"/>
  <c r="Q422" i="46"/>
  <c r="P422" i="46" s="1"/>
  <c r="U422" i="46"/>
  <c r="T422" i="46" s="1"/>
  <c r="U342" i="46"/>
  <c r="T342" i="46" s="1"/>
  <c r="Q342" i="46"/>
  <c r="P342" i="46" s="1"/>
  <c r="U483" i="46"/>
  <c r="T483" i="46" s="1"/>
  <c r="Q483" i="46"/>
  <c r="P483" i="46" s="1"/>
  <c r="S483" i="46" s="1"/>
  <c r="U450" i="46"/>
  <c r="T450" i="46" s="1"/>
  <c r="Q450" i="46"/>
  <c r="P450" i="46" s="1"/>
  <c r="Q428" i="46"/>
  <c r="P428" i="46" s="1"/>
  <c r="U428" i="46"/>
  <c r="T428" i="46" s="1"/>
  <c r="S428" i="46" s="1"/>
  <c r="U398" i="46"/>
  <c r="T398" i="46" s="1"/>
  <c r="Q398" i="46"/>
  <c r="P398" i="46" s="1"/>
  <c r="Q359" i="46"/>
  <c r="P359" i="46" s="1"/>
  <c r="U359" i="46"/>
  <c r="T359" i="46" s="1"/>
  <c r="S359" i="46" s="1"/>
  <c r="U364" i="46"/>
  <c r="T364" i="46" s="1"/>
  <c r="Q364" i="46"/>
  <c r="P364" i="46" s="1"/>
  <c r="U369" i="46"/>
  <c r="T369" i="46" s="1"/>
  <c r="Q369" i="46"/>
  <c r="P369" i="46" s="1"/>
  <c r="S369" i="46" s="1"/>
  <c r="Q402" i="46"/>
  <c r="P402" i="46" s="1"/>
  <c r="U402" i="46"/>
  <c r="T402" i="46" s="1"/>
  <c r="U416" i="46"/>
  <c r="T416" i="46" s="1"/>
  <c r="Q416" i="46"/>
  <c r="P416" i="46" s="1"/>
  <c r="Q348" i="46"/>
  <c r="P348" i="46" s="1"/>
  <c r="U348" i="46"/>
  <c r="T348" i="46" s="1"/>
  <c r="U472" i="46"/>
  <c r="T472" i="46" s="1"/>
  <c r="Q472" i="46"/>
  <c r="P472" i="46" s="1"/>
  <c r="Q407" i="46"/>
  <c r="P407" i="46" s="1"/>
  <c r="U407" i="46"/>
  <c r="T407" i="46" s="1"/>
  <c r="Q498" i="46"/>
  <c r="P498" i="46" s="1"/>
  <c r="U498" i="46"/>
  <c r="T498" i="46" s="1"/>
  <c r="Q444" i="46"/>
  <c r="P444" i="46" s="1"/>
  <c r="U444" i="46"/>
  <c r="T444" i="46" s="1"/>
  <c r="Q366" i="46"/>
  <c r="P366" i="46" s="1"/>
  <c r="U366" i="46"/>
  <c r="T366" i="46" s="1"/>
  <c r="Q434" i="46"/>
  <c r="P434" i="46" s="1"/>
  <c r="U434" i="46"/>
  <c r="T434" i="46" s="1"/>
  <c r="U485" i="46"/>
  <c r="T485" i="46" s="1"/>
  <c r="Q485" i="46"/>
  <c r="P485" i="46" s="1"/>
  <c r="Q424" i="46"/>
  <c r="P424" i="46" s="1"/>
  <c r="U424" i="46"/>
  <c r="T424" i="46" s="1"/>
  <c r="Q458" i="46"/>
  <c r="P458" i="46" s="1"/>
  <c r="U458" i="46"/>
  <c r="T458" i="46" s="1"/>
  <c r="S458" i="46"/>
  <c r="U382" i="46"/>
  <c r="T382" i="46" s="1"/>
  <c r="Q382" i="46"/>
  <c r="P382" i="46" s="1"/>
  <c r="Q484" i="46"/>
  <c r="P484" i="46" s="1"/>
  <c r="U484" i="46"/>
  <c r="T484" i="46" s="1"/>
  <c r="Q351" i="46"/>
  <c r="P351" i="46" s="1"/>
  <c r="U351" i="46"/>
  <c r="T351" i="46" s="1"/>
  <c r="Q354" i="46"/>
  <c r="P354" i="46" s="1"/>
  <c r="U354" i="46"/>
  <c r="T354" i="46" s="1"/>
  <c r="U312" i="46"/>
  <c r="T312" i="46" s="1"/>
  <c r="Q312" i="46"/>
  <c r="P312" i="46" s="1"/>
  <c r="Q438" i="46"/>
  <c r="P438" i="46" s="1"/>
  <c r="U438" i="46"/>
  <c r="T438" i="46" s="1"/>
  <c r="U386" i="46"/>
  <c r="T386" i="46" s="1"/>
  <c r="Q386" i="46"/>
  <c r="P386" i="46" s="1"/>
  <c r="S386" i="46" s="1"/>
  <c r="Q491" i="46"/>
  <c r="P491" i="46" s="1"/>
  <c r="U491" i="46"/>
  <c r="T491" i="46" s="1"/>
  <c r="Q457" i="46"/>
  <c r="P457" i="46" s="1"/>
  <c r="U457" i="46"/>
  <c r="T457" i="46" s="1"/>
  <c r="U478" i="46"/>
  <c r="T478" i="46" s="1"/>
  <c r="Q478" i="46"/>
  <c r="P478" i="46" s="1"/>
  <c r="U334" i="46"/>
  <c r="T334" i="46" s="1"/>
  <c r="Q334" i="46"/>
  <c r="P334" i="46" s="1"/>
  <c r="S334" i="46"/>
  <c r="Q462" i="46"/>
  <c r="P462" i="46" s="1"/>
  <c r="U462" i="46"/>
  <c r="T462" i="46" s="1"/>
  <c r="Q397" i="46"/>
  <c r="P397" i="46" s="1"/>
  <c r="U397" i="46"/>
  <c r="T397" i="46" s="1"/>
  <c r="U408" i="46"/>
  <c r="T408" i="46" s="1"/>
  <c r="Q408" i="46"/>
  <c r="P408" i="46" s="1"/>
  <c r="U414" i="46"/>
  <c r="T414" i="46" s="1"/>
  <c r="Q414" i="46"/>
  <c r="P414" i="46" s="1"/>
  <c r="S414" i="46" s="1"/>
  <c r="U385" i="46"/>
  <c r="T385" i="46" s="1"/>
  <c r="Q385" i="46"/>
  <c r="P385" i="46" s="1"/>
  <c r="S385" i="46" s="1"/>
  <c r="U482" i="46"/>
  <c r="T482" i="46" s="1"/>
  <c r="Q482" i="46"/>
  <c r="P482" i="46" s="1"/>
  <c r="S482" i="46" s="1"/>
  <c r="Q429" i="46"/>
  <c r="P429" i="46" s="1"/>
  <c r="U429" i="46"/>
  <c r="T429" i="46" s="1"/>
  <c r="U455" i="46"/>
  <c r="T455" i="46" s="1"/>
  <c r="Q455" i="46"/>
  <c r="P455" i="46" s="1"/>
  <c r="Q449" i="46"/>
  <c r="P449" i="46" s="1"/>
  <c r="U449" i="46"/>
  <c r="T449" i="46" s="1"/>
  <c r="U471" i="46"/>
  <c r="T471" i="46" s="1"/>
  <c r="Q471" i="46"/>
  <c r="P471" i="46" s="1"/>
  <c r="U345" i="46"/>
  <c r="T345" i="46" s="1"/>
  <c r="Q345" i="46"/>
  <c r="P345" i="46" s="1"/>
  <c r="S345" i="46" s="1"/>
  <c r="Q335" i="46"/>
  <c r="P335" i="46" s="1"/>
  <c r="U335" i="46"/>
  <c r="T335" i="46" s="1"/>
  <c r="U381" i="46"/>
  <c r="T381" i="46" s="1"/>
  <c r="Q381" i="46"/>
  <c r="P381" i="46" s="1"/>
  <c r="Q347" i="46"/>
  <c r="P347" i="46" s="1"/>
  <c r="U347" i="46"/>
  <c r="T347" i="46" s="1"/>
  <c r="U493" i="46"/>
  <c r="T493" i="46" s="1"/>
  <c r="Q493" i="46"/>
  <c r="P493" i="46" s="1"/>
  <c r="S493" i="46" s="1"/>
  <c r="U418" i="46"/>
  <c r="T418" i="46" s="1"/>
  <c r="Q418" i="46"/>
  <c r="P418" i="46" s="1"/>
  <c r="U442" i="46"/>
  <c r="T442" i="46" s="1"/>
  <c r="Q442" i="46"/>
  <c r="P442" i="46" s="1"/>
  <c r="Q396" i="46"/>
  <c r="P396" i="46" s="1"/>
  <c r="U396" i="46"/>
  <c r="T396" i="46" s="1"/>
  <c r="U495" i="46"/>
  <c r="T495" i="46" s="1"/>
  <c r="Q495" i="46"/>
  <c r="P495" i="46" s="1"/>
  <c r="Q352" i="46"/>
  <c r="P352" i="46" s="1"/>
  <c r="U352" i="46"/>
  <c r="T352" i="46" s="1"/>
  <c r="Q453" i="63"/>
  <c r="P453" i="63" s="1"/>
  <c r="U394" i="46"/>
  <c r="T394" i="46" s="1"/>
  <c r="Q394" i="46"/>
  <c r="P394" i="46" s="1"/>
  <c r="U332" i="46"/>
  <c r="T332" i="46" s="1"/>
  <c r="Q332" i="46"/>
  <c r="P332" i="46" s="1"/>
  <c r="Q384" i="63"/>
  <c r="P384" i="63" s="1"/>
  <c r="U474" i="46"/>
  <c r="T474" i="46" s="1"/>
  <c r="Q474" i="46"/>
  <c r="P474" i="46" s="1"/>
  <c r="Q446" i="46"/>
  <c r="P446" i="46" s="1"/>
  <c r="U446" i="46"/>
  <c r="T446" i="46" s="1"/>
  <c r="Q398" i="63"/>
  <c r="P398" i="63" s="1"/>
  <c r="U358" i="46"/>
  <c r="T358" i="46" s="1"/>
  <c r="Q358" i="46"/>
  <c r="P358" i="46" s="1"/>
  <c r="Q367" i="46"/>
  <c r="P367" i="46" s="1"/>
  <c r="U367" i="46"/>
  <c r="T367" i="46" s="1"/>
  <c r="U465" i="46"/>
  <c r="T465" i="46" s="1"/>
  <c r="Q465" i="46"/>
  <c r="P465" i="46" s="1"/>
  <c r="Q439" i="46"/>
  <c r="P439" i="46" s="1"/>
  <c r="U439" i="46"/>
  <c r="T439" i="46" s="1"/>
  <c r="U357" i="46"/>
  <c r="T357" i="46" s="1"/>
  <c r="Q357" i="46"/>
  <c r="P357" i="46" s="1"/>
  <c r="U320" i="46"/>
  <c r="T320" i="46" s="1"/>
  <c r="Q320" i="46"/>
  <c r="P320" i="46" s="1"/>
  <c r="Q375" i="46"/>
  <c r="P375" i="46" s="1"/>
  <c r="U375" i="46"/>
  <c r="T375" i="46" s="1"/>
  <c r="U315" i="46"/>
  <c r="T315" i="46" s="1"/>
  <c r="Q315" i="46"/>
  <c r="P315" i="46" s="1"/>
  <c r="U387" i="46"/>
  <c r="T387" i="46" s="1"/>
  <c r="Q387" i="46"/>
  <c r="P387" i="46" s="1"/>
  <c r="U370" i="46"/>
  <c r="T370" i="46" s="1"/>
  <c r="Q370" i="46"/>
  <c r="P370" i="46" s="1"/>
  <c r="U494" i="46"/>
  <c r="T494" i="46" s="1"/>
  <c r="Q494" i="46"/>
  <c r="P494" i="46" s="1"/>
  <c r="Q344" i="46"/>
  <c r="P344" i="46" s="1"/>
  <c r="U344" i="46"/>
  <c r="T344" i="46" s="1"/>
  <c r="Q371" i="46"/>
  <c r="P371" i="46" s="1"/>
  <c r="U371" i="46"/>
  <c r="T371" i="46" s="1"/>
  <c r="Q332" i="63"/>
  <c r="P332" i="63" s="1"/>
  <c r="Q347" i="63"/>
  <c r="P347" i="63" s="1"/>
  <c r="Q362" i="63"/>
  <c r="P362" i="63" s="1"/>
  <c r="Q326" i="46"/>
  <c r="P326" i="46" s="1"/>
  <c r="U326" i="46"/>
  <c r="T326" i="46" s="1"/>
  <c r="Q316" i="46"/>
  <c r="P316" i="46" s="1"/>
  <c r="U316" i="46"/>
  <c r="T316" i="46" s="1"/>
  <c r="Q448" i="46"/>
  <c r="P448" i="46" s="1"/>
  <c r="U448" i="46"/>
  <c r="T448" i="46" s="1"/>
  <c r="U425" i="46"/>
  <c r="T425" i="46" s="1"/>
  <c r="Q425" i="46"/>
  <c r="P425" i="46" s="1"/>
  <c r="Q464" i="63"/>
  <c r="P464" i="63" s="1"/>
  <c r="Q351" i="63"/>
  <c r="P351" i="63" s="1"/>
  <c r="Q368" i="63"/>
  <c r="P368" i="63" s="1"/>
  <c r="Q417" i="46"/>
  <c r="P417" i="46" s="1"/>
  <c r="U417" i="46"/>
  <c r="T417" i="46" s="1"/>
  <c r="Q322" i="46"/>
  <c r="P322" i="46" s="1"/>
  <c r="U322" i="46"/>
  <c r="T322" i="46" s="1"/>
  <c r="Q412" i="46"/>
  <c r="P412" i="46" s="1"/>
  <c r="U412" i="46"/>
  <c r="T412" i="46" s="1"/>
  <c r="Q374" i="63"/>
  <c r="P374" i="63" s="1"/>
  <c r="Q344" i="63"/>
  <c r="P344" i="63" s="1"/>
  <c r="U466" i="46"/>
  <c r="T466" i="46" s="1"/>
  <c r="Q466" i="46"/>
  <c r="P466" i="46" s="1"/>
  <c r="Q399" i="63"/>
  <c r="P399" i="63" s="1"/>
  <c r="Q355" i="63"/>
  <c r="P355" i="63" s="1"/>
  <c r="Q449" i="63"/>
  <c r="P449" i="63" s="1"/>
  <c r="U338" i="46"/>
  <c r="T338" i="46" s="1"/>
  <c r="Q338" i="46"/>
  <c r="P338" i="46" s="1"/>
  <c r="Q428" i="63"/>
  <c r="P428" i="63" s="1"/>
  <c r="Q427" i="63"/>
  <c r="P427" i="63" s="1"/>
  <c r="U440" i="46"/>
  <c r="T440" i="46" s="1"/>
  <c r="Q440" i="46"/>
  <c r="P440" i="46" s="1"/>
  <c r="S440" i="46" s="1"/>
  <c r="Q494" i="63"/>
  <c r="P494" i="63" s="1"/>
  <c r="Q480" i="63"/>
  <c r="P480" i="63" s="1"/>
  <c r="Q329" i="63"/>
  <c r="P329" i="63" s="1"/>
  <c r="U331" i="46"/>
  <c r="T331" i="46" s="1"/>
  <c r="Q331" i="46"/>
  <c r="P331" i="46" s="1"/>
  <c r="Q360" i="63"/>
  <c r="P360" i="63" s="1"/>
  <c r="Q356" i="63"/>
  <c r="P356" i="63" s="1"/>
  <c r="Q371" i="63"/>
  <c r="P371" i="63" s="1"/>
  <c r="U403" i="46"/>
  <c r="T403" i="46" s="1"/>
  <c r="Q403" i="46"/>
  <c r="P403" i="46" s="1"/>
  <c r="Q391" i="46"/>
  <c r="P391" i="46" s="1"/>
  <c r="U391" i="46"/>
  <c r="T391" i="46" s="1"/>
  <c r="Q401" i="63"/>
  <c r="P401" i="63" s="1"/>
  <c r="Q441" i="46"/>
  <c r="P441" i="46" s="1"/>
  <c r="U441" i="46"/>
  <c r="T441" i="46" s="1"/>
  <c r="U431" i="46"/>
  <c r="T431" i="46" s="1"/>
  <c r="Q431" i="46"/>
  <c r="P431" i="46" s="1"/>
  <c r="Q336" i="46"/>
  <c r="P336" i="46" s="1"/>
  <c r="U336" i="46"/>
  <c r="T336" i="46" s="1"/>
  <c r="Q372" i="46"/>
  <c r="P372" i="46" s="1"/>
  <c r="U372" i="46"/>
  <c r="T372" i="46" s="1"/>
  <c r="U454" i="46"/>
  <c r="T454" i="46" s="1"/>
  <c r="Q454" i="46"/>
  <c r="P454" i="46" s="1"/>
  <c r="Q404" i="63"/>
  <c r="P404" i="63" s="1"/>
  <c r="U404" i="46"/>
  <c r="T404" i="46" s="1"/>
  <c r="Q404" i="46"/>
  <c r="P404" i="46" s="1"/>
  <c r="Q376" i="63"/>
  <c r="P376" i="63" s="1"/>
  <c r="Q497" i="46"/>
  <c r="P497" i="46" s="1"/>
  <c r="U497" i="46"/>
  <c r="T497" i="46" s="1"/>
  <c r="Q452" i="63"/>
  <c r="P452" i="63" s="1"/>
  <c r="U378" i="46"/>
  <c r="T378" i="46" s="1"/>
  <c r="Q378" i="46"/>
  <c r="P378" i="46" s="1"/>
  <c r="Q459" i="63"/>
  <c r="P459" i="63" s="1"/>
  <c r="Q488" i="46"/>
  <c r="P488" i="46" s="1"/>
  <c r="U488" i="46"/>
  <c r="T488" i="46" s="1"/>
  <c r="Q474" i="63"/>
  <c r="P474" i="63" s="1"/>
  <c r="Q411" i="63"/>
  <c r="P411" i="63" s="1"/>
  <c r="Q493" i="63"/>
  <c r="P493" i="63" s="1"/>
  <c r="U436" i="46"/>
  <c r="T436" i="46" s="1"/>
  <c r="Q436" i="46"/>
  <c r="P436" i="46" s="1"/>
  <c r="S497" i="46" l="1"/>
  <c r="S429" i="46"/>
  <c r="S408" i="46"/>
  <c r="S454" i="46"/>
  <c r="S471" i="46"/>
  <c r="S496" i="46"/>
  <c r="S456" i="46"/>
  <c r="S374" i="46"/>
  <c r="S443" i="46"/>
  <c r="S468" i="46"/>
  <c r="S340" i="46"/>
  <c r="S436" i="46"/>
  <c r="S348" i="46"/>
  <c r="S357" i="46"/>
  <c r="S358" i="46"/>
  <c r="S499" i="46"/>
  <c r="S311" i="46"/>
  <c r="S321" i="46"/>
  <c r="S410" i="46"/>
  <c r="S401" i="46"/>
  <c r="S494" i="46"/>
  <c r="S465" i="46"/>
  <c r="S397" i="46"/>
  <c r="S312" i="46"/>
  <c r="S351" i="46"/>
  <c r="S361" i="46"/>
  <c r="S462" i="46"/>
  <c r="S342" i="46"/>
  <c r="S344" i="46"/>
  <c r="S315" i="46"/>
  <c r="S394" i="46"/>
  <c r="S460" i="46"/>
  <c r="S378" i="46"/>
  <c r="S431" i="46"/>
  <c r="S320" i="46"/>
  <c r="S455" i="46"/>
  <c r="S343" i="46"/>
  <c r="S415" i="46"/>
  <c r="S409" i="46"/>
  <c r="S464" i="46"/>
  <c r="S419" i="46"/>
  <c r="S372" i="46"/>
  <c r="S331" i="46"/>
  <c r="S338" i="46"/>
  <c r="S444" i="46"/>
  <c r="S364" i="46"/>
  <c r="S451" i="46"/>
  <c r="S487" i="46"/>
  <c r="S341" i="46"/>
  <c r="S417" i="46"/>
  <c r="S421" i="46"/>
  <c r="S477" i="46"/>
  <c r="S488" i="46"/>
  <c r="S310" i="46"/>
  <c r="S432" i="46"/>
  <c r="S314" i="46"/>
  <c r="S363" i="46"/>
  <c r="S371" i="46"/>
  <c r="S396" i="46"/>
  <c r="S449" i="46"/>
  <c r="S485" i="46"/>
  <c r="S362" i="46"/>
  <c r="S420" i="46"/>
  <c r="S325" i="46"/>
  <c r="S435" i="46"/>
  <c r="S500" i="46"/>
  <c r="S404" i="46"/>
  <c r="S391" i="46"/>
  <c r="S382" i="46"/>
  <c r="S422" i="46"/>
  <c r="S459" i="46"/>
  <c r="S373" i="46"/>
  <c r="S349" i="46"/>
  <c r="S388" i="46"/>
  <c r="S437" i="46"/>
  <c r="S350" i="46"/>
  <c r="S490" i="46"/>
  <c r="S441" i="46"/>
  <c r="S466" i="46"/>
  <c r="S370" i="46"/>
  <c r="S474" i="46"/>
  <c r="S352" i="46"/>
  <c r="S381" i="46"/>
  <c r="S402" i="46"/>
  <c r="S318" i="46"/>
  <c r="S327" i="46"/>
  <c r="S355" i="46"/>
  <c r="S346" i="46"/>
  <c r="S395" i="46"/>
  <c r="S322" i="46"/>
  <c r="S407" i="46"/>
  <c r="S309" i="46"/>
  <c r="S339" i="46"/>
  <c r="S461" i="46"/>
  <c r="S439" i="46"/>
  <c r="S347" i="46"/>
  <c r="S476" i="46"/>
  <c r="S387" i="46"/>
  <c r="S367" i="46"/>
  <c r="S438" i="46"/>
  <c r="S484" i="46"/>
  <c r="S424" i="46"/>
  <c r="S411" i="46"/>
  <c r="S356" i="46"/>
  <c r="S383" i="46"/>
  <c r="S377" i="46"/>
  <c r="S323" i="46"/>
  <c r="S491" i="46"/>
  <c r="S330" i="46"/>
  <c r="S389" i="46"/>
  <c r="S366" i="46"/>
  <c r="S427" i="46"/>
  <c r="S413" i="46"/>
  <c r="S376" i="46"/>
  <c r="S469" i="46"/>
  <c r="S463" i="46"/>
  <c r="S384" i="46"/>
  <c r="S316" i="46"/>
  <c r="S400" i="46"/>
  <c r="S467" i="46"/>
  <c r="S335" i="46"/>
  <c r="S336" i="46"/>
  <c r="S448" i="46"/>
  <c r="S332" i="46"/>
  <c r="S495" i="46"/>
  <c r="S418" i="46"/>
  <c r="S457" i="46"/>
  <c r="S472" i="46"/>
  <c r="S398" i="46"/>
  <c r="S313" i="46"/>
  <c r="S379" i="46"/>
  <c r="S406" i="46"/>
  <c r="S423" i="46"/>
  <c r="S447" i="46"/>
  <c r="S480" i="46"/>
  <c r="S375" i="46"/>
  <c r="S446" i="46"/>
  <c r="S354" i="46"/>
  <c r="S498" i="46"/>
  <c r="S329" i="46"/>
  <c r="S481" i="46"/>
  <c r="S473" i="46"/>
  <c r="S390" i="46"/>
  <c r="S403" i="46"/>
  <c r="S453" i="46"/>
  <c r="S486" i="46"/>
  <c r="S412" i="46"/>
  <c r="S326" i="46"/>
  <c r="S425" i="46"/>
  <c r="S442" i="46"/>
  <c r="S478" i="46"/>
  <c r="S434" i="46"/>
  <c r="S416" i="46"/>
  <c r="S450" i="46"/>
  <c r="S365" i="46"/>
  <c r="S333" i="46"/>
  <c r="S492" i="46"/>
  <c r="S319" i="46"/>
  <c r="S433" i="46"/>
  <c r="S475" i="46"/>
</calcChain>
</file>

<file path=xl/comments1.xml><?xml version="1.0" encoding="utf-8"?>
<comments xmlns="http://schemas.openxmlformats.org/spreadsheetml/2006/main">
  <authors>
    <author>Автор</author>
  </authors>
  <commentList>
    <comment ref="AB116" authorId="0" shapeId="0">
      <text>
        <r>
          <rPr>
            <b/>
            <sz val="9"/>
            <color indexed="81"/>
            <rFont val="Tahoma"/>
            <family val="2"/>
            <charset val="204"/>
          </rPr>
          <t>возврат 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B158" authorId="0" shapeId="0">
      <text>
        <r>
          <rPr>
            <b/>
            <sz val="9"/>
            <color indexed="81"/>
            <rFont val="Tahoma"/>
            <family val="2"/>
            <charset val="204"/>
          </rPr>
          <t>возврат 5 ос.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A25" authorId="0" shapeId="0">
      <text>
        <r>
          <rPr>
            <b/>
            <sz val="9"/>
            <color indexed="81"/>
            <rFont val="Tahoma"/>
            <family val="2"/>
            <charset val="204"/>
          </rPr>
          <t>возврат - 6 ос.</t>
        </r>
      </text>
    </comment>
    <comment ref="AA158" authorId="0" shapeId="0">
      <text>
        <r>
          <rPr>
            <b/>
            <sz val="9"/>
            <color indexed="81"/>
            <rFont val="Tahoma"/>
            <family val="2"/>
            <charset val="204"/>
          </rPr>
          <t>возврат - 1 ос.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A219" authorId="0" shapeId="0">
      <text>
        <r>
          <rPr>
            <b/>
            <sz val="9"/>
            <color indexed="81"/>
            <rFont val="Tahoma"/>
            <family val="2"/>
            <charset val="204"/>
          </rPr>
          <t>возврат - 6 ос.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AC25" authorId="0" shapeId="0">
      <text>
        <r>
          <rPr>
            <b/>
            <sz val="9"/>
            <color indexed="81"/>
            <rFont val="Tahoma"/>
            <family val="2"/>
            <charset val="204"/>
          </rPr>
          <t>возврат - 5 ос.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C158" authorId="0" shapeId="0">
      <text>
        <r>
          <rPr>
            <b/>
            <sz val="9"/>
            <color indexed="81"/>
            <rFont val="Tahoma"/>
            <family val="2"/>
            <charset val="204"/>
          </rPr>
          <t>возврат - 6 ос.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C219" authorId="0" shapeId="0">
      <text>
        <r>
          <rPr>
            <b/>
            <sz val="9"/>
            <color indexed="81"/>
            <rFont val="Tahoma"/>
            <family val="2"/>
            <charset val="204"/>
          </rPr>
          <t>Возврат - 2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<sst xmlns="http://schemas.openxmlformats.org/spreadsheetml/2006/main" count="6018" uniqueCount="452">
  <si>
    <t>№ п/п</t>
  </si>
  <si>
    <t>Площадь, свойственная для обитания вида, тыс.га</t>
  </si>
  <si>
    <t>Общедоступные охотничьи угодья</t>
  </si>
  <si>
    <t>Берёзовский</t>
  </si>
  <si>
    <t>Крестьянское хозяйство «Ясные поляны»</t>
  </si>
  <si>
    <t>Дзержинский</t>
  </si>
  <si>
    <t>Местная общественная организация охотников Дзержинского района</t>
  </si>
  <si>
    <t xml:space="preserve">Общедоступные охотничьи угодья </t>
  </si>
  <si>
    <t>Ирбейский</t>
  </si>
  <si>
    <t>Казачинский</t>
  </si>
  <si>
    <t>Канский</t>
  </si>
  <si>
    <t>Местная общественная организация охотников Канского района</t>
  </si>
  <si>
    <t>Каратузский</t>
  </si>
  <si>
    <t>Красноярская региональная общественная организация охотников «Природа»</t>
  </si>
  <si>
    <t>Козульский</t>
  </si>
  <si>
    <t>Местная общественная организация охотников и рыболовов Козульского района</t>
  </si>
  <si>
    <t>Курагинский</t>
  </si>
  <si>
    <t>Манский</t>
  </si>
  <si>
    <t>Манская местная районная общественная организация охотников и рыболовов</t>
  </si>
  <si>
    <t>Красноярская региональная общественная организация охотников «Синер»</t>
  </si>
  <si>
    <t>Минусинский</t>
  </si>
  <si>
    <t>Нижнеингашский</t>
  </si>
  <si>
    <t>Новосёловский</t>
  </si>
  <si>
    <t>Партизанский</t>
  </si>
  <si>
    <t>Красноярская региональная общественная организация Добровольное общество охотников «Барс»</t>
  </si>
  <si>
    <t>Пировский</t>
  </si>
  <si>
    <t>Рыбинский</t>
  </si>
  <si>
    <t>Тасеевский</t>
  </si>
  <si>
    <t>Уярский</t>
  </si>
  <si>
    <t xml:space="preserve">Шарыповский </t>
  </si>
  <si>
    <t>Региональная общественная организация охотников и рыболовов Шарыповского, Ужурского, Назаровского, Новоселовского районов</t>
  </si>
  <si>
    <t>Шушенский</t>
  </si>
  <si>
    <t>Местная общественная организация охотников и рыболовов Шушенского района</t>
  </si>
  <si>
    <t>Местная общественная организация охотников и рыболовов Абанского района</t>
  </si>
  <si>
    <t>Красноярская региональная общественная организация охотников «Кречет»</t>
  </si>
  <si>
    <t>Бирилюсский</t>
  </si>
  <si>
    <t>Местная общественная организация охотников Бирилюсского района</t>
  </si>
  <si>
    <t>Большемуртинский</t>
  </si>
  <si>
    <t>Некоммерческое партнерство «Международный институт мониторинга лесных экосистем»</t>
  </si>
  <si>
    <t>Большеулуйский</t>
  </si>
  <si>
    <t>Местная общественная организация охотников Большеулуйского района</t>
  </si>
  <si>
    <t>Емельяновский</t>
  </si>
  <si>
    <t>Потребительское общество «Кемчуг»</t>
  </si>
  <si>
    <t>Местная общественная организация охотников и рыболовов Енисейского района</t>
  </si>
  <si>
    <t>Местная общественная организация охотников Енисейского района</t>
  </si>
  <si>
    <t>Иланский</t>
  </si>
  <si>
    <t>Красноярская региональная общественная организация «Красноярский краевой центр развития охоты и рыболовства»</t>
  </si>
  <si>
    <t>Мотыгинский</t>
  </si>
  <si>
    <t>Северо-Енисейский</t>
  </si>
  <si>
    <t>Туруханский</t>
  </si>
  <si>
    <t>Тюхтетский</t>
  </si>
  <si>
    <t>Эвенкийский</t>
  </si>
  <si>
    <t>Потребительское охотничье общество «Ванаварское»</t>
  </si>
  <si>
    <t>Ачинский</t>
  </si>
  <si>
    <t>Боготольский</t>
  </si>
  <si>
    <t>Лось</t>
  </si>
  <si>
    <t>Кабарга</t>
  </si>
  <si>
    <t>Соболь</t>
  </si>
  <si>
    <t>Рысь</t>
  </si>
  <si>
    <t>Барсук</t>
  </si>
  <si>
    <t>х</t>
  </si>
  <si>
    <t>Региональная общественная организация «Красноярское краевое общество охотников и рыболовов»</t>
  </si>
  <si>
    <t>Красноярская краевая общественная организация охотников «Единство»</t>
  </si>
  <si>
    <t>Общество с ограниченной ответственностью «Кречет»</t>
  </si>
  <si>
    <t>Общество с ограниченной ответственностью «Сибирь Авиа»</t>
  </si>
  <si>
    <t>Общество с ограниченной ответственностью «Медикс»</t>
  </si>
  <si>
    <t>Общество с ограниченной ответственностью «Лосиный угол»</t>
  </si>
  <si>
    <t>Общество с ограниченной ответственностью «Региональная промысловая компания»</t>
  </si>
  <si>
    <t>Общество с ограниченной ответственностью «Заповедное 2»</t>
  </si>
  <si>
    <t>Общество с ограниченной ответственностью «СО-БР»</t>
  </si>
  <si>
    <t>Общество с ограниченной ответственностью «Ермаковский коопзверопромхоз»</t>
  </si>
  <si>
    <t>Общество с ограниченной ответственностью «Таёжное»</t>
  </si>
  <si>
    <t>Общество с ограниченной ответственностью «Союз»</t>
  </si>
  <si>
    <t>Общество с ограниченной ответственностью «Новокозульский леспромхоз»</t>
  </si>
  <si>
    <t>Общество с ограниченной ответственностью «Курагинское промыслово-охотничье хозяйство»</t>
  </si>
  <si>
    <t>Общество с ограниченной ответственностью «Эко-ресурс»</t>
  </si>
  <si>
    <t>Общество с ограниченной ответственностью «Райтопсбыт»</t>
  </si>
  <si>
    <t>Общество с ограниченной ответственностью фирма «Рэгги»</t>
  </si>
  <si>
    <t>Общество с ограниченной ответственностью «Альф Красноярск»</t>
  </si>
  <si>
    <t>Общество с ограниченной ответственностью «Красресурс и К»</t>
  </si>
  <si>
    <t>Общество с ограниченной ответственностью «Белисказ»</t>
  </si>
  <si>
    <t>Общество с ограниченной ответственностью «Рыбхоз»</t>
  </si>
  <si>
    <t>Общество с ограниченной ответственностью «Модуль-Б»</t>
  </si>
  <si>
    <t>Общество с ограниченной ответственностью «Заповедное»</t>
  </si>
  <si>
    <t>Общество с ограниченной ответственностью «Форест»</t>
  </si>
  <si>
    <t>Общество с ограниченной ответственностью «Компания Эвенкия»</t>
  </si>
  <si>
    <t>Общество с ограниченной ответственностью «Крайсеверпром+»</t>
  </si>
  <si>
    <t>Общество с ограниченной ответственностью «Промысловик»</t>
  </si>
  <si>
    <t>Общество с ограниченной ответственностью «Охотник»</t>
  </si>
  <si>
    <t>Общество с ограниченной ответственностью «Тайга»</t>
  </si>
  <si>
    <t>Общество с ограниченной ответственностью «Белогорье»</t>
  </si>
  <si>
    <t>Общество с ограниченной ответственностью «Жура»</t>
  </si>
  <si>
    <t>Общество с ограниченной ответственностью «Буран»</t>
  </si>
  <si>
    <t>Общество с ограниченной ответственностью «Александровка»</t>
  </si>
  <si>
    <t>Общество с ограниченной ответственностью «Большая речка»</t>
  </si>
  <si>
    <t>Общество с ограниченной ответственностью «Иджир»</t>
  </si>
  <si>
    <t>Общество с ограниченной ответственностью «Ермак-2009»</t>
  </si>
  <si>
    <t>Общество с ограниченной ответственностью «Чулым»</t>
  </si>
  <si>
    <t>Общество с ограниченной ответственностью «Белогория»</t>
  </si>
  <si>
    <t>Местная общественная организация «Общество охотников и рыбаков по Ужурскому району»</t>
  </si>
  <si>
    <t>Общество с ограниченной ответственностью «СолДан»</t>
  </si>
  <si>
    <t>Общество с ограниченной ответственностью «Имени Лопе де Вега»</t>
  </si>
  <si>
    <t>Общество с ограниченной ответственностью «Казыр-Суг»</t>
  </si>
  <si>
    <t>Общество с ограниченной ответственностью «Охота Рыбалка Сибири»</t>
  </si>
  <si>
    <t>Общество с ограниченной ответственностью «Агульское»</t>
  </si>
  <si>
    <t>Общественная организация «Куюмбинское общество охотников»</t>
  </si>
  <si>
    <t>Открытое акционерное общество «Галанинское хлебоприемное предприятие»</t>
  </si>
  <si>
    <t>Открытое акционерное общество «Российские железные дороги»</t>
  </si>
  <si>
    <t>Закрытое акционерное общество «Производственно-строительная компания «Союз»</t>
  </si>
  <si>
    <t>Муниципальное предприятие Эвенкийского муниципального района оленеводческо-племенное хозяйство «Суриндинский»</t>
  </si>
  <si>
    <t>Родовая община коренных малочисленных народов Севера «Колды»</t>
  </si>
  <si>
    <t>Общество с ограниченной ответственностью «Арбалет»</t>
  </si>
  <si>
    <t>Общество с ограниченной ответственностью «Фарт»</t>
  </si>
  <si>
    <t>Муниципальное предприятие Эвенкийского муниципального района «Эвенкиянефтепродукт»</t>
  </si>
  <si>
    <t>Родовая община коренных малочисленных народов Севера «Горбылек»</t>
  </si>
  <si>
    <t>Община коренных малочисленных народов Севера «Бергима»</t>
  </si>
  <si>
    <t>Общество с ограниченной ответственностью «Охотничье хозяйство Чадобец»</t>
  </si>
  <si>
    <t>Местная общественная организация охотников и рыболовов Богучанского района Красноярского края «Белка»</t>
  </si>
  <si>
    <t>Закрытое акционерное общество «Жилищная коммунальная компания»</t>
  </si>
  <si>
    <t>Общество с ограниченной ответственностью Региональный Охотничий Клуб «Сорокополье»</t>
  </si>
  <si>
    <t>Каратузская районная местная общественная организация охотников и рыболовов</t>
  </si>
  <si>
    <t>Ачинская межрайонная общественная организация охотников и рыболовов</t>
  </si>
  <si>
    <t>Общество с ограниченной ответственностью «Сибохота»</t>
  </si>
  <si>
    <t>Общество с ограниченной ответственностью «Езагаш»</t>
  </si>
  <si>
    <t xml:space="preserve">Местная общественная организация охотников и рыболовов Балахтинского района </t>
  </si>
  <si>
    <t>Общество с ограниченной ответственностью «В.В.В.»</t>
  </si>
  <si>
    <t>Общество с ограниченной ответственностью «Охотничье-промысловое хозяйство «Ояхтинское»</t>
  </si>
  <si>
    <t>Общество с ограниченной ответственностью «Бир Пекс Красноярск»</t>
  </si>
  <si>
    <t>Общество с ограниченной ответственностью «Сибсэбл»</t>
  </si>
  <si>
    <t>Промысловое общество с ограниченной ответственностью «Енисейский кряж»</t>
  </si>
  <si>
    <t>Местная общественная организация охотников Иланского района</t>
  </si>
  <si>
    <t>Общество с ограниченной ответственностью «Спецэлектромонтаж»</t>
  </si>
  <si>
    <t xml:space="preserve">Некоммерческое партнёрство охотников-промысловиков </t>
  </si>
  <si>
    <t>Общество с ограниченной ответственностью «Русь»</t>
  </si>
  <si>
    <t>Общество с ограниченной ответственностью «Кашпай»</t>
  </si>
  <si>
    <t>Общество с ограниченной ответственностью «Хантер»</t>
  </si>
  <si>
    <t>Общество с ограниченной ответственностью «Север»</t>
  </si>
  <si>
    <t>Общество с ограниченной ответственностью «Охотничье хозяйство Гуран»</t>
  </si>
  <si>
    <t xml:space="preserve">Индивидуальный предприниматель Бербушенко Андрей Николаевич </t>
  </si>
  <si>
    <t>Индивидуальный предприниматель Разумовский Мин Федорович</t>
  </si>
  <si>
    <t>Потребительское общество «АНГУЛ»</t>
  </si>
  <si>
    <t>Ужурский</t>
  </si>
  <si>
    <t>Промыслово-заготовительное общество с ограниченной ответственностью «Мал-Яр»</t>
  </si>
  <si>
    <t>Общество с ограниченной ответственностью «Фортуна Плюс»</t>
  </si>
  <si>
    <t>Общество с ограниченной ответственностью «ЛесПромСтрой»</t>
  </si>
  <si>
    <t>Назаровский</t>
  </si>
  <si>
    <t>Местная общественная организация охотников и рыболовов Назаровского района и города Назарово</t>
  </si>
  <si>
    <t>Местная городская общественная организация спортивное охотничье и рыболовное общество г. Железногорска</t>
  </si>
  <si>
    <t>Косуля</t>
  </si>
  <si>
    <t>Медведь</t>
  </si>
  <si>
    <t xml:space="preserve">Таймырский Долгано-Ненецкий </t>
  </si>
  <si>
    <t>Итого по району</t>
  </si>
  <si>
    <t>Казачинский, Тасеевский</t>
  </si>
  <si>
    <t>Партизанский, Саянский</t>
  </si>
  <si>
    <t>Берёзовский, Манский</t>
  </si>
  <si>
    <t>Сухобузимский</t>
  </si>
  <si>
    <t>всего</t>
  </si>
  <si>
    <t>Численность  вида охотничьих ресурсов, особей</t>
  </si>
  <si>
    <t>Показатель численности, особей на 1000 га</t>
  </si>
  <si>
    <t>Квоты добычи</t>
  </si>
  <si>
    <t xml:space="preserve">особей </t>
  </si>
  <si>
    <t>старше 1 года, особей</t>
  </si>
  <si>
    <t>без подразделения по половому признаку</t>
  </si>
  <si>
    <t xml:space="preserve">% от численности </t>
  </si>
  <si>
    <t xml:space="preserve">в том числе: </t>
  </si>
  <si>
    <t>%</t>
  </si>
  <si>
    <t xml:space="preserve">самцы во время гона </t>
  </si>
  <si>
    <t>% от численности</t>
  </si>
  <si>
    <t>особей</t>
  </si>
  <si>
    <t>Наименование муниципального района</t>
  </si>
  <si>
    <t>Наименование охотничьего угодья</t>
  </si>
  <si>
    <t xml:space="preserve">№ п/п </t>
  </si>
  <si>
    <t xml:space="preserve">Вид охотничьих ресурсов </t>
  </si>
  <si>
    <t>Площадь охотничьих угодий, тыс. га</t>
  </si>
  <si>
    <t>численность, особей</t>
  </si>
  <si>
    <t>лимит, особей</t>
  </si>
  <si>
    <t>освоение лимита, в т.ч.</t>
  </si>
  <si>
    <t>лимит, в т.ч.</t>
  </si>
  <si>
    <t>старше 1 года</t>
  </si>
  <si>
    <t>до года</t>
  </si>
  <si>
    <t>всего лимит</t>
  </si>
  <si>
    <t>% от лимита</t>
  </si>
  <si>
    <t>Косуля сибирская</t>
  </si>
  <si>
    <t>Благородный олень</t>
  </si>
  <si>
    <t>Овцебык</t>
  </si>
  <si>
    <t>Сибирский горный козел</t>
  </si>
  <si>
    <t>Всего, особей</t>
  </si>
  <si>
    <t>лесного северного оленя</t>
  </si>
  <si>
    <t>таймырской популяции</t>
  </si>
  <si>
    <t>до 1 года, особей</t>
  </si>
  <si>
    <t>Показатель численности,                                   особей на 1000 га</t>
  </si>
  <si>
    <t>особей (max)</t>
  </si>
  <si>
    <t>самцы во время гона (max)</t>
  </si>
  <si>
    <t>до 1 года              (max), особей</t>
  </si>
  <si>
    <t xml:space="preserve">Заявка </t>
  </si>
  <si>
    <t>самцы (max)</t>
  </si>
  <si>
    <t xml:space="preserve">Всего, особей </t>
  </si>
  <si>
    <t xml:space="preserve">Всего, особей  </t>
  </si>
  <si>
    <t>в том числе самцы, особей</t>
  </si>
  <si>
    <t>Северный олень</t>
  </si>
  <si>
    <t>Норматив</t>
  </si>
  <si>
    <t>До 1 года</t>
  </si>
  <si>
    <t>Взрослых</t>
  </si>
  <si>
    <t>Числ.</t>
  </si>
  <si>
    <t>Мин. кол</t>
  </si>
  <si>
    <t>Численность, особей</t>
  </si>
  <si>
    <t>Имя файла</t>
  </si>
  <si>
    <t>Имя листа</t>
  </si>
  <si>
    <t>Источник</t>
  </si>
  <si>
    <t>Файл</t>
  </si>
  <si>
    <t>Сев.олень</t>
  </si>
  <si>
    <t>2016 год</t>
  </si>
  <si>
    <t>Численность вида охотничьих ресурсов, особей</t>
  </si>
  <si>
    <t>Итого в Красноярском крае</t>
  </si>
  <si>
    <t>[2018.xlsx]</t>
  </si>
  <si>
    <t>до 1 года</t>
  </si>
  <si>
    <t>Абанский</t>
  </si>
  <si>
    <t>Красноярская региональная общественная организация охотников «Охотничья тропа»</t>
  </si>
  <si>
    <t>Балахтинский</t>
  </si>
  <si>
    <t>Индивидуальный предприниматель Брацук Сергей Александрович</t>
  </si>
  <si>
    <t>Индивидуальный предприниматель Ильин Сергей Егорович</t>
  </si>
  <si>
    <t>Красноярская региональная общественная организация «Общество охотников и рыболовов «САЯНЫ»</t>
  </si>
  <si>
    <t>Красноярская региональная общественная организация «Приморские охотники»</t>
  </si>
  <si>
    <t>Красноярское региональное некоммерческое партнерство «Охотник»</t>
  </si>
  <si>
    <t>Некоммерческое партнерство «Спортивный охотник»</t>
  </si>
  <si>
    <t>Общество с ограниченной ответственностью «Глобальный Офисный Стандарт»</t>
  </si>
  <si>
    <t>Общество с ограниченной ответственностью «Урап»</t>
  </si>
  <si>
    <t>Берёзовский (ГО ЗАТО г. Железногорск)</t>
  </si>
  <si>
    <t>Индивидуальный предприниматель Милкин Николай Сергеевич</t>
  </si>
  <si>
    <t>Индивидуальный предприниматель Перминов Павел Михайлович</t>
  </si>
  <si>
    <t>Общество с ограниченной ответственностью «Конда»</t>
  </si>
  <si>
    <t>Общество с ограниченной ответственностью «Фаст Фуд Поинтс»</t>
  </si>
  <si>
    <t>Общество с ограниченной ответственностью «БАИМ»</t>
  </si>
  <si>
    <t>Богучанский</t>
  </si>
  <si>
    <t>Индивидуальный предприниматель Зубков Николай Юрьевич</t>
  </si>
  <si>
    <t>Общественная организация районного общества охотников и рыболовов г. Кодинск</t>
  </si>
  <si>
    <t>Общество с ограниченной ответственностью «СИБЭКОТУР»</t>
  </si>
  <si>
    <t>Общество с ограниченной ответственностью «Орион+»</t>
  </si>
  <si>
    <t>Красноярская региональная общественная организация охотников-ветеранов, пенсионеров, сотрудников органов внутренних дел «Динамо-Можары»</t>
  </si>
  <si>
    <t>Местная общественная организация «Емельяновское районное общество охотников и рыболовов»</t>
  </si>
  <si>
    <t>Емельяновский (ГО г. Дивногорск)</t>
  </si>
  <si>
    <t>Енисейский</t>
  </si>
  <si>
    <t>Некоммерческое партнерство охотников и рыболовов «Забава»</t>
  </si>
  <si>
    <t>Индивидуальный предприниматель Манченко Александр Леонидович</t>
  </si>
  <si>
    <t>Общество с ограниченной ответственностью «Альтаир»</t>
  </si>
  <si>
    <t>Общество с ограниченной ответственностью «Гаревка»</t>
  </si>
  <si>
    <t>Общество с ограниченной ответственностью «Дрофа»</t>
  </si>
  <si>
    <t>Общество с ограниченной ответственностью «КРОНА»</t>
  </si>
  <si>
    <t>Общество с ограниченной ответственностью «Охотничье хозяйство «Покров»</t>
  </si>
  <si>
    <t>Общество с ограниченной ответственностью «Тугулан»</t>
  </si>
  <si>
    <t>Общество с ограниченной ответственностью «Фрегат»</t>
  </si>
  <si>
    <t>Ермаковский</t>
  </si>
  <si>
    <t>КГБУ «Дирекция природного парка «Ергаки»</t>
  </si>
  <si>
    <t>Общество с ограниченной ответственностью «ЗАСЛОН-М»</t>
  </si>
  <si>
    <t>Идринский</t>
  </si>
  <si>
    <t>Красноярская региональная общественная организация охотников «Убрус»</t>
  </si>
  <si>
    <t>Общество с ограниченной ответственностью «Дельта»</t>
  </si>
  <si>
    <t>Общество с ограниченной ответственностью «Тайбин»</t>
  </si>
  <si>
    <t>Индивидуальный предприниматель Мамаев Геннадий Викторович</t>
  </si>
  <si>
    <t>Кежемский</t>
  </si>
  <si>
    <t>Краснотуранский</t>
  </si>
  <si>
    <t>Индивидуальный предприниматель Новиков Геннадий Николаевич</t>
  </si>
  <si>
    <t>Местная общественная организация охотников «Заманье» Манского района</t>
  </si>
  <si>
    <t>Общество с ограниченной ответственностью «КрасноярскЛесПроект»</t>
  </si>
  <si>
    <t>Общество с ограниченной ответственностью «Тихий лес»</t>
  </si>
  <si>
    <t>Общество с ограниченной ответственностью «Вепрь»</t>
  </si>
  <si>
    <t>Общество с ограниченной ответственностью «Медведь»</t>
  </si>
  <si>
    <t>Общество с ограниченной ответственностью «Руслес»</t>
  </si>
  <si>
    <t>Общество с ограниченной ответственностью «Сибирская промысловая компания»</t>
  </si>
  <si>
    <t>Общество с ограниченной ответственностью «Топливная Компания «Ресурс»</t>
  </si>
  <si>
    <t>Ассоциация Иланских Лесопромышленников</t>
  </si>
  <si>
    <t>Индивидуальный предприниматель Пугачев Вячеслав Степанович</t>
  </si>
  <si>
    <t>Нижнеингашская районная общественная организация «Нижнеингашские любители спортивной охоты»</t>
  </si>
  <si>
    <t>Индивидуальный предприниматель Персман Виктор Энделевич</t>
  </si>
  <si>
    <t>Общество с ограниченной ответственностью «АНТЕЙ»</t>
  </si>
  <si>
    <t>Общество с ограниченной ответственностью «Пента-Е»</t>
  </si>
  <si>
    <t>Индивидуальный предприниматель Шевляков Евгений Александрович</t>
  </si>
  <si>
    <t>Общественная организация городское общество охотников и рыболовов г.Зеленогорска</t>
  </si>
  <si>
    <t>Саянский</t>
  </si>
  <si>
    <t>Региональная общественная организация охотников «Кан» Красноярского края</t>
  </si>
  <si>
    <t>Индивидуальный предприниматель Дворников Александр Яковлевич</t>
  </si>
  <si>
    <t>Индивидуальный предприниматель Жираков Сергей Александрович</t>
  </si>
  <si>
    <t>Индивидуальный предприниматель Новоселов Николай Николаевич</t>
  </si>
  <si>
    <t>Индивидуальный предприниматель Подоляк Василий Михайлович</t>
  </si>
  <si>
    <t>Муниципальное предприятие Северо-Енисейского района «Охотничье-промысловое хозяйство Север»</t>
  </si>
  <si>
    <t>Индивидуальный предприниматель Агеева Наталья Владимировна</t>
  </si>
  <si>
    <t>Индивидуальный предприниматель Андрюшина Людмила Николаевна</t>
  </si>
  <si>
    <t>Индивидуальный предприниматель Анисимов Евгений Анатольевич</t>
  </si>
  <si>
    <t>Индивидуальный предприниматель Беляев Александр Константинович</t>
  </si>
  <si>
    <t>Индивидуальный предприниматель Бетту Дмитрий Григорьевич</t>
  </si>
  <si>
    <t>Индивидуальный предприниматель Бетту Сергей Иванович</t>
  </si>
  <si>
    <t>Индивидуальный предприниматель Болин Сергей Касьянович</t>
  </si>
  <si>
    <t>Индивидуальный предприниматель Ганус Дмитрий Ефимович</t>
  </si>
  <si>
    <t>Индивидуальный предприниматель Жарков Александр Николаевич</t>
  </si>
  <si>
    <t>Индивидуальный предприниматель Железников Сергей Николаевич</t>
  </si>
  <si>
    <t>Индивидуальный предприниматель Козак Николай Викторович</t>
  </si>
  <si>
    <t>Индивидуальный предприниматель Кондратенко Виталий Анатольевич</t>
  </si>
  <si>
    <t>Индивидуальный предприниматель Ляуман Константин Сергеевич</t>
  </si>
  <si>
    <t>Индивидуальный предприниматель Малах Татьяна Геннадьевна</t>
  </si>
  <si>
    <t>Индивидуальный предприниматель Мамонов Александр Владимирович</t>
  </si>
  <si>
    <t>Индивидуальный предприниматель Мамонов Владимир Александрович</t>
  </si>
  <si>
    <t>Индивидуальный предприниматель Михайлов Валерьян Дмитриевич</t>
  </si>
  <si>
    <t>Индивидуальный предприниматель Михайлова Анна Васильевна</t>
  </si>
  <si>
    <t>Индивидуальный предприниматель Михайлова Надежда Михайловна</t>
  </si>
  <si>
    <t xml:space="preserve">Индивидуальный предприниматель Осипов Леонид Иванович </t>
  </si>
  <si>
    <t>Индивидуальный предприниматель Петрова Светлана Ивановна</t>
  </si>
  <si>
    <t>Индивидуальный предприниматель Попов Михаил Игнатьевич</t>
  </si>
  <si>
    <t>Индивидуальный предприниматель Поротов Олег Владимирович</t>
  </si>
  <si>
    <t>Индивидуальный предприниматель Пюрбеева Виолетта Николаевна</t>
  </si>
  <si>
    <t>Индивидуальный предприниматель Райш Виталий Гейнрихович</t>
  </si>
  <si>
    <t>Индивидуальный предприниматель Сотников Арсений Семенович</t>
  </si>
  <si>
    <t>Индивидуальный предприниматель Степанов Иван Владимирович</t>
  </si>
  <si>
    <t>Индивидуальный предприниматель Тибекин Эдуард Николаевич</t>
  </si>
  <si>
    <t>Индивидуальный предприниматель Турдагин Ростислав Нигумякович</t>
  </si>
  <si>
    <t>Индивидуальный предприниматель Чуприн Владимир Олегович</t>
  </si>
  <si>
    <t>Индивидуальный предприниматель Шейн Фёдор Иосифович</t>
  </si>
  <si>
    <t>Индивидуальный предприниматель Шкуратов Андрей Сергеевич</t>
  </si>
  <si>
    <t>Местная общественная организация охотников и рыболовов г. Норильска</t>
  </si>
  <si>
    <t>Общество с ограниченной ответственностью «Весна»</t>
  </si>
  <si>
    <t>Общество с ограниченной ответственностью «Заготовительная фирма «Антур»</t>
  </si>
  <si>
    <t>Общество с ограниченной ответственностью «Промысловое хозяйство «Пясино»</t>
  </si>
  <si>
    <t>Общество с ограниченной ответственностью «Россомаха»</t>
  </si>
  <si>
    <t>Общество с ограниченной ответственностью «Северная гавань»</t>
  </si>
  <si>
    <t>Общество с ограниченной ответственностью «Фактория»</t>
  </si>
  <si>
    <t>Община коренных малочисленных народов «Мукустур»</t>
  </si>
  <si>
    <t>Промысловая сельскохозяйственная артель «Наско»</t>
  </si>
  <si>
    <t>Сельскохозяйственная промыслово-рыболовецкая артель «Новая»</t>
  </si>
  <si>
    <t>Сельскохозяйственная, производственно-рыболовецкая, охотничья Артель «Горбита»</t>
  </si>
  <si>
    <t>Сельскохозяйственный потребительский снабженческо-сбытовой перерабатывающий кооператив «Катырык»</t>
  </si>
  <si>
    <t>Семейная (родовая) община коренных малочисленных народов Севера «АГАПА»</t>
  </si>
  <si>
    <t>Семейно-родовое промысловое хозяйство «Нумги»</t>
  </si>
  <si>
    <t>Территориально-соседская община Коренных Малочисленных Народов Крайнего Севера «Кыталык» (Птица Счастья)</t>
  </si>
  <si>
    <t>ГО г. Норильск</t>
  </si>
  <si>
    <t xml:space="preserve">Некоммерческое партнерство «Туруханское промысловое хозяйство» </t>
  </si>
  <si>
    <t>Общество с ограниченной ответственностью «Берег»</t>
  </si>
  <si>
    <t>Общество с ограниченной ответственностью «ЛиСК»</t>
  </si>
  <si>
    <t>Общество с ограниченной ответственностью «Сибирская пушная компания»</t>
  </si>
  <si>
    <t>Индивидуальный предприниматель Кузьмин Михаил Яковлевич</t>
  </si>
  <si>
    <t>Общество с ограниченной ответственностью «Николаевка»</t>
  </si>
  <si>
    <t>Индивидуальный предприниматель Донцов Эдуард Николаевич</t>
  </si>
  <si>
    <t>Индивидуальный предприниматель Есаулков Андрей Калистратович</t>
  </si>
  <si>
    <t>Индивидуальный предприниматель Леончиков Андрей Александрович</t>
  </si>
  <si>
    <t>Индивидуальный предприниматель Тыганов Иван Иванович</t>
  </si>
  <si>
    <t>Индивидуальный предприниматель Удыгир Вячеслав Арсентьевич</t>
  </si>
  <si>
    <t>Индивидуальный предприниматель Щепко Любовь Николаевна</t>
  </si>
  <si>
    <t>Краевое государственное бюджетное профессиональное образовательное учреждение «Эвенкийский многопрофильный техникум»</t>
  </si>
  <si>
    <t>Общество с ограниченной ответственностью «Завет»</t>
  </si>
  <si>
    <t>Семейная (родовая) община коренных малочисленных народов Севера (эвенков) «Наракан» (Бык)</t>
  </si>
  <si>
    <t>Семейная (родовая) община коренных малочисленных народов Севера «Буварик» (Быстрая речка)</t>
  </si>
  <si>
    <t>Семейная (родовая) община коренных малочисленных народов Севера «Катанга» (Твердый)</t>
  </si>
  <si>
    <t>Семейная (родовая) община коренных малочисленных народов Севера «Кунноир» (Взывающий)</t>
  </si>
  <si>
    <t>Семейная (родовая) община коренных малочисленных народов Севера «Мадра» (Чуткая)</t>
  </si>
  <si>
    <t>Семейная (родовая) община коренных малочисленных народов Севера «Сулимкай» (Красная гора)</t>
  </si>
  <si>
    <t>Семейная (родовая) община коренных малочисленных народов Севера «Таимба» (Кузница)</t>
  </si>
  <si>
    <t>Семейная (родовая) община коренных малочисленных народов Севера «Учами» (Верховой олень)</t>
  </si>
  <si>
    <t>Семейная (родовая) община коренных малочисленных народов Севера «Ямбукан» (Полноводный)</t>
  </si>
  <si>
    <t>Семейная (родовая) община малочисленных народов Севера «Орончакан»</t>
  </si>
  <si>
    <t>Семейная община «Уркэ»</t>
  </si>
  <si>
    <t>Семейная община коренных малочисленных народов Севера «Аява» (Любимая)</t>
  </si>
  <si>
    <t>Семейно (родовая) община коренных малочисленных народов Севера «Верхняя Чунка»</t>
  </si>
  <si>
    <t>Семейно (родовая) община коренных малочисленных народов Севера «Кукшида»</t>
  </si>
  <si>
    <t>Семейно-родовая община «Бирая»</t>
  </si>
  <si>
    <t>Квота 2017</t>
  </si>
  <si>
    <t>Добыто 2017-2018</t>
  </si>
  <si>
    <t>Абанский, Иланский</t>
  </si>
  <si>
    <t>Общедоступные охотничьи угодья Абанского района</t>
  </si>
  <si>
    <t>Общедоступные охотничьи угодья Иланского района</t>
  </si>
  <si>
    <t>Ачинский, Боготольский</t>
  </si>
  <si>
    <t>Общедоступные охотничьи угодья Ачинского района</t>
  </si>
  <si>
    <t>Общедоступные охотничьи угодья Боготольского района</t>
  </si>
  <si>
    <t>Местная общественная организация охотников и рыболовов Балахтинского района</t>
  </si>
  <si>
    <t>Березовский</t>
  </si>
  <si>
    <t>Бирилюсский, Большеулуйский</t>
  </si>
  <si>
    <t>Общедоступные охотничьи угодья Бирилюсского района</t>
  </si>
  <si>
    <t>Общедоступные охотничьи угодья Большеулуйского</t>
  </si>
  <si>
    <t>Общество с ограниченной ответственностью «СибЭкоТур»</t>
  </si>
  <si>
    <t>Большемуртинский, Сухобузимский</t>
  </si>
  <si>
    <t>Общедоступные охотничьи угодья Большемуртинского района</t>
  </si>
  <si>
    <t>Общедоступные охотничьи угодья Сухобузимского района</t>
  </si>
  <si>
    <t>Региональная общественная организация «Красноярское краевое общество охотников и рыболовов» (Большемуртинский)</t>
  </si>
  <si>
    <t>Региональная общественная организация «Красноярское краевое общество охотников и рыболовов» (Сухобузимский)</t>
  </si>
  <si>
    <t>Общество с ограниченной ответственностью «Ермаковский коопзверпромхоз»</t>
  </si>
  <si>
    <t>Индивидуальный предприниматель Бербушенко Андрей Николаевич</t>
  </si>
  <si>
    <t>Общндоступные охотничьи угодья</t>
  </si>
  <si>
    <t>Некомерческое партнерство охотников промысловиков</t>
  </si>
  <si>
    <t>Общедоступные охотничь угодья, Зеленая зона</t>
  </si>
  <si>
    <t>Общедоступные охотничьи угодья Назаровского района</t>
  </si>
  <si>
    <t>Новоселовский</t>
  </si>
  <si>
    <t>Общественная организация городское общество охотников и рыболовов г. Зеленогорска</t>
  </si>
  <si>
    <t>Общедостурные охотничьи угодья</t>
  </si>
  <si>
    <t>Некоммерческое партнерство «Туруханское промысловое хозяйство»</t>
  </si>
  <si>
    <t>Шарыповский</t>
  </si>
  <si>
    <t>Общедоступные охотничьи угодья (Илимпийская ПЗ)</t>
  </si>
  <si>
    <t>Общедоступные охотничьи угодья (Тунгусско-Чунская ПЗ)</t>
  </si>
  <si>
    <t>Общество с ограниченной ответственностью «Крайсеверпром+» (Байкитская ПЗ)</t>
  </si>
  <si>
    <t>Общество с ограниченной ответственностью «Крайсеверпром+» (Илимпийская)</t>
  </si>
  <si>
    <t>Итого по району с учетом экстраполяции</t>
  </si>
  <si>
    <t>Дзержинский, Тасеевский</t>
  </si>
  <si>
    <t>Балахтинский, Новоселовский</t>
  </si>
  <si>
    <t>нет</t>
  </si>
  <si>
    <t>Березовский, Сухобузимский</t>
  </si>
  <si>
    <t>Березовский, Манский</t>
  </si>
  <si>
    <t>Богучанский, Мотыгинский</t>
  </si>
  <si>
    <t>ООО «Охотничье-промысловое хозяйство «Ояхтинское»</t>
  </si>
  <si>
    <t>ООУ</t>
  </si>
  <si>
    <t>СУХ</t>
  </si>
  <si>
    <t>н/д</t>
  </si>
  <si>
    <t>Заявка 2018</t>
  </si>
  <si>
    <t>Проект квот добычи лося на территории Красноярского края в период с 1 августа 2018 года до 1 августа 2019 года</t>
  </si>
  <si>
    <t>Проект квот добычи дикого северного оленя на территории Красноярского края в период с 1 августа 2018 года до 1 августа 2019 года</t>
  </si>
  <si>
    <t>Проект квот добычи кабарги на территории Красноярского края в период с 1 августа 2018 года до 1 августа 2019 года</t>
  </si>
  <si>
    <t>Проект квот добычи соболя на территории Красноярского края в период с 1 августа 2018 года до 1 августа 2019 года</t>
  </si>
  <si>
    <t>Проект квот добычи рыси на территории Красноярского края в период с 1 августа 2018 года до 1 августа 2019 года</t>
  </si>
  <si>
    <t>2017 год</t>
  </si>
  <si>
    <t>Устанавливаемые лимиты добычи в 2018 году</t>
  </si>
  <si>
    <t>Освоение квоты в %</t>
  </si>
  <si>
    <t>Проект квот добычи косули сибирской на территории Красноярского края в период с 1 августа 2018 года до 1 августа 2019 года</t>
  </si>
  <si>
    <t>Квота 2017-2018</t>
  </si>
  <si>
    <t>запрет</t>
  </si>
  <si>
    <t>ооу</t>
  </si>
  <si>
    <t>ООО Охотничье-промысловое хозяйство «Ояхтинское»</t>
  </si>
  <si>
    <t>Большемуртинский (правый берег)</t>
  </si>
  <si>
    <t>нет в соглашении</t>
  </si>
  <si>
    <t>Манский, Березовский</t>
  </si>
  <si>
    <t>Проект квот добычи благородного оленя (марала) на территории Красноярского края в период с 1 августа 2018 года до 1 августа 2019 года</t>
  </si>
  <si>
    <t xml:space="preserve">самцы с пантами </t>
  </si>
  <si>
    <t>самцы с пантами</t>
  </si>
  <si>
    <t>Олень</t>
  </si>
  <si>
    <t>Добыча 2017</t>
  </si>
  <si>
    <t>Емельяновский, Балахтинский</t>
  </si>
  <si>
    <t>Общедоступные охотничьи угодья (Байкитская ПЗ)</t>
  </si>
  <si>
    <t>НПОиР «Забава»</t>
  </si>
  <si>
    <t>ООО «Белисказ»</t>
  </si>
  <si>
    <t>Добыча 2017-2018</t>
  </si>
  <si>
    <t>Освоение квот в %</t>
  </si>
  <si>
    <t>Проект квот добычи медведя на территории Красноярского края в период с 1 августа 2018 года до 1 августа 2019 года</t>
  </si>
  <si>
    <t>Абанский,</t>
  </si>
  <si>
    <t>Балахтинский, Емельяновский</t>
  </si>
  <si>
    <t>Проект лимита добычи охотничьих ресурсов в Красноярском крае на период с 1 августа 2018 года до 1 августа 2019 года</t>
  </si>
  <si>
    <t>Проект квот добычи барсука на территории Красноярского края в период с 1 августа 2018 года до 1 августа 2019 года</t>
  </si>
  <si>
    <t>Проект квот добычи овцебыка на территории Красноярского края в период с 1 августа 2018 года до 1 августа 2019 года</t>
  </si>
  <si>
    <t>Проект квот добычи сибирского горного козла на территории Красноярского края в период с 1 августа 2018 года до 1 августа 2019 года</t>
  </si>
  <si>
    <t>Емельяновский, ГО г. Дивногорск</t>
  </si>
  <si>
    <t>Площадь охотничьих угодий, тыс.га</t>
  </si>
  <si>
    <t>Енисейский, Пировский</t>
  </si>
  <si>
    <t>Пировский, Большемуртинский</t>
  </si>
  <si>
    <t>Берёзовский, Сухобузимский</t>
  </si>
  <si>
    <t>Дзержинский, Тасеевский, Абанский</t>
  </si>
  <si>
    <t xml:space="preserve">Начальник отдела организации учета и использования объектов животного мира и водных биологических ресурсов ______________________  Е.В. Черкасова
</t>
  </si>
  <si>
    <t xml:space="preserve">Начальник отдела организации учета и использования объектов животного мира и водных биологических ресурсов ____________________  Е.В. Черкасова
</t>
  </si>
  <si>
    <t xml:space="preserve"> </t>
  </si>
  <si>
    <t>Краснотуранский, Новоселовский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</si>
</sst>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&quot;р.&quot;* #,##0.00_);_(&quot;р.&quot;* \(#,##0.00\);_(&quot;р.&quot;* &quot;-&quot;??_);_(@_)"/>
  </numFmts>
  <fonts count="3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3" fillId="0" borderId="0"/>
    <xf numFmtId="0" fontId="4" fillId="0" borderId="0"/>
    <xf numFmtId="0" fontId="3" fillId="0" borderId="0"/>
    <xf numFmtId="0" fontId="10" fillId="0" borderId="0"/>
    <xf numFmtId="0" fontId="11" fillId="7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4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7" borderId="0" applyNumberFormat="0" applyBorder="0" applyAlignment="0" applyProtection="0"/>
    <xf numFmtId="0" fontId="13" fillId="10" borderId="16" applyNumberFormat="0" applyAlignment="0" applyProtection="0"/>
    <xf numFmtId="0" fontId="14" fillId="17" borderId="17" applyNumberFormat="0" applyAlignment="0" applyProtection="0"/>
    <xf numFmtId="0" fontId="15" fillId="17" borderId="16" applyNumberFormat="0" applyAlignment="0" applyProtection="0"/>
    <xf numFmtId="165" fontId="17" fillId="0" borderId="0" applyFont="0" applyFill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21" applyNumberFormat="0" applyFill="0" applyAlignment="0" applyProtection="0"/>
    <xf numFmtId="0" fontId="22" fillId="28" borderId="22" applyNumberFormat="0" applyAlignment="0" applyProtection="0"/>
    <xf numFmtId="0" fontId="23" fillId="0" borderId="0" applyNumberFormat="0" applyFill="0" applyBorder="0" applyAlignment="0" applyProtection="0"/>
    <xf numFmtId="0" fontId="24" fillId="18" borderId="0" applyNumberFormat="0" applyBorder="0" applyAlignment="0" applyProtection="0"/>
    <xf numFmtId="0" fontId="17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25" fillId="9" borderId="0" applyNumberFormat="0" applyBorder="0" applyAlignment="0" applyProtection="0"/>
    <xf numFmtId="0" fontId="26" fillId="0" borderId="0" applyNumberFormat="0" applyFill="0" applyBorder="0" applyAlignment="0" applyProtection="0"/>
    <xf numFmtId="0" fontId="16" fillId="13" borderId="23" applyNumberFormat="0" applyFont="0" applyAlignment="0" applyProtection="0"/>
    <xf numFmtId="0" fontId="27" fillId="0" borderId="24" applyNumberFormat="0" applyFill="0" applyAlignment="0" applyProtection="0"/>
    <xf numFmtId="0" fontId="28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30" fillId="0" borderId="0"/>
  </cellStyleXfs>
  <cellXfs count="405">
    <xf numFmtId="0" fontId="0" fillId="0" borderId="0" xfId="0"/>
    <xf numFmtId="0" fontId="1" fillId="0" borderId="0" xfId="0" applyFont="1" applyFill="1" applyAlignment="1">
      <alignment horizontal="right"/>
    </xf>
    <xf numFmtId="0" fontId="5" fillId="0" borderId="0" xfId="0" applyFont="1"/>
    <xf numFmtId="2" fontId="5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/>
    <xf numFmtId="1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164" fontId="2" fillId="2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0" fontId="1" fillId="0" borderId="0" xfId="0" applyFont="1" applyAlignment="1">
      <alignment horizontal="center"/>
    </xf>
    <xf numFmtId="0" fontId="8" fillId="2" borderId="0" xfId="0" applyFont="1" applyFill="1"/>
    <xf numFmtId="0" fontId="8" fillId="0" borderId="0" xfId="0" applyFont="1"/>
    <xf numFmtId="0" fontId="6" fillId="0" borderId="0" xfId="0" applyFont="1"/>
    <xf numFmtId="164" fontId="6" fillId="0" borderId="0" xfId="0" applyNumberFormat="1" applyFont="1"/>
    <xf numFmtId="1" fontId="6" fillId="0" borderId="0" xfId="0" applyNumberFormat="1" applyFont="1"/>
    <xf numFmtId="0" fontId="7" fillId="0" borderId="0" xfId="0" applyFont="1" applyAlignment="1">
      <alignment horizontal="right" vertical="center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vertical="center" wrapText="1"/>
    </xf>
    <xf numFmtId="1" fontId="5" fillId="0" borderId="0" xfId="0" applyNumberFormat="1" applyFont="1"/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left" wrapText="1"/>
    </xf>
    <xf numFmtId="2" fontId="6" fillId="0" borderId="0" xfId="0" applyNumberFormat="1" applyFont="1"/>
    <xf numFmtId="1" fontId="6" fillId="0" borderId="0" xfId="0" applyNumberFormat="1" applyFont="1" applyAlignment="1">
      <alignment horizontal="center"/>
    </xf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" fontId="6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 applyProtection="1">
      <alignment vertical="top" wrapText="1"/>
    </xf>
    <xf numFmtId="1" fontId="6" fillId="2" borderId="3" xfId="0" applyNumberFormat="1" applyFont="1" applyFill="1" applyBorder="1" applyAlignment="1" applyProtection="1">
      <alignment wrapText="1"/>
    </xf>
    <xf numFmtId="164" fontId="6" fillId="2" borderId="3" xfId="0" applyNumberFormat="1" applyFont="1" applyFill="1" applyBorder="1" applyAlignment="1" applyProtection="1">
      <alignment horizontal="center" wrapText="1"/>
    </xf>
    <xf numFmtId="164" fontId="6" fillId="2" borderId="3" xfId="0" applyNumberFormat="1" applyFont="1" applyFill="1" applyBorder="1" applyAlignment="1" applyProtection="1">
      <alignment wrapText="1"/>
    </xf>
    <xf numFmtId="2" fontId="6" fillId="2" borderId="3" xfId="0" applyNumberFormat="1" applyFont="1" applyFill="1" applyBorder="1" applyAlignment="1" applyProtection="1">
      <alignment wrapText="1"/>
    </xf>
    <xf numFmtId="164" fontId="6" fillId="2" borderId="3" xfId="0" applyNumberFormat="1" applyFont="1" applyFill="1" applyBorder="1" applyAlignment="1"/>
    <xf numFmtId="1" fontId="6" fillId="2" borderId="3" xfId="0" applyNumberFormat="1" applyFont="1" applyFill="1" applyBorder="1" applyAlignment="1"/>
    <xf numFmtId="2" fontId="6" fillId="2" borderId="3" xfId="0" applyNumberFormat="1" applyFont="1" applyFill="1" applyBorder="1" applyAlignment="1"/>
    <xf numFmtId="0" fontId="5" fillId="0" borderId="0" xfId="0" applyFont="1" applyFill="1" applyAlignment="1">
      <alignment horizontal="right"/>
    </xf>
    <xf numFmtId="0" fontId="5" fillId="2" borderId="3" xfId="0" applyFont="1" applyFill="1" applyBorder="1"/>
    <xf numFmtId="0" fontId="6" fillId="2" borderId="3" xfId="0" applyFont="1" applyFill="1" applyBorder="1"/>
    <xf numFmtId="1" fontId="5" fillId="2" borderId="3" xfId="0" applyNumberFormat="1" applyFont="1" applyFill="1" applyBorder="1"/>
    <xf numFmtId="0" fontId="6" fillId="2" borderId="0" xfId="0" applyFont="1" applyFill="1" applyAlignment="1">
      <alignment horizontal="left"/>
    </xf>
    <xf numFmtId="0" fontId="5" fillId="2" borderId="0" xfId="0" applyFont="1" applyFill="1" applyAlignment="1"/>
    <xf numFmtId="0" fontId="5" fillId="2" borderId="0" xfId="0" applyFont="1" applyFill="1"/>
    <xf numFmtId="2" fontId="5" fillId="2" borderId="0" xfId="0" applyNumberFormat="1" applyFont="1" applyFill="1"/>
    <xf numFmtId="1" fontId="5" fillId="2" borderId="0" xfId="0" applyNumberFormat="1" applyFont="1" applyFill="1"/>
    <xf numFmtId="0" fontId="5" fillId="0" borderId="0" xfId="0" applyFont="1" applyAlignment="1">
      <alignment horizontal="center"/>
    </xf>
    <xf numFmtId="164" fontId="5" fillId="0" borderId="3" xfId="0" applyNumberFormat="1" applyFont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left" wrapText="1"/>
    </xf>
    <xf numFmtId="164" fontId="5" fillId="2" borderId="0" xfId="0" applyNumberFormat="1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" fontId="6" fillId="2" borderId="0" xfId="0" applyNumberFormat="1" applyFont="1" applyFill="1" applyBorder="1" applyAlignment="1" applyProtection="1">
      <alignment vertical="top" wrapText="1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164" fontId="5" fillId="2" borderId="3" xfId="0" applyNumberFormat="1" applyFont="1" applyFill="1" applyBorder="1" applyAlignment="1">
      <alignment horizontal="center" vertical="center"/>
    </xf>
    <xf numFmtId="1" fontId="5" fillId="2" borderId="0" xfId="0" applyNumberFormat="1" applyFont="1" applyFill="1" applyAlignment="1"/>
    <xf numFmtId="2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vertical="center" wrapText="1"/>
    </xf>
    <xf numFmtId="2" fontId="6" fillId="2" borderId="3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right"/>
    </xf>
    <xf numFmtId="1" fontId="6" fillId="2" borderId="3" xfId="0" applyNumberFormat="1" applyFont="1" applyFill="1" applyBorder="1"/>
    <xf numFmtId="2" fontId="5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/>
    </xf>
    <xf numFmtId="164" fontId="6" fillId="2" borderId="12" xfId="0" applyNumberFormat="1" applyFont="1" applyFill="1" applyBorder="1" applyAlignment="1" applyProtection="1">
      <alignment wrapText="1"/>
    </xf>
    <xf numFmtId="1" fontId="6" fillId="2" borderId="12" xfId="0" applyNumberFormat="1" applyFont="1" applyFill="1" applyBorder="1" applyAlignment="1" applyProtection="1">
      <alignment wrapText="1"/>
    </xf>
    <xf numFmtId="2" fontId="6" fillId="2" borderId="12" xfId="0" applyNumberFormat="1" applyFont="1" applyFill="1" applyBorder="1" applyAlignment="1" applyProtection="1">
      <alignment wrapText="1"/>
    </xf>
    <xf numFmtId="1" fontId="6" fillId="2" borderId="12" xfId="0" applyNumberFormat="1" applyFont="1" applyFill="1" applyBorder="1" applyAlignment="1"/>
    <xf numFmtId="1" fontId="6" fillId="2" borderId="3" xfId="0" applyNumberFormat="1" applyFont="1" applyFill="1" applyBorder="1" applyAlignment="1">
      <alignment horizontal="right"/>
    </xf>
    <xf numFmtId="1" fontId="6" fillId="0" borderId="0" xfId="0" applyNumberFormat="1" applyFont="1" applyFill="1" applyBorder="1" applyAlignment="1" applyProtection="1">
      <alignment horizontal="center" vertical="top" wrapText="1"/>
    </xf>
    <xf numFmtId="1" fontId="6" fillId="2" borderId="3" xfId="0" applyNumberFormat="1" applyFont="1" applyFill="1" applyBorder="1" applyAlignment="1" applyProtection="1">
      <alignment horizontal="center" vertical="center" wrapText="1"/>
    </xf>
    <xf numFmtId="1" fontId="6" fillId="2" borderId="3" xfId="0" applyNumberFormat="1" applyFont="1" applyFill="1" applyBorder="1" applyAlignment="1" applyProtection="1">
      <alignment vertical="center" wrapText="1"/>
    </xf>
    <xf numFmtId="0" fontId="6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quotePrefix="1" applyFont="1" applyBorder="1" applyAlignment="1">
      <alignment horizontal="left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0" borderId="0" xfId="0" applyFont="1"/>
    <xf numFmtId="0" fontId="9" fillId="0" borderId="0" xfId="0" applyFont="1"/>
    <xf numFmtId="164" fontId="6" fillId="0" borderId="3" xfId="0" applyNumberFormat="1" applyFont="1" applyFill="1" applyBorder="1" applyAlignment="1"/>
    <xf numFmtId="2" fontId="6" fillId="0" borderId="3" xfId="0" applyNumberFormat="1" applyFont="1" applyFill="1" applyBorder="1" applyAlignment="1"/>
    <xf numFmtId="1" fontId="6" fillId="0" borderId="3" xfId="0" applyNumberFormat="1" applyFont="1" applyFill="1" applyBorder="1" applyAlignment="1"/>
    <xf numFmtId="0" fontId="5" fillId="0" borderId="0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 wrapText="1"/>
    </xf>
    <xf numFmtId="1" fontId="6" fillId="2" borderId="0" xfId="0" applyNumberFormat="1" applyFont="1" applyFill="1"/>
    <xf numFmtId="1" fontId="6" fillId="4" borderId="3" xfId="0" applyNumberFormat="1" applyFont="1" applyFill="1" applyBorder="1" applyAlignment="1" applyProtection="1">
      <alignment wrapText="1"/>
    </xf>
    <xf numFmtId="1" fontId="6" fillId="4" borderId="3" xfId="0" applyNumberFormat="1" applyFont="1" applyFill="1" applyBorder="1" applyAlignment="1"/>
    <xf numFmtId="0" fontId="6" fillId="4" borderId="3" xfId="0" applyFont="1" applyFill="1" applyBorder="1"/>
    <xf numFmtId="1" fontId="6" fillId="4" borderId="3" xfId="0" applyNumberFormat="1" applyFont="1" applyFill="1" applyBorder="1"/>
    <xf numFmtId="1" fontId="6" fillId="4" borderId="3" xfId="0" applyNumberFormat="1" applyFont="1" applyFill="1" applyBorder="1" applyAlignment="1" applyProtection="1">
      <alignment horizontal="left" wrapText="1"/>
    </xf>
    <xf numFmtId="1" fontId="6" fillId="5" borderId="3" xfId="0" applyNumberFormat="1" applyFont="1" applyFill="1" applyBorder="1" applyAlignment="1">
      <alignment horizontal="right"/>
    </xf>
    <xf numFmtId="2" fontId="6" fillId="4" borderId="3" xfId="0" applyNumberFormat="1" applyFont="1" applyFill="1" applyBorder="1" applyAlignment="1" applyProtection="1">
      <alignment wrapText="1"/>
    </xf>
    <xf numFmtId="1" fontId="6" fillId="6" borderId="3" xfId="0" applyNumberFormat="1" applyFont="1" applyFill="1" applyBorder="1" applyAlignment="1"/>
    <xf numFmtId="0" fontId="6" fillId="6" borderId="3" xfId="0" applyFont="1" applyFill="1" applyBorder="1"/>
    <xf numFmtId="1" fontId="6" fillId="6" borderId="3" xfId="0" applyNumberFormat="1" applyFont="1" applyFill="1" applyBorder="1"/>
    <xf numFmtId="1" fontId="6" fillId="2" borderId="3" xfId="0" applyNumberFormat="1" applyFont="1" applyFill="1" applyBorder="1" applyAlignment="1" applyProtection="1">
      <alignment horizontal="right" wrapText="1"/>
    </xf>
    <xf numFmtId="1" fontId="6" fillId="4" borderId="3" xfId="0" applyNumberFormat="1" applyFont="1" applyFill="1" applyBorder="1" applyAlignment="1" applyProtection="1">
      <alignment horizontal="center" wrapText="1"/>
    </xf>
    <xf numFmtId="164" fontId="6" fillId="4" borderId="3" xfId="0" applyNumberFormat="1" applyFont="1" applyFill="1" applyBorder="1" applyAlignment="1"/>
    <xf numFmtId="2" fontId="6" fillId="4" borderId="3" xfId="0" applyNumberFormat="1" applyFont="1" applyFill="1" applyBorder="1" applyAlignment="1"/>
    <xf numFmtId="1" fontId="6" fillId="4" borderId="3" xfId="0" applyNumberFormat="1" applyFont="1" applyFill="1" applyBorder="1" applyAlignment="1" applyProtection="1">
      <alignment horizontal="right" wrapText="1"/>
    </xf>
    <xf numFmtId="0" fontId="5" fillId="4" borderId="0" xfId="0" applyFont="1" applyFill="1"/>
    <xf numFmtId="2" fontId="6" fillId="2" borderId="3" xfId="0" applyNumberFormat="1" applyFont="1" applyFill="1" applyBorder="1" applyAlignment="1" applyProtection="1">
      <alignment horizontal="center" wrapText="1"/>
    </xf>
    <xf numFmtId="2" fontId="6" fillId="4" borderId="3" xfId="0" applyNumberFormat="1" applyFont="1" applyFill="1" applyBorder="1" applyAlignment="1" applyProtection="1">
      <alignment horizontal="center" wrapText="1"/>
    </xf>
    <xf numFmtId="1" fontId="6" fillId="0" borderId="3" xfId="0" applyNumberFormat="1" applyFont="1" applyFill="1" applyBorder="1" applyAlignment="1" applyProtection="1">
      <alignment horizontal="left" wrapText="1"/>
    </xf>
    <xf numFmtId="1" fontId="6" fillId="0" borderId="3" xfId="0" applyNumberFormat="1" applyFont="1" applyFill="1" applyBorder="1" applyAlignment="1" applyProtection="1">
      <alignment wrapText="1"/>
    </xf>
    <xf numFmtId="0" fontId="5" fillId="4" borderId="0" xfId="0" applyFont="1" applyFill="1" applyAlignment="1">
      <alignment horizontal="right"/>
    </xf>
    <xf numFmtId="2" fontId="6" fillId="0" borderId="3" xfId="0" applyNumberFormat="1" applyFont="1" applyFill="1" applyBorder="1" applyAlignment="1" applyProtection="1">
      <alignment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2" fontId="5" fillId="0" borderId="0" xfId="0" applyNumberFormat="1" applyFont="1" applyFill="1" applyAlignment="1"/>
    <xf numFmtId="0" fontId="5" fillId="0" borderId="0" xfId="0" applyFont="1" applyFill="1" applyAlignment="1"/>
    <xf numFmtId="0" fontId="5" fillId="0" borderId="0" xfId="0" applyFont="1" applyFill="1"/>
    <xf numFmtId="2" fontId="5" fillId="0" borderId="0" xfId="0" applyNumberFormat="1" applyFont="1" applyFill="1"/>
    <xf numFmtId="1" fontId="5" fillId="0" borderId="0" xfId="0" applyNumberFormat="1" applyFont="1" applyFill="1"/>
    <xf numFmtId="1" fontId="6" fillId="0" borderId="0" xfId="0" applyNumberFormat="1" applyFont="1" applyFill="1"/>
    <xf numFmtId="0" fontId="6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2" fontId="2" fillId="0" borderId="0" xfId="0" applyNumberFormat="1" applyFont="1" applyFill="1"/>
    <xf numFmtId="1" fontId="2" fillId="0" borderId="0" xfId="0" applyNumberFormat="1" applyFont="1" applyFill="1"/>
    <xf numFmtId="164" fontId="2" fillId="0" borderId="0" xfId="0" applyNumberFormat="1" applyFont="1" applyFill="1"/>
    <xf numFmtId="1" fontId="1" fillId="0" borderId="0" xfId="0" applyNumberFormat="1" applyFont="1" applyFill="1"/>
    <xf numFmtId="0" fontId="1" fillId="0" borderId="0" xfId="0" applyFont="1" applyFill="1"/>
    <xf numFmtId="0" fontId="8" fillId="0" borderId="0" xfId="0" applyFont="1" applyFill="1" applyAlignment="1">
      <alignment horizontal="right"/>
    </xf>
    <xf numFmtId="0" fontId="8" fillId="0" borderId="0" xfId="0" applyFont="1" applyFill="1"/>
    <xf numFmtId="2" fontId="1" fillId="0" borderId="0" xfId="0" applyNumberFormat="1" applyFont="1" applyFill="1"/>
    <xf numFmtId="164" fontId="1" fillId="0" borderId="0" xfId="0" applyNumberFormat="1" applyFont="1" applyFill="1"/>
    <xf numFmtId="1" fontId="6" fillId="3" borderId="3" xfId="0" applyNumberFormat="1" applyFont="1" applyFill="1" applyBorder="1" applyAlignment="1"/>
    <xf numFmtId="0" fontId="6" fillId="3" borderId="3" xfId="0" applyFont="1" applyFill="1" applyBorder="1"/>
    <xf numFmtId="1" fontId="6" fillId="3" borderId="3" xfId="0" applyNumberFormat="1" applyFont="1" applyFill="1" applyBorder="1"/>
    <xf numFmtId="164" fontId="6" fillId="4" borderId="3" xfId="0" applyNumberFormat="1" applyFont="1" applyFill="1" applyBorder="1" applyAlignment="1" applyProtection="1">
      <alignment horizontal="center" wrapText="1"/>
    </xf>
    <xf numFmtId="164" fontId="6" fillId="4" borderId="3" xfId="0" applyNumberFormat="1" applyFont="1" applyFill="1" applyBorder="1" applyAlignment="1" applyProtection="1">
      <alignment wrapText="1"/>
    </xf>
    <xf numFmtId="2" fontId="6" fillId="4" borderId="3" xfId="0" applyNumberFormat="1" applyFont="1" applyFill="1" applyBorder="1" applyAlignment="1">
      <alignment horizontal="right"/>
    </xf>
    <xf numFmtId="1" fontId="8" fillId="0" borderId="0" xfId="0" applyNumberFormat="1" applyFont="1" applyFill="1"/>
    <xf numFmtId="1" fontId="6" fillId="2" borderId="3" xfId="0" applyNumberFormat="1" applyFont="1" applyFill="1" applyBorder="1" applyAlignment="1" applyProtection="1">
      <alignment wrapText="1"/>
    </xf>
    <xf numFmtId="164" fontId="6" fillId="2" borderId="3" xfId="0" applyNumberFormat="1" applyFont="1" applyFill="1" applyBorder="1" applyAlignment="1" applyProtection="1">
      <alignment horizontal="center" wrapText="1"/>
    </xf>
    <xf numFmtId="164" fontId="6" fillId="2" borderId="3" xfId="0" applyNumberFormat="1" applyFont="1" applyFill="1" applyBorder="1" applyAlignment="1" applyProtection="1">
      <alignment wrapText="1"/>
    </xf>
    <xf numFmtId="2" fontId="6" fillId="2" borderId="3" xfId="0" applyNumberFormat="1" applyFont="1" applyFill="1" applyBorder="1" applyAlignment="1" applyProtection="1">
      <alignment wrapText="1"/>
    </xf>
    <xf numFmtId="0" fontId="6" fillId="2" borderId="0" xfId="0" applyFont="1" applyFill="1"/>
    <xf numFmtId="1" fontId="6" fillId="2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/>
    </xf>
    <xf numFmtId="1" fontId="6" fillId="0" borderId="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1" fontId="6" fillId="2" borderId="3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 applyProtection="1">
      <alignment horizontal="right" wrapText="1"/>
    </xf>
    <xf numFmtId="164" fontId="5" fillId="2" borderId="3" xfId="0" applyNumberFormat="1" applyFont="1" applyFill="1" applyBorder="1" applyAlignment="1">
      <alignment horizontal="right" vertical="center"/>
    </xf>
    <xf numFmtId="164" fontId="5" fillId="2" borderId="0" xfId="0" applyNumberFormat="1" applyFont="1" applyFill="1" applyAlignment="1">
      <alignment horizontal="right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vertical="center" wrapText="1"/>
    </xf>
    <xf numFmtId="0" fontId="6" fillId="0" borderId="3" xfId="0" applyFont="1" applyFill="1" applyBorder="1"/>
    <xf numFmtId="0" fontId="6" fillId="0" borderId="3" xfId="0" applyFont="1" applyFill="1" applyBorder="1" applyAlignment="1"/>
    <xf numFmtId="1" fontId="6" fillId="0" borderId="3" xfId="0" applyNumberFormat="1" applyFont="1" applyFill="1" applyBorder="1"/>
    <xf numFmtId="0" fontId="6" fillId="0" borderId="0" xfId="0" applyFont="1" applyFill="1"/>
    <xf numFmtId="1" fontId="5" fillId="0" borderId="0" xfId="0" applyNumberFormat="1" applyFont="1" applyFill="1" applyAlignment="1"/>
    <xf numFmtId="2" fontId="5" fillId="0" borderId="3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/>
    <xf numFmtId="2" fontId="5" fillId="0" borderId="0" xfId="0" applyNumberFormat="1" applyFont="1" applyFill="1" applyBorder="1"/>
    <xf numFmtId="2" fontId="5" fillId="0" borderId="3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center" wrapText="1"/>
    </xf>
    <xf numFmtId="1" fontId="6" fillId="2" borderId="12" xfId="0" applyNumberFormat="1" applyFont="1" applyFill="1" applyBorder="1" applyAlignment="1" applyProtection="1">
      <alignment horizontal="center" wrapText="1"/>
    </xf>
    <xf numFmtId="1" fontId="6" fillId="2" borderId="12" xfId="0" applyNumberFormat="1" applyFont="1" applyFill="1" applyBorder="1" applyAlignment="1" applyProtection="1">
      <alignment horizontal="left" wrapText="1"/>
    </xf>
    <xf numFmtId="164" fontId="6" fillId="2" borderId="12" xfId="0" applyNumberFormat="1" applyFont="1" applyFill="1" applyBorder="1" applyAlignment="1" applyProtection="1">
      <alignment horizontal="right" wrapText="1"/>
    </xf>
    <xf numFmtId="1" fontId="6" fillId="0" borderId="12" xfId="0" applyNumberFormat="1" applyFont="1" applyFill="1" applyBorder="1" applyAlignment="1" applyProtection="1">
      <alignment wrapText="1"/>
    </xf>
    <xf numFmtId="2" fontId="6" fillId="0" borderId="12" xfId="0" applyNumberFormat="1" applyFont="1" applyFill="1" applyBorder="1" applyAlignment="1" applyProtection="1">
      <alignment wrapText="1"/>
    </xf>
    <xf numFmtId="1" fontId="6" fillId="0" borderId="3" xfId="0" applyNumberFormat="1" applyFont="1" applyFill="1" applyBorder="1" applyAlignment="1" applyProtection="1">
      <alignment horizontal="center" wrapText="1"/>
    </xf>
    <xf numFmtId="164" fontId="6" fillId="0" borderId="3" xfId="0" applyNumberFormat="1" applyFont="1" applyFill="1" applyBorder="1" applyAlignment="1" applyProtection="1">
      <alignment horizontal="right" wrapText="1"/>
    </xf>
    <xf numFmtId="164" fontId="6" fillId="0" borderId="3" xfId="0" applyNumberFormat="1" applyFont="1" applyFill="1" applyBorder="1" applyAlignment="1" applyProtection="1">
      <alignment wrapText="1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right"/>
    </xf>
    <xf numFmtId="1" fontId="6" fillId="0" borderId="12" xfId="0" applyNumberFormat="1" applyFont="1" applyFill="1" applyBorder="1" applyAlignment="1">
      <alignment horizontal="right"/>
    </xf>
    <xf numFmtId="1" fontId="6" fillId="0" borderId="3" xfId="0" applyNumberFormat="1" applyFont="1" applyFill="1" applyBorder="1" applyAlignment="1" applyProtection="1">
      <alignment horizontal="right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 applyProtection="1">
      <alignment horizontal="center" wrapText="1"/>
    </xf>
    <xf numFmtId="1" fontId="6" fillId="0" borderId="12" xfId="0" applyNumberFormat="1" applyFont="1" applyFill="1" applyBorder="1" applyAlignment="1" applyProtection="1">
      <alignment horizontal="left" wrapText="1"/>
    </xf>
    <xf numFmtId="164" fontId="6" fillId="0" borderId="12" xfId="0" applyNumberFormat="1" applyFont="1" applyFill="1" applyBorder="1" applyAlignment="1" applyProtection="1">
      <alignment horizontal="center" wrapText="1"/>
    </xf>
    <xf numFmtId="164" fontId="6" fillId="0" borderId="12" xfId="0" applyNumberFormat="1" applyFont="1" applyFill="1" applyBorder="1" applyAlignment="1" applyProtection="1">
      <alignment wrapText="1"/>
    </xf>
    <xf numFmtId="164" fontId="6" fillId="0" borderId="3" xfId="0" applyNumberFormat="1" applyFont="1" applyFill="1" applyBorder="1" applyAlignment="1" applyProtection="1">
      <alignment horizontal="center" wrapText="1"/>
    </xf>
    <xf numFmtId="1" fontId="5" fillId="0" borderId="3" xfId="0" applyNumberFormat="1" applyFont="1" applyFill="1" applyBorder="1"/>
    <xf numFmtId="0" fontId="5" fillId="0" borderId="0" xfId="0" applyFont="1" applyFill="1" applyAlignment="1">
      <alignment horizontal="center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/>
    <xf numFmtId="0" fontId="5" fillId="0" borderId="3" xfId="0" quotePrefix="1" applyFont="1" applyFill="1" applyBorder="1" applyAlignment="1">
      <alignment horizontal="left" vertical="center" wrapText="1"/>
    </xf>
    <xf numFmtId="2" fontId="6" fillId="0" borderId="3" xfId="0" applyNumberFormat="1" applyFont="1" applyFill="1" applyBorder="1" applyAlignment="1" applyProtection="1">
      <alignment horizontal="center" wrapText="1"/>
    </xf>
    <xf numFmtId="1" fontId="7" fillId="0" borderId="0" xfId="0" applyNumberFormat="1" applyFont="1" applyFill="1" applyBorder="1" applyAlignment="1" applyProtection="1">
      <alignment vertical="top" wrapText="1"/>
    </xf>
    <xf numFmtId="1" fontId="6" fillId="0" borderId="3" xfId="0" applyNumberFormat="1" applyFont="1" applyFill="1" applyBorder="1" applyAlignment="1" applyProtection="1">
      <alignment horizontal="right" wrapText="1"/>
      <protection locked="0"/>
    </xf>
    <xf numFmtId="2" fontId="6" fillId="0" borderId="3" xfId="0" applyNumberFormat="1" applyFont="1" applyFill="1" applyBorder="1" applyAlignment="1" applyProtection="1">
      <alignment horizontal="right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wrapText="1"/>
    </xf>
    <xf numFmtId="2" fontId="6" fillId="0" borderId="12" xfId="0" applyNumberFormat="1" applyFont="1" applyFill="1" applyBorder="1" applyAlignment="1" applyProtection="1">
      <alignment horizontal="center" wrapText="1"/>
    </xf>
    <xf numFmtId="2" fontId="6" fillId="0" borderId="15" xfId="0" applyNumberFormat="1" applyFont="1" applyFill="1" applyBorder="1" applyAlignment="1" applyProtection="1">
      <alignment wrapText="1"/>
    </xf>
    <xf numFmtId="1" fontId="6" fillId="0" borderId="3" xfId="0" applyNumberFormat="1" applyFont="1" applyFill="1" applyBorder="1" applyAlignment="1" applyProtection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 applyProtection="1">
      <alignment horizontal="center" wrapText="1"/>
    </xf>
    <xf numFmtId="1" fontId="1" fillId="0" borderId="0" xfId="0" applyNumberFormat="1" applyFont="1" applyFill="1" applyAlignment="1">
      <alignment horizontal="right"/>
    </xf>
    <xf numFmtId="1" fontId="6" fillId="0" borderId="3" xfId="0" applyNumberFormat="1" applyFont="1" applyFill="1" applyBorder="1" applyAlignment="1">
      <alignment horizontal="right" vertical="center" wrapText="1"/>
    </xf>
    <xf numFmtId="1" fontId="6" fillId="0" borderId="12" xfId="0" applyNumberFormat="1" applyFont="1" applyFill="1" applyBorder="1" applyAlignment="1" applyProtection="1">
      <alignment horizontal="right" wrapText="1"/>
    </xf>
    <xf numFmtId="1" fontId="6" fillId="0" borderId="0" xfId="0" applyNumberFormat="1" applyFont="1" applyFill="1" applyAlignment="1">
      <alignment horizontal="right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 applyProtection="1">
      <alignment horizontal="right" wrapText="1"/>
    </xf>
    <xf numFmtId="0" fontId="8" fillId="0" borderId="0" xfId="0" applyFont="1" applyFill="1" applyAlignment="1"/>
    <xf numFmtId="0" fontId="6" fillId="0" borderId="3" xfId="0" applyFont="1" applyBorder="1"/>
    <xf numFmtId="1" fontId="6" fillId="0" borderId="3" xfId="0" applyNumberFormat="1" applyFont="1" applyBorder="1"/>
    <xf numFmtId="1" fontId="6" fillId="0" borderId="3" xfId="0" applyNumberFormat="1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/>
    <xf numFmtId="1" fontId="6" fillId="0" borderId="0" xfId="0" applyNumberFormat="1" applyFont="1" applyFill="1" applyBorder="1" applyAlignment="1" applyProtection="1">
      <alignment vertical="top" wrapText="1"/>
    </xf>
    <xf numFmtId="164" fontId="6" fillId="2" borderId="3" xfId="0" applyNumberFormat="1" applyFont="1" applyFill="1" applyBorder="1" applyAlignment="1" applyProtection="1">
      <alignment wrapText="1"/>
    </xf>
    <xf numFmtId="2" fontId="6" fillId="2" borderId="3" xfId="0" applyNumberFormat="1" applyFont="1" applyFill="1" applyBorder="1" applyAlignment="1" applyProtection="1">
      <alignment wrapText="1"/>
    </xf>
    <xf numFmtId="164" fontId="6" fillId="2" borderId="12" xfId="0" applyNumberFormat="1" applyFont="1" applyFill="1" applyBorder="1" applyAlignment="1" applyProtection="1">
      <alignment wrapText="1"/>
    </xf>
    <xf numFmtId="1" fontId="6" fillId="2" borderId="12" xfId="0" applyNumberFormat="1" applyFont="1" applyFill="1" applyBorder="1" applyAlignment="1" applyProtection="1">
      <alignment wrapText="1"/>
    </xf>
    <xf numFmtId="1" fontId="6" fillId="2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wrapText="1"/>
    </xf>
    <xf numFmtId="1" fontId="6" fillId="0" borderId="3" xfId="0" applyNumberFormat="1" applyFont="1" applyFill="1" applyBorder="1" applyAlignment="1"/>
    <xf numFmtId="1" fontId="6" fillId="5" borderId="12" xfId="0" applyNumberFormat="1" applyFont="1" applyFill="1" applyBorder="1" applyAlignment="1" applyProtection="1">
      <alignment wrapText="1"/>
    </xf>
    <xf numFmtId="1" fontId="6" fillId="2" borderId="3" xfId="0" applyNumberFormat="1" applyFont="1" applyFill="1" applyBorder="1" applyAlignment="1" applyProtection="1">
      <alignment horizontal="right" wrapText="1"/>
    </xf>
    <xf numFmtId="1" fontId="6" fillId="0" borderId="3" xfId="0" applyNumberFormat="1" applyFont="1" applyFill="1" applyBorder="1" applyAlignment="1" applyProtection="1">
      <alignment horizontal="left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0" fontId="5" fillId="0" borderId="0" xfId="0" applyFont="1" applyFill="1" applyAlignment="1"/>
    <xf numFmtId="0" fontId="5" fillId="0" borderId="0" xfId="0" applyFont="1" applyFill="1"/>
    <xf numFmtId="1" fontId="5" fillId="0" borderId="0" xfId="0" applyNumberFormat="1" applyFont="1" applyFill="1"/>
    <xf numFmtId="0" fontId="1" fillId="0" borderId="0" xfId="0" applyFont="1" applyFill="1" applyAlignment="1">
      <alignment horizontal="left"/>
    </xf>
    <xf numFmtId="1" fontId="2" fillId="0" borderId="0" xfId="0" applyNumberFormat="1" applyFont="1" applyFill="1"/>
    <xf numFmtId="1" fontId="1" fillId="0" borderId="0" xfId="0" applyNumberFormat="1" applyFont="1" applyFill="1"/>
    <xf numFmtId="1" fontId="6" fillId="0" borderId="3" xfId="0" applyNumberFormat="1" applyFont="1" applyFill="1" applyBorder="1" applyAlignment="1">
      <alignment horizontal="right"/>
    </xf>
    <xf numFmtId="0" fontId="6" fillId="0" borderId="0" xfId="0" applyFont="1" applyFill="1"/>
    <xf numFmtId="1" fontId="6" fillId="0" borderId="12" xfId="0" applyNumberFormat="1" applyFont="1" applyFill="1" applyBorder="1" applyAlignment="1" applyProtection="1">
      <alignment wrapText="1"/>
    </xf>
    <xf numFmtId="1" fontId="6" fillId="0" borderId="12" xfId="0" applyNumberFormat="1" applyFont="1" applyFill="1" applyBorder="1" applyAlignment="1" applyProtection="1">
      <alignment horizontal="left" wrapText="1"/>
    </xf>
    <xf numFmtId="1" fontId="6" fillId="0" borderId="3" xfId="0" applyNumberFormat="1" applyFont="1" applyFill="1" applyBorder="1" applyAlignment="1" applyProtection="1">
      <alignment horizontal="center" vertical="center" wrapText="1"/>
    </xf>
    <xf numFmtId="1" fontId="6" fillId="2" borderId="5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 applyProtection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164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/>
    <xf numFmtId="0" fontId="8" fillId="0" borderId="0" xfId="0" applyFont="1" applyFill="1" applyAlignment="1">
      <alignment horizontal="center"/>
    </xf>
    <xf numFmtId="1" fontId="6" fillId="0" borderId="3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vertical="center" wrapText="1"/>
    </xf>
    <xf numFmtId="2" fontId="6" fillId="0" borderId="8" xfId="0" applyNumberFormat="1" applyFont="1" applyFill="1" applyBorder="1" applyAlignment="1">
      <alignment vertical="center" wrapText="1"/>
    </xf>
    <xf numFmtId="2" fontId="6" fillId="0" borderId="0" xfId="0" applyNumberFormat="1" applyFont="1" applyFill="1" applyBorder="1" applyAlignment="1">
      <alignment vertical="center" wrapText="1"/>
    </xf>
    <xf numFmtId="2" fontId="6" fillId="0" borderId="14" xfId="0" applyNumberFormat="1" applyFont="1" applyFill="1" applyBorder="1" applyAlignment="1">
      <alignment vertical="center" wrapText="1"/>
    </xf>
    <xf numFmtId="164" fontId="6" fillId="0" borderId="7" xfId="0" applyNumberFormat="1" applyFont="1" applyFill="1" applyBorder="1" applyAlignment="1">
      <alignment vertical="center" wrapText="1"/>
    </xf>
    <xf numFmtId="164" fontId="6" fillId="0" borderId="8" xfId="0" applyNumberFormat="1" applyFont="1" applyFill="1" applyBorder="1" applyAlignment="1">
      <alignment vertical="center" wrapText="1"/>
    </xf>
    <xf numFmtId="164" fontId="6" fillId="0" borderId="10" xfId="0" applyNumberFormat="1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vertical="center" wrapText="1"/>
    </xf>
    <xf numFmtId="164" fontId="6" fillId="0" borderId="13" xfId="0" applyNumberFormat="1" applyFont="1" applyFill="1" applyBorder="1" applyAlignment="1">
      <alignment vertical="center" wrapText="1"/>
    </xf>
    <xf numFmtId="164" fontId="6" fillId="0" borderId="14" xfId="0" applyNumberFormat="1" applyFont="1" applyFill="1" applyBorder="1" applyAlignment="1">
      <alignment vertical="center" wrapText="1"/>
    </xf>
    <xf numFmtId="164" fontId="6" fillId="2" borderId="7" xfId="0" applyNumberFormat="1" applyFont="1" applyFill="1" applyBorder="1" applyAlignment="1">
      <alignment vertical="center" wrapText="1"/>
    </xf>
    <xf numFmtId="164" fontId="6" fillId="2" borderId="8" xfId="0" applyNumberFormat="1" applyFont="1" applyFill="1" applyBorder="1" applyAlignment="1">
      <alignment vertical="center" wrapText="1"/>
    </xf>
    <xf numFmtId="164" fontId="6" fillId="2" borderId="10" xfId="0" applyNumberFormat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 wrapText="1"/>
    </xf>
    <xf numFmtId="164" fontId="6" fillId="2" borderId="13" xfId="0" applyNumberFormat="1" applyFont="1" applyFill="1" applyBorder="1" applyAlignment="1">
      <alignment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1" fontId="6" fillId="2" borderId="14" xfId="0" applyNumberFormat="1" applyFont="1" applyFill="1" applyBorder="1" applyAlignment="1" applyProtection="1">
      <alignment wrapText="1"/>
    </xf>
    <xf numFmtId="2" fontId="6" fillId="2" borderId="15" xfId="0" applyNumberFormat="1" applyFont="1" applyFill="1" applyBorder="1" applyAlignment="1" applyProtection="1">
      <alignment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right"/>
    </xf>
    <xf numFmtId="2" fontId="6" fillId="0" borderId="3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2" fontId="6" fillId="0" borderId="8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3" fontId="6" fillId="0" borderId="6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1" fontId="6" fillId="0" borderId="1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1" fontId="6" fillId="0" borderId="14" xfId="0" applyNumberFormat="1" applyFont="1" applyFill="1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top"/>
    </xf>
    <xf numFmtId="1" fontId="6" fillId="0" borderId="12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6" fillId="0" borderId="10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Fill="1" applyBorder="1" applyAlignment="1">
      <alignment horizontal="center" vertical="center" wrapText="1"/>
    </xf>
    <xf numFmtId="2" fontId="6" fillId="0" borderId="13" xfId="0" applyNumberFormat="1" applyFont="1" applyFill="1" applyBorder="1" applyAlignment="1">
      <alignment horizontal="center" vertical="center" wrapText="1"/>
    </xf>
    <xf numFmtId="2" fontId="6" fillId="0" borderId="14" xfId="0" applyNumberFormat="1" applyFont="1" applyFill="1" applyBorder="1" applyAlignment="1">
      <alignment horizontal="center" vertical="center" wrapText="1"/>
    </xf>
    <xf numFmtId="2" fontId="6" fillId="0" borderId="15" xfId="0" applyNumberFormat="1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6" fillId="0" borderId="15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vertical="top"/>
    </xf>
    <xf numFmtId="2" fontId="6" fillId="0" borderId="1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 wrapText="1"/>
    </xf>
    <xf numFmtId="1" fontId="6" fillId="2" borderId="10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2" fontId="6" fillId="2" borderId="10" xfId="0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1" fontId="6" fillId="2" borderId="14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 applyProtection="1">
      <alignment horizontal="center" vertical="center" wrapText="1"/>
    </xf>
    <xf numFmtId="3" fontId="6" fillId="2" borderId="1" xfId="0" applyNumberFormat="1" applyFont="1" applyFill="1" applyBorder="1" applyAlignment="1" applyProtection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4" fontId="6" fillId="2" borderId="5" xfId="0" applyNumberFormat="1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</cellXfs>
  <cellStyles count="57">
    <cellStyle name="20% - Акцент1" xfId="5"/>
    <cellStyle name="20% - Акцент2" xfId="6"/>
    <cellStyle name="20% - Акцент3" xfId="7"/>
    <cellStyle name="20% - Акцент4" xfId="8"/>
    <cellStyle name="20% - Акцент5" xfId="9"/>
    <cellStyle name="20% - Акцент6" xfId="10"/>
    <cellStyle name="40% - Акцент1" xfId="11"/>
    <cellStyle name="40% - Акцент2" xfId="12"/>
    <cellStyle name="40% - Акцент3" xfId="13"/>
    <cellStyle name="40% - Акцент4" xfId="14"/>
    <cellStyle name="40% - Акцент5" xfId="15"/>
    <cellStyle name="40% - Акцент6" xfId="16"/>
    <cellStyle name="60% - Акцент1" xfId="17"/>
    <cellStyle name="60% - Акцент2" xfId="18"/>
    <cellStyle name="60% - Акцент3" xfId="19"/>
    <cellStyle name="60% - Акцент4" xfId="20"/>
    <cellStyle name="60% - Акцент5" xfId="21"/>
    <cellStyle name="60% - Акцент6" xfId="22"/>
    <cellStyle name="Excel Built-in Normal" xfId="1"/>
    <cellStyle name="Акцент1 2" xfId="23"/>
    <cellStyle name="Акцент2 2" xfId="24"/>
    <cellStyle name="Акцент3 2" xfId="25"/>
    <cellStyle name="Акцент4 2" xfId="26"/>
    <cellStyle name="Акцент5 2" xfId="27"/>
    <cellStyle name="Акцент6 2" xfId="28"/>
    <cellStyle name="Ввод  2" xfId="29"/>
    <cellStyle name="Вывод 2" xfId="30"/>
    <cellStyle name="Вычисление 2" xfId="31"/>
    <cellStyle name="Денежный 2" xfId="32"/>
    <cellStyle name="Заголовок 1 2" xfId="33"/>
    <cellStyle name="Заголовок 2 2" xfId="34"/>
    <cellStyle name="Заголовок 3 2" xfId="35"/>
    <cellStyle name="Заголовок 4 2" xfId="36"/>
    <cellStyle name="Итог 2" xfId="37"/>
    <cellStyle name="Контрольная ячейка 2" xfId="38"/>
    <cellStyle name="Название 2" xfId="39"/>
    <cellStyle name="Нейтральный 2" xfId="40"/>
    <cellStyle name="Обычный" xfId="0" builtinId="0"/>
    <cellStyle name="Обычный 2" xfId="2"/>
    <cellStyle name="Обычный 2 2" xfId="41"/>
    <cellStyle name="Обычный 3" xfId="3"/>
    <cellStyle name="Обычный 3 2" xfId="43"/>
    <cellStyle name="Обычный 3 2 3" xfId="44"/>
    <cellStyle name="Обычный 3 3" xfId="45"/>
    <cellStyle name="Обычный 3 4" xfId="42"/>
    <cellStyle name="Обычный 4" xfId="46"/>
    <cellStyle name="Обычный 4 2" xfId="56"/>
    <cellStyle name="Обычный 5" xfId="47"/>
    <cellStyle name="Обычный 5 2" xfId="48"/>
    <cellStyle name="Обычный 5 2 2" xfId="49"/>
    <cellStyle name="Обычный 6" xfId="4"/>
    <cellStyle name="Плохой 2" xfId="50"/>
    <cellStyle name="Пояснение 2" xfId="51"/>
    <cellStyle name="Примечание 2" xfId="52"/>
    <cellStyle name="Связанная ячейка 2" xfId="53"/>
    <cellStyle name="Текст предупреждения 2" xfId="54"/>
    <cellStyle name="Хороший 2" xfId="5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22"/>
  <sheetViews>
    <sheetView view="pageBreakPreview"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V18" sqref="V18"/>
    </sheetView>
  </sheetViews>
  <sheetFormatPr defaultRowHeight="15.75" outlineLevelCol="1" x14ac:dyDescent="0.25"/>
  <cols>
    <col min="1" max="1" width="5.5703125" style="2" customWidth="1"/>
    <col min="2" max="2" width="16.28515625" style="2" customWidth="1"/>
    <col min="3" max="3" width="13.85546875" style="33" customWidth="1"/>
    <col min="4" max="4" width="14.140625" style="2" customWidth="1" outlineLevel="1"/>
    <col min="5" max="5" width="8.140625" style="28" customWidth="1" outlineLevel="1"/>
    <col min="6" max="6" width="7.5703125" style="2" customWidth="1" outlineLevel="1"/>
    <col min="7" max="7" width="6.42578125" style="28" customWidth="1" outlineLevel="1"/>
    <col min="8" max="8" width="14.140625" style="28" customWidth="1" outlineLevel="1"/>
    <col min="9" max="9" width="8.5703125" style="28" customWidth="1" outlineLevel="1"/>
    <col min="10" max="10" width="8.7109375" style="2" customWidth="1" outlineLevel="1"/>
    <col min="11" max="11" width="5.85546875" style="28" customWidth="1" outlineLevel="1"/>
    <col min="12" max="12" width="13.7109375" style="2" customWidth="1"/>
    <col min="13" max="13" width="7.5703125" style="2" customWidth="1"/>
    <col min="14" max="14" width="8.140625" style="28" customWidth="1"/>
    <col min="15" max="15" width="7.42578125" style="2" customWidth="1"/>
    <col min="16" max="16" width="8.140625" style="28" customWidth="1"/>
    <col min="17" max="17" width="8.7109375" style="2" customWidth="1"/>
    <col min="18" max="18" width="13.42578125" style="2" customWidth="1"/>
    <col min="19" max="16384" width="9.140625" style="2"/>
  </cols>
  <sheetData>
    <row r="1" spans="1:19" x14ac:dyDescent="0.25">
      <c r="A1" s="18"/>
      <c r="B1" s="18"/>
      <c r="C1" s="19"/>
      <c r="D1" s="18"/>
      <c r="E1" s="20"/>
      <c r="F1" s="18"/>
      <c r="G1" s="20"/>
      <c r="H1" s="20"/>
      <c r="I1" s="20"/>
      <c r="J1" s="18"/>
      <c r="K1" s="20"/>
      <c r="L1" s="18"/>
      <c r="M1" s="18"/>
      <c r="N1" s="20"/>
      <c r="O1" s="18"/>
      <c r="P1" s="20"/>
      <c r="Q1" s="18"/>
      <c r="R1" s="18"/>
      <c r="S1" s="18"/>
    </row>
    <row r="2" spans="1:19" s="93" customFormat="1" x14ac:dyDescent="0.25">
      <c r="A2" s="307" t="s">
        <v>438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92"/>
    </row>
    <row r="3" spans="1:19" ht="17.25" customHeight="1" x14ac:dyDescent="0.25">
      <c r="A3" s="21"/>
      <c r="B3" s="18"/>
      <c r="C3" s="19"/>
      <c r="D3" s="18"/>
      <c r="E3" s="20"/>
      <c r="F3" s="18"/>
      <c r="G3" s="20"/>
      <c r="H3" s="20"/>
      <c r="I3" s="20"/>
      <c r="J3" s="18"/>
      <c r="K3" s="20"/>
      <c r="L3" s="18"/>
      <c r="M3" s="18"/>
      <c r="N3" s="20"/>
      <c r="O3" s="18"/>
      <c r="P3" s="20"/>
      <c r="Q3" s="18"/>
      <c r="R3" s="18"/>
      <c r="S3" s="18"/>
    </row>
    <row r="4" spans="1:19" ht="22.5" customHeight="1" x14ac:dyDescent="0.25">
      <c r="A4" s="308" t="s">
        <v>171</v>
      </c>
      <c r="B4" s="308" t="s">
        <v>172</v>
      </c>
      <c r="C4" s="311" t="s">
        <v>173</v>
      </c>
      <c r="D4" s="314" t="s">
        <v>211</v>
      </c>
      <c r="E4" s="314"/>
      <c r="F4" s="314"/>
      <c r="G4" s="314"/>
      <c r="H4" s="314" t="s">
        <v>413</v>
      </c>
      <c r="I4" s="314"/>
      <c r="J4" s="314"/>
      <c r="K4" s="314"/>
      <c r="L4" s="314" t="s">
        <v>414</v>
      </c>
      <c r="M4" s="314"/>
      <c r="N4" s="314"/>
      <c r="O4" s="314"/>
      <c r="P4" s="314"/>
      <c r="Q4" s="314"/>
      <c r="R4" s="314"/>
      <c r="S4" s="18"/>
    </row>
    <row r="5" spans="1:19" ht="22.5" customHeight="1" x14ac:dyDescent="0.25">
      <c r="A5" s="309"/>
      <c r="B5" s="309"/>
      <c r="C5" s="312"/>
      <c r="D5" s="314" t="s">
        <v>174</v>
      </c>
      <c r="E5" s="315" t="s">
        <v>175</v>
      </c>
      <c r="F5" s="320" t="s">
        <v>176</v>
      </c>
      <c r="G5" s="321"/>
      <c r="H5" s="318" t="s">
        <v>174</v>
      </c>
      <c r="I5" s="315" t="s">
        <v>175</v>
      </c>
      <c r="J5" s="320" t="s">
        <v>176</v>
      </c>
      <c r="K5" s="321"/>
      <c r="L5" s="314" t="s">
        <v>174</v>
      </c>
      <c r="M5" s="314" t="s">
        <v>177</v>
      </c>
      <c r="N5" s="314"/>
      <c r="O5" s="314"/>
      <c r="P5" s="314"/>
      <c r="Q5" s="314"/>
      <c r="R5" s="314"/>
      <c r="S5" s="18"/>
    </row>
    <row r="6" spans="1:19" ht="22.5" customHeight="1" x14ac:dyDescent="0.25">
      <c r="A6" s="309"/>
      <c r="B6" s="309"/>
      <c r="C6" s="312"/>
      <c r="D6" s="314"/>
      <c r="E6" s="316"/>
      <c r="F6" s="322"/>
      <c r="G6" s="323"/>
      <c r="H6" s="318"/>
      <c r="I6" s="316"/>
      <c r="J6" s="322"/>
      <c r="K6" s="323"/>
      <c r="L6" s="314"/>
      <c r="M6" s="314" t="s">
        <v>178</v>
      </c>
      <c r="N6" s="314"/>
      <c r="O6" s="314" t="s">
        <v>179</v>
      </c>
      <c r="P6" s="314"/>
      <c r="Q6" s="314" t="s">
        <v>180</v>
      </c>
      <c r="R6" s="314"/>
      <c r="S6" s="18"/>
    </row>
    <row r="7" spans="1:19" ht="44.25" customHeight="1" x14ac:dyDescent="0.25">
      <c r="A7" s="310"/>
      <c r="B7" s="310"/>
      <c r="C7" s="313"/>
      <c r="D7" s="314"/>
      <c r="E7" s="317"/>
      <c r="F7" s="22" t="s">
        <v>168</v>
      </c>
      <c r="G7" s="264" t="s">
        <v>165</v>
      </c>
      <c r="H7" s="318"/>
      <c r="I7" s="317"/>
      <c r="J7" s="22" t="s">
        <v>168</v>
      </c>
      <c r="K7" s="264" t="s">
        <v>165</v>
      </c>
      <c r="L7" s="314"/>
      <c r="M7" s="22" t="s">
        <v>168</v>
      </c>
      <c r="N7" s="24" t="s">
        <v>181</v>
      </c>
      <c r="O7" s="22" t="s">
        <v>168</v>
      </c>
      <c r="P7" s="24" t="s">
        <v>181</v>
      </c>
      <c r="Q7" s="22" t="s">
        <v>168</v>
      </c>
      <c r="R7" s="22" t="s">
        <v>167</v>
      </c>
      <c r="S7" s="18"/>
    </row>
    <row r="8" spans="1:19" hidden="1" x14ac:dyDescent="0.25">
      <c r="A8" s="22"/>
      <c r="B8" s="22"/>
      <c r="C8" s="22"/>
      <c r="D8" s="22"/>
      <c r="E8" s="24"/>
      <c r="F8" s="22"/>
      <c r="G8" s="264"/>
      <c r="H8" s="24"/>
      <c r="I8" s="22"/>
      <c r="J8" s="22"/>
      <c r="K8" s="264"/>
      <c r="L8" s="22"/>
      <c r="M8" s="22"/>
      <c r="N8" s="24"/>
      <c r="O8" s="22"/>
      <c r="P8" s="24"/>
      <c r="Q8" s="22"/>
      <c r="R8" s="22"/>
      <c r="S8" s="18"/>
    </row>
    <row r="9" spans="1:19" ht="42" customHeight="1" x14ac:dyDescent="0.25">
      <c r="A9" s="22">
        <v>1</v>
      </c>
      <c r="B9" s="25" t="s">
        <v>55</v>
      </c>
      <c r="C9" s="23">
        <v>116716.89</v>
      </c>
      <c r="D9" s="22">
        <v>73658</v>
      </c>
      <c r="E9" s="24">
        <v>1607</v>
      </c>
      <c r="F9" s="22">
        <v>968</v>
      </c>
      <c r="G9" s="264">
        <f t="shared" ref="G9:G18" si="0">F9*100/E9</f>
        <v>60.236465463596765</v>
      </c>
      <c r="H9" s="24">
        <v>75935</v>
      </c>
      <c r="I9" s="24">
        <v>1721</v>
      </c>
      <c r="J9" s="22">
        <v>1063</v>
      </c>
      <c r="K9" s="264">
        <f>J9*100/I9</f>
        <v>61.766414875072634</v>
      </c>
      <c r="L9" s="24">
        <v>79811</v>
      </c>
      <c r="M9" s="24">
        <f>Лось!P9+Лось!S9</f>
        <v>1603</v>
      </c>
      <c r="N9" s="24">
        <f>M9*100/Q9</f>
        <v>84.412848867825176</v>
      </c>
      <c r="O9" s="24">
        <f>Лось!T9</f>
        <v>296</v>
      </c>
      <c r="P9" s="24">
        <f>O9*100/Q9</f>
        <v>15.58715113217483</v>
      </c>
      <c r="Q9" s="24">
        <f>Лось!N9</f>
        <v>1899</v>
      </c>
      <c r="R9" s="23">
        <f>Q9*100/L9</f>
        <v>2.3793712646126473</v>
      </c>
      <c r="S9" s="18"/>
    </row>
    <row r="10" spans="1:19" ht="42" customHeight="1" x14ac:dyDescent="0.25">
      <c r="A10" s="22">
        <v>2</v>
      </c>
      <c r="B10" s="25" t="s">
        <v>182</v>
      </c>
      <c r="C10" s="23">
        <v>23853</v>
      </c>
      <c r="D10" s="22">
        <v>33453</v>
      </c>
      <c r="E10" s="24">
        <v>1244</v>
      </c>
      <c r="F10" s="22">
        <v>598</v>
      </c>
      <c r="G10" s="264">
        <f t="shared" si="0"/>
        <v>48.070739549839232</v>
      </c>
      <c r="H10" s="24">
        <v>36064</v>
      </c>
      <c r="I10" s="24">
        <v>1137</v>
      </c>
      <c r="J10" s="22">
        <v>650</v>
      </c>
      <c r="K10" s="264">
        <f>J10*100/I10</f>
        <v>57.167985927880387</v>
      </c>
      <c r="L10" s="26">
        <v>40179</v>
      </c>
      <c r="M10" s="24">
        <f>Косуля!P9+Косуля!S9</f>
        <v>903</v>
      </c>
      <c r="N10" s="233">
        <f>M10*100/Q10</f>
        <v>63.323983169705471</v>
      </c>
      <c r="O10" s="24">
        <f>Косуля!T9</f>
        <v>523</v>
      </c>
      <c r="P10" s="233">
        <f>O10*100/Q10</f>
        <v>36.676016830294529</v>
      </c>
      <c r="Q10" s="24">
        <f>Косуля!N9</f>
        <v>1426</v>
      </c>
      <c r="R10" s="23">
        <f>Q10*100/L10</f>
        <v>3.5491176983001069</v>
      </c>
      <c r="S10" s="18"/>
    </row>
    <row r="11" spans="1:19" ht="42" customHeight="1" x14ac:dyDescent="0.25">
      <c r="A11" s="22">
        <v>3</v>
      </c>
      <c r="B11" s="25" t="s">
        <v>183</v>
      </c>
      <c r="C11" s="23">
        <v>17831.89</v>
      </c>
      <c r="D11" s="22">
        <v>11902</v>
      </c>
      <c r="E11" s="24">
        <v>433</v>
      </c>
      <c r="F11" s="22">
        <v>179</v>
      </c>
      <c r="G11" s="264">
        <f t="shared" si="0"/>
        <v>41.339491916859124</v>
      </c>
      <c r="H11" s="24">
        <v>13047</v>
      </c>
      <c r="I11" s="24">
        <v>506</v>
      </c>
      <c r="J11" s="22">
        <v>201</v>
      </c>
      <c r="K11" s="264">
        <f>J11*100/I11</f>
        <v>39.723320158102766</v>
      </c>
      <c r="L11" s="24">
        <v>17528</v>
      </c>
      <c r="M11" s="24">
        <f>Олень!P9+Олень!Q9+Олень!T9</f>
        <v>580</v>
      </c>
      <c r="N11" s="233">
        <f>M11*100/Q11</f>
        <v>88.280060882800612</v>
      </c>
      <c r="O11" s="24">
        <f>Олень!U9</f>
        <v>77</v>
      </c>
      <c r="P11" s="233">
        <f>O11*100/Q11</f>
        <v>11.719939117199392</v>
      </c>
      <c r="Q11" s="24">
        <f>Олень!N9</f>
        <v>657</v>
      </c>
      <c r="R11" s="23">
        <f>Q11*100/L11</f>
        <v>3.7482884527612961</v>
      </c>
      <c r="S11" s="18"/>
    </row>
    <row r="12" spans="1:19" ht="42" customHeight="1" x14ac:dyDescent="0.25">
      <c r="A12" s="22">
        <v>4</v>
      </c>
      <c r="B12" s="25" t="s">
        <v>199</v>
      </c>
      <c r="C12" s="23">
        <v>179192.82</v>
      </c>
      <c r="D12" s="22">
        <v>526532</v>
      </c>
      <c r="E12" s="24">
        <v>52049</v>
      </c>
      <c r="F12" s="22">
        <v>29701</v>
      </c>
      <c r="G12" s="264">
        <f t="shared" si="0"/>
        <v>57.063536283117834</v>
      </c>
      <c r="H12" s="24">
        <v>537367.19999999995</v>
      </c>
      <c r="I12" s="24">
        <v>55098</v>
      </c>
      <c r="J12" s="22">
        <v>42323</v>
      </c>
      <c r="K12" s="264">
        <f>J12*100/I12</f>
        <v>76.814040437039452</v>
      </c>
      <c r="L12" s="24">
        <v>549171</v>
      </c>
      <c r="M12" s="24" t="s">
        <v>60</v>
      </c>
      <c r="N12" s="24" t="s">
        <v>60</v>
      </c>
      <c r="O12" s="24" t="s">
        <v>60</v>
      </c>
      <c r="P12" s="24" t="s">
        <v>60</v>
      </c>
      <c r="Q12" s="24">
        <f>Сев.Олень!O9</f>
        <v>56674</v>
      </c>
      <c r="R12" s="23">
        <f>Q12*100/L12</f>
        <v>10.319918568169113</v>
      </c>
      <c r="S12" s="18"/>
    </row>
    <row r="13" spans="1:19" ht="42" customHeight="1" x14ac:dyDescent="0.25">
      <c r="A13" s="22">
        <v>5</v>
      </c>
      <c r="B13" s="25" t="s">
        <v>56</v>
      </c>
      <c r="C13" s="23">
        <v>26443</v>
      </c>
      <c r="D13" s="22">
        <v>23646</v>
      </c>
      <c r="E13" s="24">
        <v>730</v>
      </c>
      <c r="F13" s="22">
        <v>603</v>
      </c>
      <c r="G13" s="264">
        <f t="shared" si="0"/>
        <v>82.602739726027394</v>
      </c>
      <c r="H13" s="24">
        <v>25613</v>
      </c>
      <c r="I13" s="24">
        <v>937</v>
      </c>
      <c r="J13" s="22">
        <v>828</v>
      </c>
      <c r="K13" s="264">
        <f t="shared" ref="K13:K19" si="1">J13*100/I13</f>
        <v>88.36712913553896</v>
      </c>
      <c r="L13" s="26">
        <v>31843</v>
      </c>
      <c r="M13" s="24" t="s">
        <v>60</v>
      </c>
      <c r="N13" s="24" t="s">
        <v>60</v>
      </c>
      <c r="O13" s="22" t="s">
        <v>60</v>
      </c>
      <c r="P13" s="24" t="s">
        <v>60</v>
      </c>
      <c r="Q13" s="24">
        <f>Кабарга!N7</f>
        <v>955</v>
      </c>
      <c r="R13" s="23">
        <f t="shared" ref="R13:R19" si="2">Q13*100/L13</f>
        <v>2.999089281788776</v>
      </c>
      <c r="S13" s="18"/>
    </row>
    <row r="14" spans="1:19" ht="42" customHeight="1" x14ac:dyDescent="0.25">
      <c r="A14" s="22">
        <v>6</v>
      </c>
      <c r="B14" s="25" t="s">
        <v>184</v>
      </c>
      <c r="C14" s="23">
        <v>30000</v>
      </c>
      <c r="D14" s="22">
        <v>7200</v>
      </c>
      <c r="E14" s="24">
        <v>20</v>
      </c>
      <c r="F14" s="22">
        <v>7</v>
      </c>
      <c r="G14" s="264">
        <f t="shared" si="0"/>
        <v>35</v>
      </c>
      <c r="H14" s="24">
        <v>9000</v>
      </c>
      <c r="I14" s="24">
        <v>20</v>
      </c>
      <c r="J14" s="22">
        <v>6</v>
      </c>
      <c r="K14" s="264">
        <f t="shared" si="1"/>
        <v>30</v>
      </c>
      <c r="L14" s="22">
        <v>9000</v>
      </c>
      <c r="M14" s="24" t="s">
        <v>60</v>
      </c>
      <c r="N14" s="24" t="s">
        <v>60</v>
      </c>
      <c r="O14" s="24" t="s">
        <v>60</v>
      </c>
      <c r="P14" s="24" t="s">
        <v>60</v>
      </c>
      <c r="Q14" s="24">
        <v>20</v>
      </c>
      <c r="R14" s="23">
        <f t="shared" si="2"/>
        <v>0.22222222222222221</v>
      </c>
      <c r="S14" s="18"/>
    </row>
    <row r="15" spans="1:19" ht="42" customHeight="1" x14ac:dyDescent="0.25">
      <c r="A15" s="22">
        <v>7</v>
      </c>
      <c r="B15" s="25" t="s">
        <v>185</v>
      </c>
      <c r="C15" s="23">
        <v>116</v>
      </c>
      <c r="D15" s="24">
        <v>1078</v>
      </c>
      <c r="E15" s="24">
        <v>30</v>
      </c>
      <c r="F15" s="22">
        <v>27</v>
      </c>
      <c r="G15" s="264">
        <f t="shared" si="0"/>
        <v>90</v>
      </c>
      <c r="H15" s="24">
        <v>1087</v>
      </c>
      <c r="I15" s="24">
        <v>30</v>
      </c>
      <c r="J15" s="22">
        <v>30</v>
      </c>
      <c r="K15" s="264">
        <f t="shared" si="1"/>
        <v>100</v>
      </c>
      <c r="L15" s="24">
        <v>1161</v>
      </c>
      <c r="M15" s="24" t="s">
        <v>60</v>
      </c>
      <c r="N15" s="24" t="s">
        <v>60</v>
      </c>
      <c r="O15" s="22" t="s">
        <v>60</v>
      </c>
      <c r="P15" s="24" t="s">
        <v>60</v>
      </c>
      <c r="Q15" s="24">
        <f>'Сибирский горный козел'!N6</f>
        <v>30</v>
      </c>
      <c r="R15" s="23">
        <f t="shared" si="2"/>
        <v>2.5839793281653747</v>
      </c>
      <c r="S15" s="18"/>
    </row>
    <row r="16" spans="1:19" ht="42" customHeight="1" x14ac:dyDescent="0.25">
      <c r="A16" s="22">
        <v>8</v>
      </c>
      <c r="B16" s="25" t="s">
        <v>57</v>
      </c>
      <c r="C16" s="23">
        <v>112767.21000000002</v>
      </c>
      <c r="D16" s="22">
        <v>237149</v>
      </c>
      <c r="E16" s="24">
        <v>66546</v>
      </c>
      <c r="F16" s="22">
        <v>53514</v>
      </c>
      <c r="G16" s="264">
        <f t="shared" si="0"/>
        <v>80.416553962672438</v>
      </c>
      <c r="H16" s="24">
        <v>269796</v>
      </c>
      <c r="I16" s="24">
        <v>82848</v>
      </c>
      <c r="J16" s="263">
        <v>55807</v>
      </c>
      <c r="K16" s="264">
        <f t="shared" si="1"/>
        <v>67.36070876786404</v>
      </c>
      <c r="L16" s="264">
        <v>280512.15000000002</v>
      </c>
      <c r="M16" s="264" t="s">
        <v>60</v>
      </c>
      <c r="N16" s="264" t="s">
        <v>60</v>
      </c>
      <c r="O16" s="263" t="s">
        <v>60</v>
      </c>
      <c r="P16" s="264" t="s">
        <v>60</v>
      </c>
      <c r="Q16" s="264">
        <f>Соболь!N7</f>
        <v>86893</v>
      </c>
      <c r="R16" s="23">
        <f t="shared" si="2"/>
        <v>30.976554847980736</v>
      </c>
      <c r="S16" s="235"/>
    </row>
    <row r="17" spans="1:19" s="28" customFormat="1" ht="42" customHeight="1" x14ac:dyDescent="0.25">
      <c r="A17" s="24">
        <v>9</v>
      </c>
      <c r="B17" s="27" t="s">
        <v>58</v>
      </c>
      <c r="C17" s="23">
        <v>58598.67</v>
      </c>
      <c r="D17" s="24">
        <v>1117</v>
      </c>
      <c r="E17" s="24">
        <v>6</v>
      </c>
      <c r="F17" s="24">
        <v>1</v>
      </c>
      <c r="G17" s="264">
        <f t="shared" si="0"/>
        <v>16.666666666666668</v>
      </c>
      <c r="H17" s="24">
        <v>1002</v>
      </c>
      <c r="I17" s="24">
        <v>8</v>
      </c>
      <c r="J17" s="24">
        <v>1</v>
      </c>
      <c r="K17" s="264">
        <f t="shared" si="1"/>
        <v>12.5</v>
      </c>
      <c r="L17" s="24">
        <v>1000</v>
      </c>
      <c r="M17" s="24" t="s">
        <v>60</v>
      </c>
      <c r="N17" s="24" t="s">
        <v>60</v>
      </c>
      <c r="O17" s="24" t="s">
        <v>60</v>
      </c>
      <c r="P17" s="24" t="s">
        <v>60</v>
      </c>
      <c r="Q17" s="24">
        <f>Рысь!N7</f>
        <v>14</v>
      </c>
      <c r="R17" s="23">
        <f t="shared" si="2"/>
        <v>1.4</v>
      </c>
      <c r="S17" s="20"/>
    </row>
    <row r="18" spans="1:19" ht="42" customHeight="1" x14ac:dyDescent="0.25">
      <c r="A18" s="22">
        <v>10</v>
      </c>
      <c r="B18" s="25" t="s">
        <v>149</v>
      </c>
      <c r="C18" s="23">
        <v>125426</v>
      </c>
      <c r="D18" s="22">
        <v>25011</v>
      </c>
      <c r="E18" s="24">
        <v>1077</v>
      </c>
      <c r="F18" s="22">
        <v>185</v>
      </c>
      <c r="G18" s="264">
        <f t="shared" si="0"/>
        <v>17.177344475394616</v>
      </c>
      <c r="H18" s="24">
        <v>26958</v>
      </c>
      <c r="I18" s="24">
        <v>1186</v>
      </c>
      <c r="J18" s="22">
        <v>136</v>
      </c>
      <c r="K18" s="264">
        <f t="shared" si="1"/>
        <v>11.467116357504215</v>
      </c>
      <c r="L18" s="24">
        <v>27513</v>
      </c>
      <c r="M18" s="24" t="s">
        <v>60</v>
      </c>
      <c r="N18" s="24" t="s">
        <v>60</v>
      </c>
      <c r="O18" s="22" t="s">
        <v>60</v>
      </c>
      <c r="P18" s="24" t="s">
        <v>60</v>
      </c>
      <c r="Q18" s="24">
        <f>Медведь!H7</f>
        <v>1314</v>
      </c>
      <c r="R18" s="23">
        <f t="shared" si="2"/>
        <v>4.7759241086032054</v>
      </c>
      <c r="S18" s="18"/>
    </row>
    <row r="19" spans="1:19" ht="42" customHeight="1" x14ac:dyDescent="0.25">
      <c r="A19" s="22">
        <v>11</v>
      </c>
      <c r="B19" s="25" t="s">
        <v>59</v>
      </c>
      <c r="C19" s="23">
        <v>12373.921799999995</v>
      </c>
      <c r="D19" s="22">
        <v>27543</v>
      </c>
      <c r="E19" s="24">
        <v>1211</v>
      </c>
      <c r="F19" s="22">
        <v>240</v>
      </c>
      <c r="G19" s="264">
        <f>F19*100/E19</f>
        <v>19.818331957060281</v>
      </c>
      <c r="H19" s="24">
        <v>28322</v>
      </c>
      <c r="I19" s="24">
        <v>1167</v>
      </c>
      <c r="J19" s="22">
        <v>217</v>
      </c>
      <c r="K19" s="264">
        <f t="shared" si="1"/>
        <v>18.594687232219364</v>
      </c>
      <c r="L19" s="24">
        <v>25096.499</v>
      </c>
      <c r="M19" s="24" t="s">
        <v>60</v>
      </c>
      <c r="N19" s="24" t="s">
        <v>60</v>
      </c>
      <c r="O19" s="22" t="s">
        <v>60</v>
      </c>
      <c r="P19" s="24" t="s">
        <v>60</v>
      </c>
      <c r="Q19" s="24">
        <f>Барсук!H7</f>
        <v>1283</v>
      </c>
      <c r="R19" s="23">
        <f t="shared" si="2"/>
        <v>5.1122668544325647</v>
      </c>
      <c r="S19" s="18"/>
    </row>
    <row r="20" spans="1:19" ht="52.5" customHeight="1" x14ac:dyDescent="0.25">
      <c r="A20" s="303" t="s">
        <v>448</v>
      </c>
      <c r="B20" s="18"/>
      <c r="C20" s="19"/>
      <c r="D20" s="18"/>
      <c r="E20" s="20"/>
      <c r="F20" s="18"/>
      <c r="G20" s="20"/>
      <c r="H20" s="20"/>
      <c r="I20" s="20"/>
      <c r="J20" s="18"/>
      <c r="K20" s="20"/>
      <c r="L20" s="18"/>
      <c r="M20" s="18"/>
      <c r="N20" s="20"/>
      <c r="O20" s="18"/>
      <c r="P20" s="20"/>
      <c r="Q20" s="18"/>
      <c r="R20" s="18"/>
      <c r="S20" s="18"/>
    </row>
    <row r="21" spans="1:19" x14ac:dyDescent="0.25">
      <c r="A21" s="29"/>
      <c r="B21" s="29"/>
      <c r="C21" s="30"/>
      <c r="D21" s="18"/>
      <c r="E21" s="20"/>
      <c r="F21" s="18"/>
      <c r="G21" s="20"/>
      <c r="H21" s="20"/>
      <c r="I21" s="20"/>
      <c r="J21" s="18"/>
      <c r="K21" s="20"/>
      <c r="L21" s="20"/>
      <c r="M21" s="31"/>
      <c r="N21" s="32"/>
      <c r="O21" s="18"/>
      <c r="P21" s="20"/>
      <c r="Q21" s="18"/>
      <c r="R21" s="18"/>
      <c r="S21" s="18"/>
    </row>
    <row r="22" spans="1:19" x14ac:dyDescent="0.25">
      <c r="A22" s="319"/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18"/>
      <c r="R22" s="18"/>
      <c r="S22" s="18"/>
    </row>
  </sheetData>
  <mergeCells count="19">
    <mergeCell ref="A22:P22"/>
    <mergeCell ref="M5:R5"/>
    <mergeCell ref="M6:N6"/>
    <mergeCell ref="F5:G6"/>
    <mergeCell ref="J5:K6"/>
    <mergeCell ref="A2:R2"/>
    <mergeCell ref="A4:A7"/>
    <mergeCell ref="B4:B7"/>
    <mergeCell ref="C4:C7"/>
    <mergeCell ref="D4:G4"/>
    <mergeCell ref="H4:K4"/>
    <mergeCell ref="L4:R4"/>
    <mergeCell ref="D5:D7"/>
    <mergeCell ref="E5:E7"/>
    <mergeCell ref="O6:P6"/>
    <mergeCell ref="Q6:R6"/>
    <mergeCell ref="H5:H7"/>
    <mergeCell ref="I5:I7"/>
    <mergeCell ref="L5:L7"/>
  </mergeCells>
  <pageMargins left="0.70866141732283472" right="0.39370078740157483" top="0.43307086614173229" bottom="0.3937007874015748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P508"/>
  <sheetViews>
    <sheetView view="pageBreakPreview" zoomScaleSheetLayoutView="100" workbookViewId="0">
      <pane xSplit="3" ySplit="5" topLeftCell="D6" activePane="bottomRight" state="frozen"/>
      <selection pane="topRight" activeCell="D1" sqref="D1"/>
      <selection pane="bottomLeft" activeCell="A10" sqref="A10"/>
      <selection pane="bottomRight" activeCell="K516" sqref="K516"/>
    </sheetView>
  </sheetViews>
  <sheetFormatPr defaultRowHeight="15.75" x14ac:dyDescent="0.25"/>
  <cols>
    <col min="1" max="1" width="6.5703125" style="57" customWidth="1"/>
    <col min="2" max="2" width="35.7109375" style="90" customWidth="1"/>
    <col min="3" max="3" width="22.42578125" style="91" customWidth="1"/>
    <col min="4" max="4" width="11.5703125" style="33" customWidth="1"/>
    <col min="5" max="6" width="11.140625" style="33" customWidth="1"/>
    <col min="7" max="9" width="7.42578125" style="28" customWidth="1"/>
    <col min="10" max="12" width="7.85546875" style="3" customWidth="1"/>
    <col min="13" max="13" width="14.140625" style="33" customWidth="1"/>
    <col min="14" max="14" width="10.140625" style="28" customWidth="1"/>
    <col min="15" max="15" width="10.140625" style="2" hidden="1" customWidth="1"/>
    <col min="16" max="16" width="10.140625" style="2" customWidth="1"/>
    <col min="17" max="16384" width="9.140625" style="2"/>
  </cols>
  <sheetData>
    <row r="1" spans="1:16" s="8" customFormat="1" ht="18.75" x14ac:dyDescent="0.3">
      <c r="A1" s="15"/>
      <c r="B1" s="7"/>
      <c r="C1" s="7"/>
      <c r="D1" s="5"/>
      <c r="E1" s="5"/>
      <c r="F1" s="5"/>
      <c r="G1" s="4"/>
      <c r="H1" s="4"/>
      <c r="I1" s="4"/>
      <c r="J1" s="6"/>
      <c r="K1" s="6"/>
      <c r="L1" s="6"/>
      <c r="M1" s="5"/>
      <c r="N1" s="4"/>
    </row>
    <row r="2" spans="1:16" s="17" customFormat="1" ht="18.75" x14ac:dyDescent="0.3">
      <c r="A2" s="391" t="s">
        <v>440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</row>
    <row r="3" spans="1:16" s="8" customFormat="1" ht="18.75" x14ac:dyDescent="0.3">
      <c r="A3" s="15"/>
      <c r="B3" s="7"/>
      <c r="C3" s="7"/>
      <c r="D3" s="11"/>
      <c r="E3" s="11"/>
      <c r="F3" s="11"/>
      <c r="G3" s="9"/>
      <c r="H3" s="9"/>
      <c r="I3" s="9"/>
      <c r="J3" s="10"/>
      <c r="K3" s="10"/>
      <c r="L3" s="10"/>
      <c r="M3" s="11"/>
      <c r="N3" s="9"/>
    </row>
    <row r="4" spans="1:16" s="35" customFormat="1" ht="54" customHeight="1" x14ac:dyDescent="0.25">
      <c r="A4" s="386" t="s">
        <v>0</v>
      </c>
      <c r="B4" s="386" t="s">
        <v>170</v>
      </c>
      <c r="C4" s="386" t="s">
        <v>169</v>
      </c>
      <c r="D4" s="394" t="s">
        <v>1</v>
      </c>
      <c r="E4" s="395"/>
      <c r="F4" s="396"/>
      <c r="G4" s="368" t="s">
        <v>157</v>
      </c>
      <c r="H4" s="369"/>
      <c r="I4" s="370"/>
      <c r="J4" s="374" t="s">
        <v>158</v>
      </c>
      <c r="K4" s="375"/>
      <c r="L4" s="376"/>
      <c r="M4" s="397" t="s">
        <v>159</v>
      </c>
      <c r="N4" s="392"/>
      <c r="O4" s="392"/>
      <c r="P4" s="388" t="s">
        <v>194</v>
      </c>
    </row>
    <row r="5" spans="1:16" s="37" customFormat="1" ht="51.75" customHeight="1" x14ac:dyDescent="0.25">
      <c r="A5" s="387"/>
      <c r="B5" s="387"/>
      <c r="C5" s="387"/>
      <c r="D5" s="217">
        <v>2016</v>
      </c>
      <c r="E5" s="217">
        <v>2017</v>
      </c>
      <c r="F5" s="217">
        <v>2018</v>
      </c>
      <c r="G5" s="217">
        <v>2016</v>
      </c>
      <c r="H5" s="217">
        <v>2017</v>
      </c>
      <c r="I5" s="217">
        <v>2018</v>
      </c>
      <c r="J5" s="217">
        <v>2016</v>
      </c>
      <c r="K5" s="228">
        <v>2017</v>
      </c>
      <c r="L5" s="228">
        <v>2018</v>
      </c>
      <c r="M5" s="69" t="s">
        <v>163</v>
      </c>
      <c r="N5" s="39" t="s">
        <v>197</v>
      </c>
      <c r="O5" s="68" t="s">
        <v>191</v>
      </c>
      <c r="P5" s="388"/>
    </row>
    <row r="6" spans="1:16" s="48" customFormat="1" ht="27" customHeight="1" x14ac:dyDescent="0.25">
      <c r="A6" s="177">
        <v>1</v>
      </c>
      <c r="B6" s="178" t="s">
        <v>213</v>
      </c>
      <c r="C6" s="85"/>
      <c r="D6" s="218"/>
      <c r="E6" s="76"/>
      <c r="F6" s="76"/>
      <c r="G6" s="77"/>
      <c r="H6" s="77"/>
      <c r="I6" s="77"/>
      <c r="J6" s="78"/>
      <c r="K6" s="78"/>
      <c r="L6" s="78"/>
      <c r="M6" s="76"/>
      <c r="N6" s="77">
        <f>SUM(N7:N9)</f>
        <v>20</v>
      </c>
      <c r="O6" s="78"/>
      <c r="P6" s="79"/>
    </row>
    <row r="7" spans="1:16" s="48" customFormat="1" ht="36" customHeight="1" x14ac:dyDescent="0.25">
      <c r="A7" s="38">
        <v>2</v>
      </c>
      <c r="B7" s="59" t="s">
        <v>2</v>
      </c>
      <c r="C7" s="59" t="s">
        <v>150</v>
      </c>
      <c r="D7" s="42">
        <v>19500</v>
      </c>
      <c r="E7" s="151">
        <v>19500</v>
      </c>
      <c r="F7" s="151">
        <v>19500</v>
      </c>
      <c r="G7" s="41">
        <v>9000</v>
      </c>
      <c r="H7" s="41">
        <v>9000</v>
      </c>
      <c r="I7" s="41">
        <v>9000</v>
      </c>
      <c r="J7" s="44">
        <f>G7/D7</f>
        <v>0.46153846153846156</v>
      </c>
      <c r="K7" s="153">
        <f>H7/E7</f>
        <v>0.46153846153846156</v>
      </c>
      <c r="L7" s="153">
        <f>I7/F7</f>
        <v>0.46153846153846156</v>
      </c>
      <c r="M7" s="76">
        <f>N7*100/I7</f>
        <v>0.22222222222222221</v>
      </c>
      <c r="N7" s="80">
        <v>20</v>
      </c>
      <c r="O7" s="47"/>
      <c r="P7" s="46">
        <v>20</v>
      </c>
    </row>
    <row r="8" spans="1:16" s="48" customFormat="1" ht="16.5" hidden="1" customHeight="1" x14ac:dyDescent="0.25">
      <c r="A8" s="38">
        <v>3</v>
      </c>
      <c r="B8" s="59"/>
      <c r="C8" s="59"/>
      <c r="D8" s="42"/>
      <c r="E8" s="43"/>
      <c r="F8" s="43"/>
      <c r="G8" s="41"/>
      <c r="H8" s="41"/>
      <c r="I8" s="41"/>
      <c r="J8" s="44"/>
      <c r="K8" s="44"/>
      <c r="L8" s="44"/>
      <c r="M8" s="45"/>
      <c r="N8" s="80"/>
      <c r="O8" s="47"/>
      <c r="P8" s="46"/>
    </row>
    <row r="9" spans="1:16" s="48" customFormat="1" ht="16.5" hidden="1" customHeight="1" x14ac:dyDescent="0.25">
      <c r="A9" s="38">
        <v>4</v>
      </c>
      <c r="B9" s="59"/>
      <c r="C9" s="59"/>
      <c r="D9" s="42"/>
      <c r="E9" s="43"/>
      <c r="F9" s="43"/>
      <c r="G9" s="41"/>
      <c r="H9" s="41"/>
      <c r="I9" s="41"/>
      <c r="J9" s="44"/>
      <c r="K9" s="44"/>
      <c r="L9" s="44"/>
      <c r="M9" s="45"/>
      <c r="N9" s="80"/>
      <c r="O9" s="47"/>
      <c r="P9" s="49"/>
    </row>
    <row r="10" spans="1:16" s="48" customFormat="1" ht="16.5" hidden="1" customHeight="1" x14ac:dyDescent="0.25">
      <c r="A10" s="38">
        <v>5</v>
      </c>
      <c r="B10" s="59"/>
      <c r="C10" s="59"/>
      <c r="D10" s="42"/>
      <c r="E10" s="43"/>
      <c r="F10" s="43"/>
      <c r="G10" s="41"/>
      <c r="H10" s="41"/>
      <c r="I10" s="41"/>
      <c r="J10" s="44"/>
      <c r="K10" s="44"/>
      <c r="L10" s="44"/>
      <c r="M10" s="45"/>
      <c r="N10" s="80"/>
      <c r="O10" s="47"/>
      <c r="P10" s="49"/>
    </row>
    <row r="11" spans="1:16" hidden="1" x14ac:dyDescent="0.25">
      <c r="A11" s="38">
        <v>6</v>
      </c>
      <c r="B11" s="59"/>
      <c r="C11" s="59"/>
      <c r="D11" s="42"/>
      <c r="E11" s="43"/>
      <c r="F11" s="43"/>
      <c r="G11" s="41"/>
      <c r="H11" s="41"/>
      <c r="I11" s="41"/>
      <c r="J11" s="44"/>
      <c r="K11" s="44"/>
      <c r="L11" s="44"/>
      <c r="M11" s="45"/>
      <c r="N11" s="80"/>
      <c r="O11" s="47"/>
      <c r="P11" s="49"/>
    </row>
    <row r="12" spans="1:16" hidden="1" x14ac:dyDescent="0.25">
      <c r="A12" s="38">
        <v>7</v>
      </c>
      <c r="B12" s="59"/>
      <c r="C12" s="59"/>
      <c r="D12" s="42"/>
      <c r="E12" s="43"/>
      <c r="F12" s="43"/>
      <c r="G12" s="41"/>
      <c r="H12" s="41"/>
      <c r="I12" s="41"/>
      <c r="J12" s="44"/>
      <c r="K12" s="44"/>
      <c r="L12" s="44"/>
      <c r="M12" s="45"/>
      <c r="N12" s="80"/>
      <c r="O12" s="47"/>
      <c r="P12" s="51"/>
    </row>
    <row r="13" spans="1:16" hidden="1" x14ac:dyDescent="0.25">
      <c r="A13" s="38">
        <v>8</v>
      </c>
      <c r="B13" s="59"/>
      <c r="C13" s="59"/>
      <c r="D13" s="42"/>
      <c r="E13" s="43"/>
      <c r="F13" s="43"/>
      <c r="G13" s="41"/>
      <c r="H13" s="41"/>
      <c r="I13" s="41"/>
      <c r="J13" s="44"/>
      <c r="K13" s="44"/>
      <c r="L13" s="44"/>
      <c r="M13" s="45"/>
      <c r="N13" s="80"/>
      <c r="O13" s="47"/>
      <c r="P13" s="51"/>
    </row>
    <row r="14" spans="1:16" hidden="1" x14ac:dyDescent="0.25">
      <c r="A14" s="38">
        <v>9</v>
      </c>
      <c r="B14" s="59"/>
      <c r="C14" s="59"/>
      <c r="D14" s="42"/>
      <c r="E14" s="43"/>
      <c r="F14" s="43"/>
      <c r="G14" s="41"/>
      <c r="H14" s="41"/>
      <c r="I14" s="41"/>
      <c r="J14" s="44"/>
      <c r="K14" s="44"/>
      <c r="L14" s="44"/>
      <c r="M14" s="45"/>
      <c r="N14" s="80"/>
      <c r="O14" s="47"/>
      <c r="P14" s="51"/>
    </row>
    <row r="15" spans="1:16" hidden="1" x14ac:dyDescent="0.25">
      <c r="A15" s="38">
        <v>10</v>
      </c>
      <c r="B15" s="59"/>
      <c r="C15" s="59"/>
      <c r="D15" s="42"/>
      <c r="E15" s="43"/>
      <c r="F15" s="43"/>
      <c r="G15" s="41"/>
      <c r="H15" s="41"/>
      <c r="I15" s="41"/>
      <c r="J15" s="44"/>
      <c r="K15" s="44"/>
      <c r="L15" s="44"/>
      <c r="M15" s="45"/>
      <c r="N15" s="80"/>
      <c r="O15" s="47"/>
      <c r="P15" s="51"/>
    </row>
    <row r="16" spans="1:16" hidden="1" x14ac:dyDescent="0.25">
      <c r="A16" s="38">
        <v>11</v>
      </c>
      <c r="B16" s="59"/>
      <c r="C16" s="59"/>
      <c r="D16" s="42"/>
      <c r="E16" s="43"/>
      <c r="F16" s="43"/>
      <c r="G16" s="41"/>
      <c r="H16" s="41"/>
      <c r="I16" s="41"/>
      <c r="J16" s="44"/>
      <c r="K16" s="44"/>
      <c r="L16" s="44"/>
      <c r="M16" s="45"/>
      <c r="N16" s="80"/>
      <c r="O16" s="47"/>
      <c r="P16" s="51"/>
    </row>
    <row r="17" spans="1:16" hidden="1" x14ac:dyDescent="0.25">
      <c r="A17" s="38">
        <v>12</v>
      </c>
      <c r="B17" s="59"/>
      <c r="C17" s="59"/>
      <c r="D17" s="42"/>
      <c r="E17" s="43"/>
      <c r="F17" s="43"/>
      <c r="G17" s="41"/>
      <c r="H17" s="41"/>
      <c r="I17" s="41"/>
      <c r="J17" s="44"/>
      <c r="K17" s="44"/>
      <c r="L17" s="44"/>
      <c r="M17" s="45"/>
      <c r="N17" s="80"/>
      <c r="O17" s="47"/>
      <c r="P17" s="51"/>
    </row>
    <row r="18" spans="1:16" hidden="1" x14ac:dyDescent="0.25">
      <c r="A18" s="38">
        <v>13</v>
      </c>
      <c r="B18" s="59"/>
      <c r="C18" s="59"/>
      <c r="D18" s="42"/>
      <c r="E18" s="43"/>
      <c r="F18" s="43"/>
      <c r="G18" s="41"/>
      <c r="H18" s="41"/>
      <c r="I18" s="41"/>
      <c r="J18" s="44"/>
      <c r="K18" s="44"/>
      <c r="L18" s="44"/>
      <c r="M18" s="45"/>
      <c r="N18" s="80"/>
      <c r="O18" s="47"/>
      <c r="P18" s="51"/>
    </row>
    <row r="19" spans="1:16" hidden="1" x14ac:dyDescent="0.25">
      <c r="A19" s="38">
        <v>14</v>
      </c>
      <c r="B19" s="59"/>
      <c r="C19" s="59"/>
      <c r="D19" s="42"/>
      <c r="E19" s="43"/>
      <c r="F19" s="43"/>
      <c r="G19" s="41"/>
      <c r="H19" s="41"/>
      <c r="I19" s="41"/>
      <c r="J19" s="44"/>
      <c r="K19" s="44"/>
      <c r="L19" s="44"/>
      <c r="M19" s="45"/>
      <c r="N19" s="80"/>
      <c r="O19" s="47"/>
      <c r="P19" s="51"/>
    </row>
    <row r="20" spans="1:16" hidden="1" x14ac:dyDescent="0.25">
      <c r="A20" s="38">
        <v>15</v>
      </c>
      <c r="B20" s="59"/>
      <c r="C20" s="59"/>
      <c r="D20" s="42"/>
      <c r="E20" s="43"/>
      <c r="F20" s="43"/>
      <c r="G20" s="41"/>
      <c r="H20" s="41"/>
      <c r="I20" s="41"/>
      <c r="J20" s="44"/>
      <c r="K20" s="44"/>
      <c r="L20" s="44"/>
      <c r="M20" s="45"/>
      <c r="N20" s="80"/>
      <c r="O20" s="47"/>
      <c r="P20" s="51"/>
    </row>
    <row r="21" spans="1:16" hidden="1" x14ac:dyDescent="0.25">
      <c r="A21" s="38">
        <v>16</v>
      </c>
      <c r="B21" s="59"/>
      <c r="C21" s="59"/>
      <c r="D21" s="42"/>
      <c r="E21" s="43"/>
      <c r="F21" s="43"/>
      <c r="G21" s="41"/>
      <c r="H21" s="41"/>
      <c r="I21" s="41"/>
      <c r="J21" s="44"/>
      <c r="K21" s="44"/>
      <c r="L21" s="44"/>
      <c r="M21" s="45"/>
      <c r="N21" s="80"/>
      <c r="O21" s="47"/>
      <c r="P21" s="51"/>
    </row>
    <row r="22" spans="1:16" hidden="1" x14ac:dyDescent="0.25">
      <c r="A22" s="38">
        <v>17</v>
      </c>
      <c r="B22" s="59"/>
      <c r="C22" s="59"/>
      <c r="D22" s="42"/>
      <c r="E22" s="43"/>
      <c r="F22" s="43"/>
      <c r="G22" s="41"/>
      <c r="H22" s="41"/>
      <c r="I22" s="41"/>
      <c r="J22" s="44"/>
      <c r="K22" s="44"/>
      <c r="L22" s="44"/>
      <c r="M22" s="45"/>
      <c r="N22" s="80"/>
      <c r="O22" s="47"/>
      <c r="P22" s="51"/>
    </row>
    <row r="23" spans="1:16" hidden="1" x14ac:dyDescent="0.25">
      <c r="A23" s="38">
        <v>18</v>
      </c>
      <c r="B23" s="59"/>
      <c r="C23" s="59"/>
      <c r="D23" s="42"/>
      <c r="E23" s="43"/>
      <c r="F23" s="43"/>
      <c r="G23" s="41"/>
      <c r="H23" s="41"/>
      <c r="I23" s="41"/>
      <c r="J23" s="44"/>
      <c r="K23" s="44"/>
      <c r="L23" s="44"/>
      <c r="M23" s="45"/>
      <c r="N23" s="80"/>
      <c r="O23" s="47"/>
      <c r="P23" s="51"/>
    </row>
    <row r="24" spans="1:16" hidden="1" x14ac:dyDescent="0.25">
      <c r="A24" s="38">
        <v>19</v>
      </c>
      <c r="B24" s="59"/>
      <c r="C24" s="59"/>
      <c r="D24" s="42"/>
      <c r="E24" s="43"/>
      <c r="F24" s="43"/>
      <c r="G24" s="41"/>
      <c r="H24" s="41"/>
      <c r="I24" s="41"/>
      <c r="J24" s="44"/>
      <c r="K24" s="44"/>
      <c r="L24" s="44"/>
      <c r="M24" s="45"/>
      <c r="N24" s="80"/>
      <c r="O24" s="47"/>
      <c r="P24" s="51"/>
    </row>
    <row r="25" spans="1:16" hidden="1" x14ac:dyDescent="0.25">
      <c r="A25" s="38">
        <v>20</v>
      </c>
      <c r="B25" s="59"/>
      <c r="C25" s="59"/>
      <c r="D25" s="42"/>
      <c r="E25" s="43"/>
      <c r="F25" s="43"/>
      <c r="G25" s="41"/>
      <c r="H25" s="41"/>
      <c r="I25" s="41"/>
      <c r="J25" s="44"/>
      <c r="K25" s="44"/>
      <c r="L25" s="44"/>
      <c r="M25" s="45"/>
      <c r="N25" s="80"/>
      <c r="O25" s="47"/>
      <c r="P25" s="51"/>
    </row>
    <row r="26" spans="1:16" hidden="1" x14ac:dyDescent="0.25">
      <c r="A26" s="38">
        <v>21</v>
      </c>
      <c r="B26" s="59"/>
      <c r="C26" s="59"/>
      <c r="D26" s="42"/>
      <c r="E26" s="43"/>
      <c r="F26" s="43"/>
      <c r="G26" s="41"/>
      <c r="H26" s="41"/>
      <c r="I26" s="41"/>
      <c r="J26" s="44"/>
      <c r="K26" s="44"/>
      <c r="L26" s="44"/>
      <c r="M26" s="45"/>
      <c r="N26" s="80"/>
      <c r="O26" s="47"/>
      <c r="P26" s="51"/>
    </row>
    <row r="27" spans="1:16" hidden="1" x14ac:dyDescent="0.25">
      <c r="A27" s="38">
        <v>22</v>
      </c>
      <c r="B27" s="59"/>
      <c r="C27" s="59"/>
      <c r="D27" s="42"/>
      <c r="E27" s="43"/>
      <c r="F27" s="43"/>
      <c r="G27" s="41"/>
      <c r="H27" s="41"/>
      <c r="I27" s="41"/>
      <c r="J27" s="44"/>
      <c r="K27" s="44"/>
      <c r="L27" s="44"/>
      <c r="M27" s="45"/>
      <c r="N27" s="80"/>
      <c r="O27" s="47"/>
      <c r="P27" s="51"/>
    </row>
    <row r="28" spans="1:16" hidden="1" x14ac:dyDescent="0.25">
      <c r="A28" s="38">
        <v>23</v>
      </c>
      <c r="B28" s="59"/>
      <c r="C28" s="59"/>
      <c r="D28" s="42"/>
      <c r="E28" s="43"/>
      <c r="F28" s="43"/>
      <c r="G28" s="41"/>
      <c r="H28" s="41"/>
      <c r="I28" s="41"/>
      <c r="J28" s="44"/>
      <c r="K28" s="44"/>
      <c r="L28" s="44"/>
      <c r="M28" s="45"/>
      <c r="N28" s="80"/>
      <c r="O28" s="47"/>
      <c r="P28" s="51"/>
    </row>
    <row r="29" spans="1:16" hidden="1" x14ac:dyDescent="0.25">
      <c r="A29" s="38">
        <v>24</v>
      </c>
      <c r="B29" s="59"/>
      <c r="C29" s="59"/>
      <c r="D29" s="42"/>
      <c r="E29" s="43"/>
      <c r="F29" s="43"/>
      <c r="G29" s="41"/>
      <c r="H29" s="41"/>
      <c r="I29" s="41"/>
      <c r="J29" s="44"/>
      <c r="K29" s="44"/>
      <c r="L29" s="44"/>
      <c r="M29" s="45"/>
      <c r="N29" s="80"/>
      <c r="O29" s="47"/>
      <c r="P29" s="51"/>
    </row>
    <row r="30" spans="1:16" hidden="1" x14ac:dyDescent="0.25">
      <c r="A30" s="38">
        <v>25</v>
      </c>
      <c r="B30" s="59"/>
      <c r="C30" s="59"/>
      <c r="D30" s="42"/>
      <c r="E30" s="43"/>
      <c r="F30" s="43"/>
      <c r="G30" s="41"/>
      <c r="H30" s="41"/>
      <c r="I30" s="41"/>
      <c r="J30" s="44"/>
      <c r="K30" s="44"/>
      <c r="L30" s="44"/>
      <c r="M30" s="45"/>
      <c r="N30" s="80"/>
      <c r="O30" s="47"/>
      <c r="P30" s="51"/>
    </row>
    <row r="31" spans="1:16" hidden="1" x14ac:dyDescent="0.25">
      <c r="A31" s="38">
        <v>26</v>
      </c>
      <c r="B31" s="59"/>
      <c r="C31" s="59"/>
      <c r="D31" s="42"/>
      <c r="E31" s="43"/>
      <c r="F31" s="43"/>
      <c r="G31" s="41"/>
      <c r="H31" s="41"/>
      <c r="I31" s="41"/>
      <c r="J31" s="44"/>
      <c r="K31" s="44"/>
      <c r="L31" s="44"/>
      <c r="M31" s="45"/>
      <c r="N31" s="80"/>
      <c r="O31" s="47"/>
      <c r="P31" s="51"/>
    </row>
    <row r="32" spans="1:16" hidden="1" x14ac:dyDescent="0.25">
      <c r="A32" s="38">
        <v>27</v>
      </c>
      <c r="B32" s="59"/>
      <c r="C32" s="59"/>
      <c r="D32" s="42"/>
      <c r="E32" s="43"/>
      <c r="F32" s="43"/>
      <c r="G32" s="41"/>
      <c r="H32" s="41"/>
      <c r="I32" s="41"/>
      <c r="J32" s="44"/>
      <c r="K32" s="44"/>
      <c r="L32" s="44"/>
      <c r="M32" s="45"/>
      <c r="N32" s="80"/>
      <c r="O32" s="47"/>
      <c r="P32" s="51"/>
    </row>
    <row r="33" spans="1:16" hidden="1" x14ac:dyDescent="0.25">
      <c r="A33" s="38">
        <v>28</v>
      </c>
      <c r="B33" s="59"/>
      <c r="C33" s="59"/>
      <c r="D33" s="42"/>
      <c r="E33" s="43"/>
      <c r="F33" s="43"/>
      <c r="G33" s="41"/>
      <c r="H33" s="41"/>
      <c r="I33" s="41"/>
      <c r="J33" s="44"/>
      <c r="K33" s="44"/>
      <c r="L33" s="44"/>
      <c r="M33" s="45"/>
      <c r="N33" s="80"/>
      <c r="O33" s="47"/>
      <c r="P33" s="51"/>
    </row>
    <row r="34" spans="1:16" hidden="1" x14ac:dyDescent="0.25">
      <c r="A34" s="38">
        <v>29</v>
      </c>
      <c r="B34" s="59"/>
      <c r="C34" s="59"/>
      <c r="D34" s="42"/>
      <c r="E34" s="43"/>
      <c r="F34" s="43"/>
      <c r="G34" s="41"/>
      <c r="H34" s="41"/>
      <c r="I34" s="41"/>
      <c r="J34" s="44"/>
      <c r="K34" s="44"/>
      <c r="L34" s="44"/>
      <c r="M34" s="45"/>
      <c r="N34" s="80"/>
      <c r="O34" s="47"/>
      <c r="P34" s="51"/>
    </row>
    <row r="35" spans="1:16" hidden="1" x14ac:dyDescent="0.25">
      <c r="A35" s="38">
        <v>30</v>
      </c>
      <c r="B35" s="59"/>
      <c r="C35" s="59"/>
      <c r="D35" s="42"/>
      <c r="E35" s="43"/>
      <c r="F35" s="43"/>
      <c r="G35" s="41"/>
      <c r="H35" s="41"/>
      <c r="I35" s="41"/>
      <c r="J35" s="44"/>
      <c r="K35" s="44"/>
      <c r="L35" s="44"/>
      <c r="M35" s="45"/>
      <c r="N35" s="80"/>
      <c r="O35" s="47"/>
      <c r="P35" s="51"/>
    </row>
    <row r="36" spans="1:16" hidden="1" x14ac:dyDescent="0.25">
      <c r="A36" s="38">
        <v>31</v>
      </c>
      <c r="B36" s="59"/>
      <c r="C36" s="59"/>
      <c r="D36" s="42"/>
      <c r="E36" s="43"/>
      <c r="F36" s="43"/>
      <c r="G36" s="41"/>
      <c r="H36" s="41"/>
      <c r="I36" s="41"/>
      <c r="J36" s="44"/>
      <c r="K36" s="44"/>
      <c r="L36" s="44"/>
      <c r="M36" s="45"/>
      <c r="N36" s="80"/>
      <c r="O36" s="47"/>
      <c r="P36" s="51"/>
    </row>
    <row r="37" spans="1:16" hidden="1" x14ac:dyDescent="0.25">
      <c r="A37" s="38">
        <v>32</v>
      </c>
      <c r="B37" s="59"/>
      <c r="C37" s="59"/>
      <c r="D37" s="42"/>
      <c r="E37" s="43"/>
      <c r="F37" s="43"/>
      <c r="G37" s="41"/>
      <c r="H37" s="41"/>
      <c r="I37" s="41"/>
      <c r="J37" s="44"/>
      <c r="K37" s="44"/>
      <c r="L37" s="44"/>
      <c r="M37" s="45"/>
      <c r="N37" s="80"/>
      <c r="O37" s="47"/>
      <c r="P37" s="51"/>
    </row>
    <row r="38" spans="1:16" hidden="1" x14ac:dyDescent="0.25">
      <c r="A38" s="38">
        <v>33</v>
      </c>
      <c r="B38" s="59"/>
      <c r="C38" s="59"/>
      <c r="D38" s="42"/>
      <c r="E38" s="43"/>
      <c r="F38" s="43"/>
      <c r="G38" s="41"/>
      <c r="H38" s="41"/>
      <c r="I38" s="41"/>
      <c r="J38" s="44"/>
      <c r="K38" s="44"/>
      <c r="L38" s="44"/>
      <c r="M38" s="45"/>
      <c r="N38" s="80"/>
      <c r="O38" s="47"/>
      <c r="P38" s="51"/>
    </row>
    <row r="39" spans="1:16" hidden="1" x14ac:dyDescent="0.25">
      <c r="A39" s="38">
        <v>34</v>
      </c>
      <c r="B39" s="59"/>
      <c r="C39" s="59"/>
      <c r="D39" s="42"/>
      <c r="E39" s="43"/>
      <c r="F39" s="43"/>
      <c r="G39" s="41"/>
      <c r="H39" s="41"/>
      <c r="I39" s="41"/>
      <c r="J39" s="44"/>
      <c r="K39" s="44"/>
      <c r="L39" s="44"/>
      <c r="M39" s="45"/>
      <c r="N39" s="80"/>
      <c r="O39" s="47"/>
      <c r="P39" s="51"/>
    </row>
    <row r="40" spans="1:16" hidden="1" x14ac:dyDescent="0.25">
      <c r="A40" s="38">
        <v>35</v>
      </c>
      <c r="B40" s="59"/>
      <c r="C40" s="59"/>
      <c r="D40" s="42"/>
      <c r="E40" s="43"/>
      <c r="F40" s="43"/>
      <c r="G40" s="41"/>
      <c r="H40" s="41"/>
      <c r="I40" s="41"/>
      <c r="J40" s="44"/>
      <c r="K40" s="44"/>
      <c r="L40" s="44"/>
      <c r="M40" s="45"/>
      <c r="N40" s="80"/>
      <c r="O40" s="47"/>
      <c r="P40" s="51"/>
    </row>
    <row r="41" spans="1:16" hidden="1" x14ac:dyDescent="0.25">
      <c r="A41" s="38">
        <v>36</v>
      </c>
      <c r="B41" s="59"/>
      <c r="C41" s="59"/>
      <c r="D41" s="42"/>
      <c r="E41" s="43"/>
      <c r="F41" s="43"/>
      <c r="G41" s="41"/>
      <c r="H41" s="41"/>
      <c r="I41" s="41"/>
      <c r="J41" s="44"/>
      <c r="K41" s="44"/>
      <c r="L41" s="44"/>
      <c r="M41" s="45"/>
      <c r="N41" s="80"/>
      <c r="O41" s="47"/>
      <c r="P41" s="51"/>
    </row>
    <row r="42" spans="1:16" hidden="1" x14ac:dyDescent="0.25">
      <c r="A42" s="38">
        <v>37</v>
      </c>
      <c r="B42" s="59"/>
      <c r="C42" s="59"/>
      <c r="D42" s="42"/>
      <c r="E42" s="43"/>
      <c r="F42" s="43"/>
      <c r="G42" s="41"/>
      <c r="H42" s="41"/>
      <c r="I42" s="41"/>
      <c r="J42" s="44"/>
      <c r="K42" s="44"/>
      <c r="L42" s="44"/>
      <c r="M42" s="45"/>
      <c r="N42" s="80"/>
      <c r="O42" s="47"/>
      <c r="P42" s="51"/>
    </row>
    <row r="43" spans="1:16" hidden="1" x14ac:dyDescent="0.25">
      <c r="A43" s="38">
        <v>38</v>
      </c>
      <c r="B43" s="59"/>
      <c r="C43" s="59"/>
      <c r="D43" s="42"/>
      <c r="E43" s="43"/>
      <c r="F43" s="43"/>
      <c r="G43" s="41"/>
      <c r="H43" s="41"/>
      <c r="I43" s="41"/>
      <c r="J43" s="44"/>
      <c r="K43" s="44"/>
      <c r="L43" s="44"/>
      <c r="M43" s="45"/>
      <c r="N43" s="80"/>
      <c r="O43" s="47"/>
      <c r="P43" s="51"/>
    </row>
    <row r="44" spans="1:16" hidden="1" x14ac:dyDescent="0.25">
      <c r="A44" s="38">
        <v>39</v>
      </c>
      <c r="B44" s="59"/>
      <c r="C44" s="59"/>
      <c r="D44" s="42"/>
      <c r="E44" s="43"/>
      <c r="F44" s="43"/>
      <c r="G44" s="41"/>
      <c r="H44" s="41"/>
      <c r="I44" s="41"/>
      <c r="J44" s="44"/>
      <c r="K44" s="44"/>
      <c r="L44" s="44"/>
      <c r="M44" s="45"/>
      <c r="N44" s="80"/>
      <c r="O44" s="47"/>
      <c r="P44" s="51"/>
    </row>
    <row r="45" spans="1:16" hidden="1" x14ac:dyDescent="0.25">
      <c r="A45" s="38">
        <v>40</v>
      </c>
      <c r="B45" s="59"/>
      <c r="C45" s="59"/>
      <c r="D45" s="42"/>
      <c r="E45" s="43"/>
      <c r="F45" s="43"/>
      <c r="G45" s="41"/>
      <c r="H45" s="41"/>
      <c r="I45" s="41"/>
      <c r="J45" s="44"/>
      <c r="K45" s="44"/>
      <c r="L45" s="44"/>
      <c r="M45" s="45"/>
      <c r="N45" s="80"/>
      <c r="O45" s="47"/>
      <c r="P45" s="51"/>
    </row>
    <row r="46" spans="1:16" hidden="1" x14ac:dyDescent="0.25">
      <c r="A46" s="38">
        <v>41</v>
      </c>
      <c r="B46" s="59"/>
      <c r="C46" s="59"/>
      <c r="D46" s="42"/>
      <c r="E46" s="43"/>
      <c r="F46" s="43"/>
      <c r="G46" s="41"/>
      <c r="H46" s="41"/>
      <c r="I46" s="41"/>
      <c r="J46" s="44"/>
      <c r="K46" s="44"/>
      <c r="L46" s="44"/>
      <c r="M46" s="45"/>
      <c r="N46" s="80"/>
      <c r="O46" s="47"/>
      <c r="P46" s="51"/>
    </row>
    <row r="47" spans="1:16" hidden="1" x14ac:dyDescent="0.25">
      <c r="A47" s="38">
        <v>42</v>
      </c>
      <c r="B47" s="59"/>
      <c r="C47" s="59"/>
      <c r="D47" s="42"/>
      <c r="E47" s="43"/>
      <c r="F47" s="43"/>
      <c r="G47" s="41"/>
      <c r="H47" s="41"/>
      <c r="I47" s="41"/>
      <c r="J47" s="44"/>
      <c r="K47" s="44"/>
      <c r="L47" s="44"/>
      <c r="M47" s="45"/>
      <c r="N47" s="80"/>
      <c r="O47" s="47"/>
      <c r="P47" s="51"/>
    </row>
    <row r="48" spans="1:16" hidden="1" x14ac:dyDescent="0.25">
      <c r="A48" s="38">
        <v>43</v>
      </c>
      <c r="B48" s="59"/>
      <c r="C48" s="59"/>
      <c r="D48" s="42"/>
      <c r="E48" s="43"/>
      <c r="F48" s="43"/>
      <c r="G48" s="41"/>
      <c r="H48" s="41"/>
      <c r="I48" s="41"/>
      <c r="J48" s="44"/>
      <c r="K48" s="44"/>
      <c r="L48" s="44"/>
      <c r="M48" s="45"/>
      <c r="N48" s="80"/>
      <c r="O48" s="47"/>
      <c r="P48" s="51"/>
    </row>
    <row r="49" spans="1:16" hidden="1" x14ac:dyDescent="0.25">
      <c r="A49" s="38">
        <v>44</v>
      </c>
      <c r="B49" s="59"/>
      <c r="C49" s="59"/>
      <c r="D49" s="42"/>
      <c r="E49" s="43"/>
      <c r="F49" s="43"/>
      <c r="G49" s="41"/>
      <c r="H49" s="41"/>
      <c r="I49" s="41"/>
      <c r="J49" s="44"/>
      <c r="K49" s="44"/>
      <c r="L49" s="44"/>
      <c r="M49" s="45"/>
      <c r="N49" s="80"/>
      <c r="O49" s="47"/>
      <c r="P49" s="51"/>
    </row>
    <row r="50" spans="1:16" hidden="1" x14ac:dyDescent="0.25">
      <c r="A50" s="38">
        <v>45</v>
      </c>
      <c r="B50" s="59"/>
      <c r="C50" s="59"/>
      <c r="D50" s="42"/>
      <c r="E50" s="43"/>
      <c r="F50" s="43"/>
      <c r="G50" s="41"/>
      <c r="H50" s="41"/>
      <c r="I50" s="41"/>
      <c r="J50" s="44"/>
      <c r="K50" s="44"/>
      <c r="L50" s="44"/>
      <c r="M50" s="45"/>
      <c r="N50" s="80"/>
      <c r="O50" s="47"/>
      <c r="P50" s="51"/>
    </row>
    <row r="51" spans="1:16" hidden="1" x14ac:dyDescent="0.25">
      <c r="A51" s="38">
        <v>46</v>
      </c>
      <c r="B51" s="59"/>
      <c r="C51" s="59"/>
      <c r="D51" s="42"/>
      <c r="E51" s="43"/>
      <c r="F51" s="43"/>
      <c r="G51" s="41"/>
      <c r="H51" s="41"/>
      <c r="I51" s="41"/>
      <c r="J51" s="44"/>
      <c r="K51" s="44"/>
      <c r="L51" s="44"/>
      <c r="M51" s="45"/>
      <c r="N51" s="80"/>
      <c r="O51" s="47"/>
      <c r="P51" s="51"/>
    </row>
    <row r="52" spans="1:16" hidden="1" x14ac:dyDescent="0.25">
      <c r="A52" s="38">
        <v>47</v>
      </c>
      <c r="B52" s="59"/>
      <c r="C52" s="59"/>
      <c r="D52" s="42"/>
      <c r="E52" s="43"/>
      <c r="F52" s="43"/>
      <c r="G52" s="41"/>
      <c r="H52" s="41"/>
      <c r="I52" s="41"/>
      <c r="J52" s="44"/>
      <c r="K52" s="44"/>
      <c r="L52" s="44"/>
      <c r="M52" s="45"/>
      <c r="N52" s="80"/>
      <c r="O52" s="47"/>
      <c r="P52" s="51"/>
    </row>
    <row r="53" spans="1:16" hidden="1" x14ac:dyDescent="0.25">
      <c r="A53" s="38">
        <v>48</v>
      </c>
      <c r="B53" s="59"/>
      <c r="C53" s="59"/>
      <c r="D53" s="42"/>
      <c r="E53" s="43"/>
      <c r="F53" s="43"/>
      <c r="G53" s="41"/>
      <c r="H53" s="41"/>
      <c r="I53" s="41"/>
      <c r="J53" s="44"/>
      <c r="K53" s="44"/>
      <c r="L53" s="44"/>
      <c r="M53" s="45"/>
      <c r="N53" s="80"/>
      <c r="O53" s="47"/>
      <c r="P53" s="51"/>
    </row>
    <row r="54" spans="1:16" hidden="1" x14ac:dyDescent="0.25">
      <c r="A54" s="38">
        <v>49</v>
      </c>
      <c r="B54" s="59"/>
      <c r="C54" s="59"/>
      <c r="D54" s="42"/>
      <c r="E54" s="43"/>
      <c r="F54" s="43"/>
      <c r="G54" s="41"/>
      <c r="H54" s="41"/>
      <c r="I54" s="41"/>
      <c r="J54" s="44"/>
      <c r="K54" s="44"/>
      <c r="L54" s="44"/>
      <c r="M54" s="45"/>
      <c r="N54" s="80"/>
      <c r="O54" s="47"/>
      <c r="P54" s="51"/>
    </row>
    <row r="55" spans="1:16" hidden="1" x14ac:dyDescent="0.25">
      <c r="A55" s="38">
        <v>50</v>
      </c>
      <c r="B55" s="59"/>
      <c r="C55" s="59"/>
      <c r="D55" s="42"/>
      <c r="E55" s="43"/>
      <c r="F55" s="43"/>
      <c r="G55" s="41"/>
      <c r="H55" s="41"/>
      <c r="I55" s="41"/>
      <c r="J55" s="44"/>
      <c r="K55" s="44"/>
      <c r="L55" s="44"/>
      <c r="M55" s="45"/>
      <c r="N55" s="80"/>
      <c r="O55" s="47"/>
      <c r="P55" s="51"/>
    </row>
    <row r="56" spans="1:16" hidden="1" x14ac:dyDescent="0.25">
      <c r="A56" s="38">
        <v>51</v>
      </c>
      <c r="B56" s="59"/>
      <c r="C56" s="59"/>
      <c r="D56" s="42"/>
      <c r="E56" s="43"/>
      <c r="F56" s="43"/>
      <c r="G56" s="41"/>
      <c r="H56" s="41"/>
      <c r="I56" s="41"/>
      <c r="J56" s="44"/>
      <c r="K56" s="44"/>
      <c r="L56" s="44"/>
      <c r="M56" s="45"/>
      <c r="N56" s="80"/>
      <c r="O56" s="47"/>
      <c r="P56" s="51"/>
    </row>
    <row r="57" spans="1:16" hidden="1" x14ac:dyDescent="0.25">
      <c r="A57" s="38">
        <v>52</v>
      </c>
      <c r="B57" s="59"/>
      <c r="C57" s="59"/>
      <c r="D57" s="42"/>
      <c r="E57" s="43"/>
      <c r="F57" s="43"/>
      <c r="G57" s="41"/>
      <c r="H57" s="41"/>
      <c r="I57" s="41"/>
      <c r="J57" s="44"/>
      <c r="K57" s="44"/>
      <c r="L57" s="44"/>
      <c r="M57" s="45"/>
      <c r="N57" s="80"/>
      <c r="O57" s="47"/>
      <c r="P57" s="51"/>
    </row>
    <row r="58" spans="1:16" hidden="1" x14ac:dyDescent="0.25">
      <c r="A58" s="38">
        <v>53</v>
      </c>
      <c r="B58" s="59"/>
      <c r="C58" s="59"/>
      <c r="D58" s="42"/>
      <c r="E58" s="43"/>
      <c r="F58" s="43"/>
      <c r="G58" s="41"/>
      <c r="H58" s="41"/>
      <c r="I58" s="41"/>
      <c r="J58" s="44"/>
      <c r="K58" s="44"/>
      <c r="L58" s="44"/>
      <c r="M58" s="45"/>
      <c r="N58" s="80"/>
      <c r="O58" s="47"/>
      <c r="P58" s="51"/>
    </row>
    <row r="59" spans="1:16" hidden="1" x14ac:dyDescent="0.25">
      <c r="A59" s="38">
        <v>54</v>
      </c>
      <c r="B59" s="59"/>
      <c r="C59" s="59"/>
      <c r="D59" s="42"/>
      <c r="E59" s="43"/>
      <c r="F59" s="43"/>
      <c r="G59" s="41"/>
      <c r="H59" s="41"/>
      <c r="I59" s="41"/>
      <c r="J59" s="44"/>
      <c r="K59" s="44"/>
      <c r="L59" s="44"/>
      <c r="M59" s="45"/>
      <c r="N59" s="80"/>
      <c r="O59" s="47"/>
      <c r="P59" s="51"/>
    </row>
    <row r="60" spans="1:16" hidden="1" x14ac:dyDescent="0.25">
      <c r="A60" s="38">
        <v>55</v>
      </c>
      <c r="B60" s="59"/>
      <c r="C60" s="59"/>
      <c r="D60" s="42"/>
      <c r="E60" s="43"/>
      <c r="F60" s="43"/>
      <c r="G60" s="41"/>
      <c r="H60" s="41"/>
      <c r="I60" s="41"/>
      <c r="J60" s="44"/>
      <c r="K60" s="44"/>
      <c r="L60" s="44"/>
      <c r="M60" s="45"/>
      <c r="N60" s="80"/>
      <c r="O60" s="47"/>
      <c r="P60" s="51"/>
    </row>
    <row r="61" spans="1:16" hidden="1" x14ac:dyDescent="0.25">
      <c r="A61" s="38">
        <v>56</v>
      </c>
      <c r="B61" s="59"/>
      <c r="C61" s="59"/>
      <c r="D61" s="42"/>
      <c r="E61" s="43"/>
      <c r="F61" s="43"/>
      <c r="G61" s="41"/>
      <c r="H61" s="41"/>
      <c r="I61" s="41"/>
      <c r="J61" s="44"/>
      <c r="K61" s="44"/>
      <c r="L61" s="44"/>
      <c r="M61" s="45"/>
      <c r="N61" s="80"/>
      <c r="O61" s="47"/>
      <c r="P61" s="51"/>
    </row>
    <row r="62" spans="1:16" hidden="1" x14ac:dyDescent="0.25">
      <c r="A62" s="38">
        <v>57</v>
      </c>
      <c r="B62" s="59"/>
      <c r="C62" s="59"/>
      <c r="D62" s="42"/>
      <c r="E62" s="43"/>
      <c r="F62" s="43"/>
      <c r="G62" s="41"/>
      <c r="H62" s="41"/>
      <c r="I62" s="41"/>
      <c r="J62" s="44"/>
      <c r="K62" s="44"/>
      <c r="L62" s="44"/>
      <c r="M62" s="45"/>
      <c r="N62" s="80"/>
      <c r="O62" s="47"/>
      <c r="P62" s="51"/>
    </row>
    <row r="63" spans="1:16" hidden="1" x14ac:dyDescent="0.25">
      <c r="A63" s="38">
        <v>58</v>
      </c>
      <c r="B63" s="59"/>
      <c r="C63" s="59"/>
      <c r="D63" s="42"/>
      <c r="E63" s="43"/>
      <c r="F63" s="43"/>
      <c r="G63" s="41"/>
      <c r="H63" s="41"/>
      <c r="I63" s="41"/>
      <c r="J63" s="44"/>
      <c r="K63" s="44"/>
      <c r="L63" s="44"/>
      <c r="M63" s="45"/>
      <c r="N63" s="80"/>
      <c r="O63" s="47"/>
      <c r="P63" s="51"/>
    </row>
    <row r="64" spans="1:16" hidden="1" x14ac:dyDescent="0.25">
      <c r="A64" s="38">
        <v>59</v>
      </c>
      <c r="B64" s="59"/>
      <c r="C64" s="59"/>
      <c r="D64" s="42"/>
      <c r="E64" s="43"/>
      <c r="F64" s="43"/>
      <c r="G64" s="41"/>
      <c r="H64" s="41"/>
      <c r="I64" s="41"/>
      <c r="J64" s="44"/>
      <c r="K64" s="44"/>
      <c r="L64" s="44"/>
      <c r="M64" s="45"/>
      <c r="N64" s="80"/>
      <c r="O64" s="47"/>
      <c r="P64" s="51"/>
    </row>
    <row r="65" spans="1:16" hidden="1" x14ac:dyDescent="0.25">
      <c r="A65" s="38">
        <v>60</v>
      </c>
      <c r="B65" s="59"/>
      <c r="C65" s="59"/>
      <c r="D65" s="42"/>
      <c r="E65" s="43"/>
      <c r="F65" s="43"/>
      <c r="G65" s="41"/>
      <c r="H65" s="41"/>
      <c r="I65" s="41"/>
      <c r="J65" s="44"/>
      <c r="K65" s="44"/>
      <c r="L65" s="44"/>
      <c r="M65" s="45"/>
      <c r="N65" s="80"/>
      <c r="O65" s="47"/>
      <c r="P65" s="51"/>
    </row>
    <row r="66" spans="1:16" hidden="1" x14ac:dyDescent="0.25">
      <c r="A66" s="38">
        <v>61</v>
      </c>
      <c r="B66" s="59"/>
      <c r="C66" s="59"/>
      <c r="D66" s="42"/>
      <c r="E66" s="43"/>
      <c r="F66" s="43"/>
      <c r="G66" s="41"/>
      <c r="H66" s="41"/>
      <c r="I66" s="41"/>
      <c r="J66" s="44"/>
      <c r="K66" s="44"/>
      <c r="L66" s="44"/>
      <c r="M66" s="45"/>
      <c r="N66" s="80"/>
      <c r="O66" s="47"/>
      <c r="P66" s="51"/>
    </row>
    <row r="67" spans="1:16" hidden="1" x14ac:dyDescent="0.25">
      <c r="A67" s="38">
        <v>62</v>
      </c>
      <c r="B67" s="59"/>
      <c r="C67" s="59"/>
      <c r="D67" s="42"/>
      <c r="E67" s="43"/>
      <c r="F67" s="43"/>
      <c r="G67" s="41"/>
      <c r="H67" s="41"/>
      <c r="I67" s="41"/>
      <c r="J67" s="44"/>
      <c r="K67" s="44"/>
      <c r="L67" s="44"/>
      <c r="M67" s="45"/>
      <c r="N67" s="80"/>
      <c r="O67" s="47"/>
      <c r="P67" s="51"/>
    </row>
    <row r="68" spans="1:16" hidden="1" x14ac:dyDescent="0.25">
      <c r="A68" s="38">
        <v>63</v>
      </c>
      <c r="B68" s="59"/>
      <c r="C68" s="59"/>
      <c r="D68" s="42"/>
      <c r="E68" s="43"/>
      <c r="F68" s="43"/>
      <c r="G68" s="41"/>
      <c r="H68" s="41"/>
      <c r="I68" s="41"/>
      <c r="J68" s="44"/>
      <c r="K68" s="44"/>
      <c r="L68" s="44"/>
      <c r="M68" s="45"/>
      <c r="N68" s="80"/>
      <c r="O68" s="47"/>
      <c r="P68" s="51"/>
    </row>
    <row r="69" spans="1:16" hidden="1" x14ac:dyDescent="0.25">
      <c r="A69" s="38">
        <v>64</v>
      </c>
      <c r="B69" s="59"/>
      <c r="C69" s="59"/>
      <c r="D69" s="42"/>
      <c r="E69" s="43"/>
      <c r="F69" s="43"/>
      <c r="G69" s="41"/>
      <c r="H69" s="41"/>
      <c r="I69" s="41"/>
      <c r="J69" s="44"/>
      <c r="K69" s="44"/>
      <c r="L69" s="44"/>
      <c r="M69" s="45"/>
      <c r="N69" s="80"/>
      <c r="O69" s="47"/>
      <c r="P69" s="51"/>
    </row>
    <row r="70" spans="1:16" hidden="1" x14ac:dyDescent="0.25">
      <c r="A70" s="38">
        <v>65</v>
      </c>
      <c r="B70" s="59"/>
      <c r="C70" s="59"/>
      <c r="D70" s="42"/>
      <c r="E70" s="43"/>
      <c r="F70" s="43"/>
      <c r="G70" s="41"/>
      <c r="H70" s="41"/>
      <c r="I70" s="41"/>
      <c r="J70" s="44"/>
      <c r="K70" s="44"/>
      <c r="L70" s="44"/>
      <c r="M70" s="45"/>
      <c r="N70" s="80"/>
      <c r="O70" s="47"/>
      <c r="P70" s="51"/>
    </row>
    <row r="71" spans="1:16" hidden="1" x14ac:dyDescent="0.25">
      <c r="A71" s="38">
        <v>66</v>
      </c>
      <c r="B71" s="59"/>
      <c r="C71" s="59"/>
      <c r="D71" s="42"/>
      <c r="E71" s="43"/>
      <c r="F71" s="43"/>
      <c r="G71" s="41"/>
      <c r="H71" s="41"/>
      <c r="I71" s="41"/>
      <c r="J71" s="44"/>
      <c r="K71" s="44"/>
      <c r="L71" s="44"/>
      <c r="M71" s="45"/>
      <c r="N71" s="80"/>
      <c r="O71" s="47"/>
      <c r="P71" s="51"/>
    </row>
    <row r="72" spans="1:16" hidden="1" x14ac:dyDescent="0.25">
      <c r="A72" s="38">
        <v>67</v>
      </c>
      <c r="B72" s="59"/>
      <c r="C72" s="59"/>
      <c r="D72" s="42"/>
      <c r="E72" s="43"/>
      <c r="F72" s="43"/>
      <c r="G72" s="41"/>
      <c r="H72" s="41"/>
      <c r="I72" s="41"/>
      <c r="J72" s="44"/>
      <c r="K72" s="44"/>
      <c r="L72" s="44"/>
      <c r="M72" s="45"/>
      <c r="N72" s="80"/>
      <c r="O72" s="47"/>
      <c r="P72" s="51"/>
    </row>
    <row r="73" spans="1:16" hidden="1" x14ac:dyDescent="0.25">
      <c r="A73" s="38">
        <v>68</v>
      </c>
      <c r="B73" s="59"/>
      <c r="C73" s="59"/>
      <c r="D73" s="42"/>
      <c r="E73" s="43"/>
      <c r="F73" s="43"/>
      <c r="G73" s="41"/>
      <c r="H73" s="41"/>
      <c r="I73" s="41"/>
      <c r="J73" s="44"/>
      <c r="K73" s="44"/>
      <c r="L73" s="44"/>
      <c r="M73" s="45"/>
      <c r="N73" s="80"/>
      <c r="O73" s="47"/>
      <c r="P73" s="51"/>
    </row>
    <row r="74" spans="1:16" hidden="1" x14ac:dyDescent="0.25">
      <c r="A74" s="38">
        <v>69</v>
      </c>
      <c r="B74" s="59"/>
      <c r="C74" s="59"/>
      <c r="D74" s="42"/>
      <c r="E74" s="43"/>
      <c r="F74" s="43"/>
      <c r="G74" s="41"/>
      <c r="H74" s="41"/>
      <c r="I74" s="41"/>
      <c r="J74" s="44"/>
      <c r="K74" s="44"/>
      <c r="L74" s="44"/>
      <c r="M74" s="45"/>
      <c r="N74" s="80"/>
      <c r="O74" s="47"/>
      <c r="P74" s="51"/>
    </row>
    <row r="75" spans="1:16" hidden="1" x14ac:dyDescent="0.25">
      <c r="A75" s="38">
        <v>70</v>
      </c>
      <c r="B75" s="59"/>
      <c r="C75" s="59"/>
      <c r="D75" s="42"/>
      <c r="E75" s="43"/>
      <c r="F75" s="43"/>
      <c r="G75" s="41"/>
      <c r="H75" s="41"/>
      <c r="I75" s="41"/>
      <c r="J75" s="44"/>
      <c r="K75" s="44"/>
      <c r="L75" s="44"/>
      <c r="M75" s="45"/>
      <c r="N75" s="80"/>
      <c r="O75" s="47"/>
      <c r="P75" s="51"/>
    </row>
    <row r="76" spans="1:16" hidden="1" x14ac:dyDescent="0.25">
      <c r="A76" s="38">
        <v>71</v>
      </c>
      <c r="B76" s="59"/>
      <c r="C76" s="59"/>
      <c r="D76" s="42"/>
      <c r="E76" s="43"/>
      <c r="F76" s="43"/>
      <c r="G76" s="41"/>
      <c r="H76" s="41"/>
      <c r="I76" s="41"/>
      <c r="J76" s="44"/>
      <c r="K76" s="44"/>
      <c r="L76" s="44"/>
      <c r="M76" s="45"/>
      <c r="N76" s="80"/>
      <c r="O76" s="47"/>
      <c r="P76" s="51"/>
    </row>
    <row r="77" spans="1:16" hidden="1" x14ac:dyDescent="0.25">
      <c r="A77" s="38">
        <v>72</v>
      </c>
      <c r="B77" s="59"/>
      <c r="C77" s="59"/>
      <c r="D77" s="42"/>
      <c r="E77" s="43"/>
      <c r="F77" s="43"/>
      <c r="G77" s="41"/>
      <c r="H77" s="41"/>
      <c r="I77" s="41"/>
      <c r="J77" s="44"/>
      <c r="K77" s="44"/>
      <c r="L77" s="44"/>
      <c r="M77" s="45"/>
      <c r="N77" s="80"/>
      <c r="O77" s="47"/>
      <c r="P77" s="51"/>
    </row>
    <row r="78" spans="1:16" hidden="1" x14ac:dyDescent="0.25">
      <c r="A78" s="38">
        <v>73</v>
      </c>
      <c r="B78" s="59"/>
      <c r="C78" s="59"/>
      <c r="D78" s="42"/>
      <c r="E78" s="43"/>
      <c r="F78" s="43"/>
      <c r="G78" s="41"/>
      <c r="H78" s="41"/>
      <c r="I78" s="41"/>
      <c r="J78" s="44"/>
      <c r="K78" s="44"/>
      <c r="L78" s="44"/>
      <c r="M78" s="45"/>
      <c r="N78" s="80"/>
      <c r="O78" s="47"/>
      <c r="P78" s="51"/>
    </row>
    <row r="79" spans="1:16" hidden="1" x14ac:dyDescent="0.25">
      <c r="A79" s="38">
        <v>74</v>
      </c>
      <c r="B79" s="59"/>
      <c r="C79" s="59"/>
      <c r="D79" s="42"/>
      <c r="E79" s="43"/>
      <c r="F79" s="43"/>
      <c r="G79" s="41"/>
      <c r="H79" s="41"/>
      <c r="I79" s="41"/>
      <c r="J79" s="44"/>
      <c r="K79" s="44"/>
      <c r="L79" s="44"/>
      <c r="M79" s="45"/>
      <c r="N79" s="80"/>
      <c r="O79" s="47"/>
      <c r="P79" s="51"/>
    </row>
    <row r="80" spans="1:16" hidden="1" x14ac:dyDescent="0.25">
      <c r="A80" s="38">
        <v>75</v>
      </c>
      <c r="B80" s="59"/>
      <c r="C80" s="59"/>
      <c r="D80" s="42"/>
      <c r="E80" s="43"/>
      <c r="F80" s="43"/>
      <c r="G80" s="41"/>
      <c r="H80" s="41"/>
      <c r="I80" s="41"/>
      <c r="J80" s="44"/>
      <c r="K80" s="44"/>
      <c r="L80" s="44"/>
      <c r="M80" s="45"/>
      <c r="N80" s="80"/>
      <c r="O80" s="47"/>
      <c r="P80" s="51"/>
    </row>
    <row r="81" spans="1:16" hidden="1" x14ac:dyDescent="0.25">
      <c r="A81" s="38">
        <v>76</v>
      </c>
      <c r="B81" s="59"/>
      <c r="C81" s="59"/>
      <c r="D81" s="42"/>
      <c r="E81" s="43"/>
      <c r="F81" s="43"/>
      <c r="G81" s="41"/>
      <c r="H81" s="41"/>
      <c r="I81" s="41"/>
      <c r="J81" s="44"/>
      <c r="K81" s="44"/>
      <c r="L81" s="44"/>
      <c r="M81" s="45"/>
      <c r="N81" s="80"/>
      <c r="O81" s="47"/>
      <c r="P81" s="51"/>
    </row>
    <row r="82" spans="1:16" hidden="1" x14ac:dyDescent="0.25">
      <c r="A82" s="38">
        <v>77</v>
      </c>
      <c r="B82" s="59"/>
      <c r="C82" s="59"/>
      <c r="D82" s="42"/>
      <c r="E82" s="43"/>
      <c r="F82" s="43"/>
      <c r="G82" s="41"/>
      <c r="H82" s="41"/>
      <c r="I82" s="41"/>
      <c r="J82" s="44"/>
      <c r="K82" s="44"/>
      <c r="L82" s="44"/>
      <c r="M82" s="45"/>
      <c r="N82" s="80"/>
      <c r="O82" s="47"/>
      <c r="P82" s="51"/>
    </row>
    <row r="83" spans="1:16" hidden="1" x14ac:dyDescent="0.25">
      <c r="A83" s="38">
        <v>78</v>
      </c>
      <c r="B83" s="59"/>
      <c r="C83" s="59"/>
      <c r="D83" s="42"/>
      <c r="E83" s="43"/>
      <c r="F83" s="43"/>
      <c r="G83" s="41"/>
      <c r="H83" s="41"/>
      <c r="I83" s="41"/>
      <c r="J83" s="44"/>
      <c r="K83" s="44"/>
      <c r="L83" s="44"/>
      <c r="M83" s="45"/>
      <c r="N83" s="80"/>
      <c r="O83" s="47"/>
      <c r="P83" s="51"/>
    </row>
    <row r="84" spans="1:16" hidden="1" x14ac:dyDescent="0.25">
      <c r="A84" s="38">
        <v>79</v>
      </c>
      <c r="B84" s="59"/>
      <c r="C84" s="59"/>
      <c r="D84" s="42"/>
      <c r="E84" s="43"/>
      <c r="F84" s="43"/>
      <c r="G84" s="41"/>
      <c r="H84" s="41"/>
      <c r="I84" s="41"/>
      <c r="J84" s="44"/>
      <c r="K84" s="44"/>
      <c r="L84" s="44"/>
      <c r="M84" s="45"/>
      <c r="N84" s="80"/>
      <c r="O84" s="47"/>
      <c r="P84" s="51"/>
    </row>
    <row r="85" spans="1:16" hidden="1" x14ac:dyDescent="0.25">
      <c r="A85" s="38">
        <v>80</v>
      </c>
      <c r="B85" s="59"/>
      <c r="C85" s="59"/>
      <c r="D85" s="42"/>
      <c r="E85" s="43"/>
      <c r="F85" s="43"/>
      <c r="G85" s="41"/>
      <c r="H85" s="41"/>
      <c r="I85" s="41"/>
      <c r="J85" s="44"/>
      <c r="K85" s="44"/>
      <c r="L85" s="44"/>
      <c r="M85" s="45"/>
      <c r="N85" s="80"/>
      <c r="O85" s="47"/>
      <c r="P85" s="51"/>
    </row>
    <row r="86" spans="1:16" hidden="1" x14ac:dyDescent="0.25">
      <c r="A86" s="38">
        <v>81</v>
      </c>
      <c r="B86" s="59"/>
      <c r="C86" s="59"/>
      <c r="D86" s="42"/>
      <c r="E86" s="43"/>
      <c r="F86" s="43"/>
      <c r="G86" s="41"/>
      <c r="H86" s="41"/>
      <c r="I86" s="41"/>
      <c r="J86" s="44"/>
      <c r="K86" s="44"/>
      <c r="L86" s="44"/>
      <c r="M86" s="45"/>
      <c r="N86" s="80"/>
      <c r="O86" s="47"/>
      <c r="P86" s="51"/>
    </row>
    <row r="87" spans="1:16" hidden="1" x14ac:dyDescent="0.25">
      <c r="A87" s="38">
        <v>82</v>
      </c>
      <c r="B87" s="59"/>
      <c r="C87" s="59"/>
      <c r="D87" s="42"/>
      <c r="E87" s="43"/>
      <c r="F87" s="43"/>
      <c r="G87" s="41"/>
      <c r="H87" s="41"/>
      <c r="I87" s="41"/>
      <c r="J87" s="44"/>
      <c r="K87" s="44"/>
      <c r="L87" s="44"/>
      <c r="M87" s="45"/>
      <c r="N87" s="80"/>
      <c r="O87" s="47"/>
      <c r="P87" s="51"/>
    </row>
    <row r="88" spans="1:16" hidden="1" x14ac:dyDescent="0.25">
      <c r="A88" s="38">
        <v>83</v>
      </c>
      <c r="B88" s="59"/>
      <c r="C88" s="59"/>
      <c r="D88" s="42"/>
      <c r="E88" s="43"/>
      <c r="F88" s="43"/>
      <c r="G88" s="41"/>
      <c r="H88" s="41"/>
      <c r="I88" s="41"/>
      <c r="J88" s="44"/>
      <c r="K88" s="44"/>
      <c r="L88" s="44"/>
      <c r="M88" s="45"/>
      <c r="N88" s="80"/>
      <c r="O88" s="47"/>
      <c r="P88" s="51"/>
    </row>
    <row r="89" spans="1:16" hidden="1" x14ac:dyDescent="0.25">
      <c r="A89" s="38">
        <v>84</v>
      </c>
      <c r="B89" s="59"/>
      <c r="C89" s="59"/>
      <c r="D89" s="42"/>
      <c r="E89" s="43"/>
      <c r="F89" s="43"/>
      <c r="G89" s="41"/>
      <c r="H89" s="41"/>
      <c r="I89" s="41"/>
      <c r="J89" s="44"/>
      <c r="K89" s="44"/>
      <c r="L89" s="44"/>
      <c r="M89" s="45"/>
      <c r="N89" s="80"/>
      <c r="O89" s="47"/>
      <c r="P89" s="51"/>
    </row>
    <row r="90" spans="1:16" hidden="1" x14ac:dyDescent="0.25">
      <c r="A90" s="38">
        <v>85</v>
      </c>
      <c r="B90" s="59"/>
      <c r="C90" s="59"/>
      <c r="D90" s="42"/>
      <c r="E90" s="43"/>
      <c r="F90" s="43"/>
      <c r="G90" s="41"/>
      <c r="H90" s="41"/>
      <c r="I90" s="41"/>
      <c r="J90" s="44"/>
      <c r="K90" s="44"/>
      <c r="L90" s="44"/>
      <c r="M90" s="45"/>
      <c r="N90" s="80"/>
      <c r="O90" s="47"/>
      <c r="P90" s="51"/>
    </row>
    <row r="91" spans="1:16" hidden="1" x14ac:dyDescent="0.25">
      <c r="A91" s="38">
        <v>86</v>
      </c>
      <c r="B91" s="59"/>
      <c r="C91" s="59"/>
      <c r="D91" s="42"/>
      <c r="E91" s="43"/>
      <c r="F91" s="43"/>
      <c r="G91" s="41"/>
      <c r="H91" s="41"/>
      <c r="I91" s="41"/>
      <c r="J91" s="44"/>
      <c r="K91" s="44"/>
      <c r="L91" s="44"/>
      <c r="M91" s="45"/>
      <c r="N91" s="80"/>
      <c r="O91" s="47"/>
      <c r="P91" s="51"/>
    </row>
    <row r="92" spans="1:16" hidden="1" x14ac:dyDescent="0.25">
      <c r="A92" s="38">
        <v>87</v>
      </c>
      <c r="B92" s="59"/>
      <c r="C92" s="59"/>
      <c r="D92" s="42"/>
      <c r="E92" s="43"/>
      <c r="F92" s="43"/>
      <c r="G92" s="41"/>
      <c r="H92" s="41"/>
      <c r="I92" s="41"/>
      <c r="J92" s="44"/>
      <c r="K92" s="44"/>
      <c r="L92" s="44"/>
      <c r="M92" s="45"/>
      <c r="N92" s="80"/>
      <c r="O92" s="47"/>
      <c r="P92" s="51"/>
    </row>
    <row r="93" spans="1:16" hidden="1" x14ac:dyDescent="0.25">
      <c r="A93" s="38">
        <v>88</v>
      </c>
      <c r="B93" s="59"/>
      <c r="C93" s="59"/>
      <c r="D93" s="42"/>
      <c r="E93" s="43"/>
      <c r="F93" s="43"/>
      <c r="G93" s="41"/>
      <c r="H93" s="41"/>
      <c r="I93" s="41"/>
      <c r="J93" s="44"/>
      <c r="K93" s="44"/>
      <c r="L93" s="44"/>
      <c r="M93" s="45"/>
      <c r="N93" s="80"/>
      <c r="O93" s="47"/>
      <c r="P93" s="51"/>
    </row>
    <row r="94" spans="1:16" hidden="1" x14ac:dyDescent="0.25">
      <c r="A94" s="38">
        <v>89</v>
      </c>
      <c r="B94" s="59"/>
      <c r="C94" s="59"/>
      <c r="D94" s="42"/>
      <c r="E94" s="43"/>
      <c r="F94" s="43"/>
      <c r="G94" s="41"/>
      <c r="H94" s="41"/>
      <c r="I94" s="41"/>
      <c r="J94" s="44"/>
      <c r="K94" s="44"/>
      <c r="L94" s="44"/>
      <c r="M94" s="45"/>
      <c r="N94" s="80"/>
      <c r="O94" s="47"/>
      <c r="P94" s="51"/>
    </row>
    <row r="95" spans="1:16" hidden="1" x14ac:dyDescent="0.25">
      <c r="A95" s="38">
        <v>90</v>
      </c>
      <c r="B95" s="59"/>
      <c r="C95" s="59"/>
      <c r="D95" s="42"/>
      <c r="E95" s="43"/>
      <c r="F95" s="43"/>
      <c r="G95" s="41"/>
      <c r="H95" s="41"/>
      <c r="I95" s="41"/>
      <c r="J95" s="44"/>
      <c r="K95" s="44"/>
      <c r="L95" s="44"/>
      <c r="M95" s="45"/>
      <c r="N95" s="80"/>
      <c r="O95" s="47"/>
      <c r="P95" s="51"/>
    </row>
    <row r="96" spans="1:16" hidden="1" x14ac:dyDescent="0.25">
      <c r="A96" s="38">
        <v>91</v>
      </c>
      <c r="B96" s="59"/>
      <c r="C96" s="59"/>
      <c r="D96" s="42"/>
      <c r="E96" s="43"/>
      <c r="F96" s="43"/>
      <c r="G96" s="41"/>
      <c r="H96" s="41"/>
      <c r="I96" s="41"/>
      <c r="J96" s="44"/>
      <c r="K96" s="44"/>
      <c r="L96" s="44"/>
      <c r="M96" s="45"/>
      <c r="N96" s="80"/>
      <c r="O96" s="47"/>
      <c r="P96" s="51"/>
    </row>
    <row r="97" spans="1:16" hidden="1" x14ac:dyDescent="0.25">
      <c r="A97" s="38">
        <v>92</v>
      </c>
      <c r="B97" s="59"/>
      <c r="C97" s="59"/>
      <c r="D97" s="42"/>
      <c r="E97" s="43"/>
      <c r="F97" s="43"/>
      <c r="G97" s="41"/>
      <c r="H97" s="41"/>
      <c r="I97" s="41"/>
      <c r="J97" s="44"/>
      <c r="K97" s="44"/>
      <c r="L97" s="44"/>
      <c r="M97" s="45"/>
      <c r="N97" s="80"/>
      <c r="O97" s="47"/>
      <c r="P97" s="51"/>
    </row>
    <row r="98" spans="1:16" hidden="1" x14ac:dyDescent="0.25">
      <c r="A98" s="38">
        <v>93</v>
      </c>
      <c r="B98" s="59"/>
      <c r="C98" s="59"/>
      <c r="D98" s="42"/>
      <c r="E98" s="43"/>
      <c r="F98" s="43"/>
      <c r="G98" s="41"/>
      <c r="H98" s="41"/>
      <c r="I98" s="41"/>
      <c r="J98" s="44"/>
      <c r="K98" s="44"/>
      <c r="L98" s="44"/>
      <c r="M98" s="45"/>
      <c r="N98" s="80"/>
      <c r="O98" s="47"/>
      <c r="P98" s="51"/>
    </row>
    <row r="99" spans="1:16" hidden="1" x14ac:dyDescent="0.25">
      <c r="A99" s="38">
        <v>94</v>
      </c>
      <c r="B99" s="59"/>
      <c r="C99" s="59"/>
      <c r="D99" s="42"/>
      <c r="E99" s="43"/>
      <c r="F99" s="43"/>
      <c r="G99" s="41"/>
      <c r="H99" s="41"/>
      <c r="I99" s="41"/>
      <c r="J99" s="44"/>
      <c r="K99" s="44"/>
      <c r="L99" s="44"/>
      <c r="M99" s="45"/>
      <c r="N99" s="80"/>
      <c r="O99" s="47"/>
      <c r="P99" s="51"/>
    </row>
    <row r="100" spans="1:16" hidden="1" x14ac:dyDescent="0.25">
      <c r="A100" s="38">
        <v>95</v>
      </c>
      <c r="B100" s="59"/>
      <c r="C100" s="59"/>
      <c r="D100" s="42"/>
      <c r="E100" s="43"/>
      <c r="F100" s="43"/>
      <c r="G100" s="41"/>
      <c r="H100" s="41"/>
      <c r="I100" s="41"/>
      <c r="J100" s="44"/>
      <c r="K100" s="44"/>
      <c r="L100" s="44"/>
      <c r="M100" s="45"/>
      <c r="N100" s="80"/>
      <c r="O100" s="47"/>
      <c r="P100" s="51"/>
    </row>
    <row r="101" spans="1:16" hidden="1" x14ac:dyDescent="0.25">
      <c r="A101" s="38">
        <v>96</v>
      </c>
      <c r="B101" s="59"/>
      <c r="C101" s="59"/>
      <c r="D101" s="42"/>
      <c r="E101" s="43"/>
      <c r="F101" s="43"/>
      <c r="G101" s="41"/>
      <c r="H101" s="41"/>
      <c r="I101" s="41"/>
      <c r="J101" s="44"/>
      <c r="K101" s="44"/>
      <c r="L101" s="44"/>
      <c r="M101" s="45"/>
      <c r="N101" s="80"/>
      <c r="O101" s="47"/>
      <c r="P101" s="51"/>
    </row>
    <row r="102" spans="1:16" hidden="1" x14ac:dyDescent="0.25">
      <c r="A102" s="38">
        <v>97</v>
      </c>
      <c r="B102" s="59"/>
      <c r="C102" s="59"/>
      <c r="D102" s="42"/>
      <c r="E102" s="43"/>
      <c r="F102" s="43"/>
      <c r="G102" s="41"/>
      <c r="H102" s="41"/>
      <c r="I102" s="41"/>
      <c r="J102" s="44"/>
      <c r="K102" s="44"/>
      <c r="L102" s="44"/>
      <c r="M102" s="45"/>
      <c r="N102" s="80"/>
      <c r="O102" s="47"/>
      <c r="P102" s="51"/>
    </row>
    <row r="103" spans="1:16" hidden="1" x14ac:dyDescent="0.25">
      <c r="A103" s="38">
        <v>98</v>
      </c>
      <c r="B103" s="59"/>
      <c r="C103" s="59"/>
      <c r="D103" s="42"/>
      <c r="E103" s="43"/>
      <c r="F103" s="43"/>
      <c r="G103" s="41"/>
      <c r="H103" s="41"/>
      <c r="I103" s="41"/>
      <c r="J103" s="44"/>
      <c r="K103" s="44"/>
      <c r="L103" s="44"/>
      <c r="M103" s="45"/>
      <c r="N103" s="80"/>
      <c r="O103" s="47"/>
      <c r="P103" s="51"/>
    </row>
    <row r="104" spans="1:16" hidden="1" x14ac:dyDescent="0.25">
      <c r="A104" s="38">
        <v>99</v>
      </c>
      <c r="B104" s="59"/>
      <c r="C104" s="59"/>
      <c r="D104" s="42"/>
      <c r="E104" s="43"/>
      <c r="F104" s="43"/>
      <c r="G104" s="41"/>
      <c r="H104" s="41"/>
      <c r="I104" s="41"/>
      <c r="J104" s="44"/>
      <c r="K104" s="44"/>
      <c r="L104" s="44"/>
      <c r="M104" s="45"/>
      <c r="N104" s="80"/>
      <c r="O104" s="47"/>
      <c r="P104" s="51"/>
    </row>
    <row r="105" spans="1:16" hidden="1" x14ac:dyDescent="0.25">
      <c r="A105" s="38">
        <v>100</v>
      </c>
      <c r="B105" s="59"/>
      <c r="C105" s="59"/>
      <c r="D105" s="42"/>
      <c r="E105" s="43"/>
      <c r="F105" s="43"/>
      <c r="G105" s="41"/>
      <c r="H105" s="41"/>
      <c r="I105" s="41"/>
      <c r="J105" s="44"/>
      <c r="K105" s="44"/>
      <c r="L105" s="44"/>
      <c r="M105" s="45"/>
      <c r="N105" s="80"/>
      <c r="O105" s="47"/>
      <c r="P105" s="51"/>
    </row>
    <row r="106" spans="1:16" hidden="1" x14ac:dyDescent="0.25">
      <c r="A106" s="38">
        <v>101</v>
      </c>
      <c r="B106" s="59"/>
      <c r="C106" s="59"/>
      <c r="D106" s="42"/>
      <c r="E106" s="43"/>
      <c r="F106" s="43"/>
      <c r="G106" s="41"/>
      <c r="H106" s="41"/>
      <c r="I106" s="41"/>
      <c r="J106" s="44"/>
      <c r="K106" s="44"/>
      <c r="L106" s="44"/>
      <c r="M106" s="45"/>
      <c r="N106" s="80"/>
      <c r="O106" s="47"/>
      <c r="P106" s="51"/>
    </row>
    <row r="107" spans="1:16" hidden="1" x14ac:dyDescent="0.25">
      <c r="A107" s="38">
        <v>102</v>
      </c>
      <c r="B107" s="59"/>
      <c r="C107" s="59"/>
      <c r="D107" s="42"/>
      <c r="E107" s="43"/>
      <c r="F107" s="43"/>
      <c r="G107" s="41"/>
      <c r="H107" s="41"/>
      <c r="I107" s="41"/>
      <c r="J107" s="44"/>
      <c r="K107" s="44"/>
      <c r="L107" s="44"/>
      <c r="M107" s="45"/>
      <c r="N107" s="80"/>
      <c r="O107" s="47"/>
      <c r="P107" s="51"/>
    </row>
    <row r="108" spans="1:16" hidden="1" x14ac:dyDescent="0.25">
      <c r="A108" s="38">
        <v>103</v>
      </c>
      <c r="B108" s="59"/>
      <c r="C108" s="59"/>
      <c r="D108" s="42"/>
      <c r="E108" s="43"/>
      <c r="F108" s="43"/>
      <c r="G108" s="41"/>
      <c r="H108" s="41"/>
      <c r="I108" s="41"/>
      <c r="J108" s="44"/>
      <c r="K108" s="44"/>
      <c r="L108" s="44"/>
      <c r="M108" s="45"/>
      <c r="N108" s="80"/>
      <c r="O108" s="47"/>
      <c r="P108" s="51"/>
    </row>
    <row r="109" spans="1:16" hidden="1" x14ac:dyDescent="0.25">
      <c r="A109" s="38">
        <v>104</v>
      </c>
      <c r="B109" s="59"/>
      <c r="C109" s="59"/>
      <c r="D109" s="42"/>
      <c r="E109" s="43"/>
      <c r="F109" s="43"/>
      <c r="G109" s="41"/>
      <c r="H109" s="41"/>
      <c r="I109" s="41"/>
      <c r="J109" s="44"/>
      <c r="K109" s="44"/>
      <c r="L109" s="44"/>
      <c r="M109" s="45"/>
      <c r="N109" s="80"/>
      <c r="O109" s="47"/>
      <c r="P109" s="51"/>
    </row>
    <row r="110" spans="1:16" hidden="1" x14ac:dyDescent="0.25">
      <c r="A110" s="38">
        <v>105</v>
      </c>
      <c r="B110" s="59"/>
      <c r="C110" s="59"/>
      <c r="D110" s="42"/>
      <c r="E110" s="43"/>
      <c r="F110" s="43"/>
      <c r="G110" s="41"/>
      <c r="H110" s="41"/>
      <c r="I110" s="41"/>
      <c r="J110" s="44"/>
      <c r="K110" s="44"/>
      <c r="L110" s="44"/>
      <c r="M110" s="45"/>
      <c r="N110" s="80"/>
      <c r="O110" s="47"/>
      <c r="P110" s="51"/>
    </row>
    <row r="111" spans="1:16" hidden="1" x14ac:dyDescent="0.25">
      <c r="A111" s="38">
        <v>106</v>
      </c>
      <c r="B111" s="59"/>
      <c r="C111" s="59"/>
      <c r="D111" s="42"/>
      <c r="E111" s="43"/>
      <c r="F111" s="43"/>
      <c r="G111" s="41"/>
      <c r="H111" s="41"/>
      <c r="I111" s="41"/>
      <c r="J111" s="44"/>
      <c r="K111" s="44"/>
      <c r="L111" s="44"/>
      <c r="M111" s="45"/>
      <c r="N111" s="80"/>
      <c r="O111" s="47"/>
      <c r="P111" s="51"/>
    </row>
    <row r="112" spans="1:16" hidden="1" x14ac:dyDescent="0.25">
      <c r="A112" s="38">
        <v>107</v>
      </c>
      <c r="B112" s="59"/>
      <c r="C112" s="59"/>
      <c r="D112" s="42"/>
      <c r="E112" s="43"/>
      <c r="F112" s="43"/>
      <c r="G112" s="41"/>
      <c r="H112" s="41"/>
      <c r="I112" s="41"/>
      <c r="J112" s="44"/>
      <c r="K112" s="44"/>
      <c r="L112" s="44"/>
      <c r="M112" s="45"/>
      <c r="N112" s="80"/>
      <c r="O112" s="47"/>
      <c r="P112" s="51"/>
    </row>
    <row r="113" spans="1:16" hidden="1" x14ac:dyDescent="0.25">
      <c r="A113" s="38">
        <v>108</v>
      </c>
      <c r="B113" s="59"/>
      <c r="C113" s="59"/>
      <c r="D113" s="42"/>
      <c r="E113" s="43"/>
      <c r="F113" s="43"/>
      <c r="G113" s="41"/>
      <c r="H113" s="41"/>
      <c r="I113" s="41"/>
      <c r="J113" s="44"/>
      <c r="K113" s="44"/>
      <c r="L113" s="44"/>
      <c r="M113" s="45"/>
      <c r="N113" s="80"/>
      <c r="O113" s="47"/>
      <c r="P113" s="51"/>
    </row>
    <row r="114" spans="1:16" hidden="1" x14ac:dyDescent="0.25">
      <c r="A114" s="38">
        <v>109</v>
      </c>
      <c r="B114" s="59"/>
      <c r="C114" s="59"/>
      <c r="D114" s="42"/>
      <c r="E114" s="43"/>
      <c r="F114" s="43"/>
      <c r="G114" s="41"/>
      <c r="H114" s="41"/>
      <c r="I114" s="41"/>
      <c r="J114" s="44"/>
      <c r="K114" s="44"/>
      <c r="L114" s="44"/>
      <c r="M114" s="45"/>
      <c r="N114" s="80"/>
      <c r="O114" s="47"/>
      <c r="P114" s="51"/>
    </row>
    <row r="115" spans="1:16" hidden="1" x14ac:dyDescent="0.25">
      <c r="A115" s="38">
        <v>110</v>
      </c>
      <c r="B115" s="59"/>
      <c r="C115" s="59"/>
      <c r="D115" s="42"/>
      <c r="E115" s="43"/>
      <c r="F115" s="43"/>
      <c r="G115" s="41"/>
      <c r="H115" s="41"/>
      <c r="I115" s="41"/>
      <c r="J115" s="44"/>
      <c r="K115" s="44"/>
      <c r="L115" s="44"/>
      <c r="M115" s="45"/>
      <c r="N115" s="80"/>
      <c r="O115" s="47"/>
      <c r="P115" s="51"/>
    </row>
    <row r="116" spans="1:16" hidden="1" x14ac:dyDescent="0.25">
      <c r="A116" s="38">
        <v>111</v>
      </c>
      <c r="B116" s="59"/>
      <c r="C116" s="59"/>
      <c r="D116" s="42"/>
      <c r="E116" s="43"/>
      <c r="F116" s="43"/>
      <c r="G116" s="41"/>
      <c r="H116" s="41"/>
      <c r="I116" s="41"/>
      <c r="J116" s="44"/>
      <c r="K116" s="44"/>
      <c r="L116" s="44"/>
      <c r="M116" s="45"/>
      <c r="N116" s="80"/>
      <c r="O116" s="47"/>
      <c r="P116" s="51"/>
    </row>
    <row r="117" spans="1:16" hidden="1" x14ac:dyDescent="0.25">
      <c r="A117" s="38">
        <v>112</v>
      </c>
      <c r="B117" s="59"/>
      <c r="C117" s="59"/>
      <c r="D117" s="42"/>
      <c r="E117" s="43"/>
      <c r="F117" s="43"/>
      <c r="G117" s="41"/>
      <c r="H117" s="41"/>
      <c r="I117" s="41"/>
      <c r="J117" s="44"/>
      <c r="K117" s="44"/>
      <c r="L117" s="44"/>
      <c r="M117" s="45"/>
      <c r="N117" s="80"/>
      <c r="O117" s="47"/>
      <c r="P117" s="51"/>
    </row>
    <row r="118" spans="1:16" hidden="1" x14ac:dyDescent="0.25">
      <c r="A118" s="38">
        <v>113</v>
      </c>
      <c r="B118" s="59"/>
      <c r="C118" s="59"/>
      <c r="D118" s="42"/>
      <c r="E118" s="43"/>
      <c r="F118" s="43"/>
      <c r="G118" s="41"/>
      <c r="H118" s="41"/>
      <c r="I118" s="41"/>
      <c r="J118" s="44"/>
      <c r="K118" s="44"/>
      <c r="L118" s="44"/>
      <c r="M118" s="45"/>
      <c r="N118" s="80"/>
      <c r="O118" s="47"/>
      <c r="P118" s="51"/>
    </row>
    <row r="119" spans="1:16" hidden="1" x14ac:dyDescent="0.25">
      <c r="A119" s="38">
        <v>114</v>
      </c>
      <c r="B119" s="59"/>
      <c r="C119" s="59"/>
      <c r="D119" s="42"/>
      <c r="E119" s="43"/>
      <c r="F119" s="43"/>
      <c r="G119" s="41"/>
      <c r="H119" s="41"/>
      <c r="I119" s="41"/>
      <c r="J119" s="44"/>
      <c r="K119" s="44"/>
      <c r="L119" s="44"/>
      <c r="M119" s="45"/>
      <c r="N119" s="80"/>
      <c r="O119" s="47"/>
      <c r="P119" s="51"/>
    </row>
    <row r="120" spans="1:16" hidden="1" x14ac:dyDescent="0.25">
      <c r="A120" s="38">
        <v>115</v>
      </c>
      <c r="B120" s="59"/>
      <c r="C120" s="59"/>
      <c r="D120" s="42"/>
      <c r="E120" s="43"/>
      <c r="F120" s="43"/>
      <c r="G120" s="41"/>
      <c r="H120" s="41"/>
      <c r="I120" s="41"/>
      <c r="J120" s="44"/>
      <c r="K120" s="44"/>
      <c r="L120" s="44"/>
      <c r="M120" s="45"/>
      <c r="N120" s="80"/>
      <c r="O120" s="47"/>
      <c r="P120" s="51"/>
    </row>
    <row r="121" spans="1:16" hidden="1" x14ac:dyDescent="0.25">
      <c r="A121" s="38">
        <v>116</v>
      </c>
      <c r="B121" s="59"/>
      <c r="C121" s="59"/>
      <c r="D121" s="42"/>
      <c r="E121" s="43"/>
      <c r="F121" s="43"/>
      <c r="G121" s="41"/>
      <c r="H121" s="41"/>
      <c r="I121" s="41"/>
      <c r="J121" s="44"/>
      <c r="K121" s="44"/>
      <c r="L121" s="44"/>
      <c r="M121" s="45"/>
      <c r="N121" s="80"/>
      <c r="O121" s="47"/>
      <c r="P121" s="51"/>
    </row>
    <row r="122" spans="1:16" hidden="1" x14ac:dyDescent="0.25">
      <c r="A122" s="38">
        <v>117</v>
      </c>
      <c r="B122" s="59"/>
      <c r="C122" s="59"/>
      <c r="D122" s="42"/>
      <c r="E122" s="43"/>
      <c r="F122" s="43"/>
      <c r="G122" s="41"/>
      <c r="H122" s="41"/>
      <c r="I122" s="41"/>
      <c r="J122" s="44"/>
      <c r="K122" s="44"/>
      <c r="L122" s="44"/>
      <c r="M122" s="45"/>
      <c r="N122" s="80"/>
      <c r="O122" s="47"/>
      <c r="P122" s="51"/>
    </row>
    <row r="123" spans="1:16" hidden="1" x14ac:dyDescent="0.25">
      <c r="A123" s="38">
        <v>118</v>
      </c>
      <c r="B123" s="59"/>
      <c r="C123" s="59"/>
      <c r="D123" s="42"/>
      <c r="E123" s="43"/>
      <c r="F123" s="43"/>
      <c r="G123" s="41"/>
      <c r="H123" s="41"/>
      <c r="I123" s="41"/>
      <c r="J123" s="44"/>
      <c r="K123" s="44"/>
      <c r="L123" s="44"/>
      <c r="M123" s="45"/>
      <c r="N123" s="80"/>
      <c r="O123" s="47"/>
      <c r="P123" s="51"/>
    </row>
    <row r="124" spans="1:16" hidden="1" x14ac:dyDescent="0.25">
      <c r="A124" s="38">
        <v>119</v>
      </c>
      <c r="B124" s="59"/>
      <c r="C124" s="59"/>
      <c r="D124" s="42"/>
      <c r="E124" s="43"/>
      <c r="F124" s="43"/>
      <c r="G124" s="41"/>
      <c r="H124" s="41"/>
      <c r="I124" s="41"/>
      <c r="J124" s="44"/>
      <c r="K124" s="44"/>
      <c r="L124" s="44"/>
      <c r="M124" s="45"/>
      <c r="N124" s="80"/>
      <c r="O124" s="47"/>
      <c r="P124" s="51"/>
    </row>
    <row r="125" spans="1:16" hidden="1" x14ac:dyDescent="0.25">
      <c r="A125" s="38">
        <v>120</v>
      </c>
      <c r="B125" s="59"/>
      <c r="C125" s="59"/>
      <c r="D125" s="42"/>
      <c r="E125" s="43"/>
      <c r="F125" s="43"/>
      <c r="G125" s="41"/>
      <c r="H125" s="41"/>
      <c r="I125" s="41"/>
      <c r="J125" s="44"/>
      <c r="K125" s="44"/>
      <c r="L125" s="44"/>
      <c r="M125" s="45"/>
      <c r="N125" s="80"/>
      <c r="O125" s="47"/>
      <c r="P125" s="51"/>
    </row>
    <row r="126" spans="1:16" hidden="1" x14ac:dyDescent="0.25">
      <c r="A126" s="38">
        <v>121</v>
      </c>
      <c r="B126" s="59"/>
      <c r="C126" s="59"/>
      <c r="D126" s="42"/>
      <c r="E126" s="43"/>
      <c r="F126" s="43"/>
      <c r="G126" s="41"/>
      <c r="H126" s="41"/>
      <c r="I126" s="41"/>
      <c r="J126" s="44"/>
      <c r="K126" s="44"/>
      <c r="L126" s="44"/>
      <c r="M126" s="45"/>
      <c r="N126" s="80"/>
      <c r="O126" s="47"/>
      <c r="P126" s="51"/>
    </row>
    <row r="127" spans="1:16" hidden="1" x14ac:dyDescent="0.25">
      <c r="A127" s="38">
        <v>122</v>
      </c>
      <c r="B127" s="59"/>
      <c r="C127" s="59"/>
      <c r="D127" s="42"/>
      <c r="E127" s="43"/>
      <c r="F127" s="43"/>
      <c r="G127" s="41"/>
      <c r="H127" s="41"/>
      <c r="I127" s="41"/>
      <c r="J127" s="44"/>
      <c r="K127" s="44"/>
      <c r="L127" s="44"/>
      <c r="M127" s="45"/>
      <c r="N127" s="80"/>
      <c r="O127" s="47"/>
      <c r="P127" s="51"/>
    </row>
    <row r="128" spans="1:16" hidden="1" x14ac:dyDescent="0.25">
      <c r="A128" s="38">
        <v>123</v>
      </c>
      <c r="B128" s="59"/>
      <c r="C128" s="59"/>
      <c r="D128" s="42"/>
      <c r="E128" s="43"/>
      <c r="F128" s="43"/>
      <c r="G128" s="41"/>
      <c r="H128" s="41"/>
      <c r="I128" s="41"/>
      <c r="J128" s="44"/>
      <c r="K128" s="44"/>
      <c r="L128" s="44"/>
      <c r="M128" s="45"/>
      <c r="N128" s="80"/>
      <c r="O128" s="47"/>
      <c r="P128" s="51"/>
    </row>
    <row r="129" spans="1:16" hidden="1" x14ac:dyDescent="0.25">
      <c r="A129" s="38">
        <v>124</v>
      </c>
      <c r="B129" s="59"/>
      <c r="C129" s="59"/>
      <c r="D129" s="42"/>
      <c r="E129" s="43"/>
      <c r="F129" s="43"/>
      <c r="G129" s="41"/>
      <c r="H129" s="41"/>
      <c r="I129" s="41"/>
      <c r="J129" s="44"/>
      <c r="K129" s="44"/>
      <c r="L129" s="44"/>
      <c r="M129" s="45"/>
      <c r="N129" s="80"/>
      <c r="O129" s="47"/>
      <c r="P129" s="51"/>
    </row>
    <row r="130" spans="1:16" hidden="1" x14ac:dyDescent="0.25">
      <c r="A130" s="38">
        <v>125</v>
      </c>
      <c r="B130" s="59"/>
      <c r="C130" s="59"/>
      <c r="D130" s="42"/>
      <c r="E130" s="43"/>
      <c r="F130" s="43"/>
      <c r="G130" s="41"/>
      <c r="H130" s="41"/>
      <c r="I130" s="41"/>
      <c r="J130" s="44"/>
      <c r="K130" s="44"/>
      <c r="L130" s="44"/>
      <c r="M130" s="45"/>
      <c r="N130" s="80"/>
      <c r="O130" s="47"/>
      <c r="P130" s="51"/>
    </row>
    <row r="131" spans="1:16" hidden="1" x14ac:dyDescent="0.25">
      <c r="A131" s="38">
        <v>126</v>
      </c>
      <c r="B131" s="59"/>
      <c r="C131" s="59"/>
      <c r="D131" s="42"/>
      <c r="E131" s="43"/>
      <c r="F131" s="43"/>
      <c r="G131" s="41"/>
      <c r="H131" s="41"/>
      <c r="I131" s="41"/>
      <c r="J131" s="44"/>
      <c r="K131" s="44"/>
      <c r="L131" s="44"/>
      <c r="M131" s="45"/>
      <c r="N131" s="80"/>
      <c r="O131" s="47"/>
      <c r="P131" s="51"/>
    </row>
    <row r="132" spans="1:16" hidden="1" x14ac:dyDescent="0.25">
      <c r="A132" s="38">
        <v>127</v>
      </c>
      <c r="B132" s="59"/>
      <c r="C132" s="59"/>
      <c r="D132" s="42"/>
      <c r="E132" s="43"/>
      <c r="F132" s="43"/>
      <c r="G132" s="41"/>
      <c r="H132" s="41"/>
      <c r="I132" s="41"/>
      <c r="J132" s="44"/>
      <c r="K132" s="44"/>
      <c r="L132" s="44"/>
      <c r="M132" s="45"/>
      <c r="N132" s="80"/>
      <c r="O132" s="47"/>
      <c r="P132" s="51"/>
    </row>
    <row r="133" spans="1:16" hidden="1" x14ac:dyDescent="0.25">
      <c r="A133" s="38">
        <v>128</v>
      </c>
      <c r="B133" s="59"/>
      <c r="C133" s="59"/>
      <c r="D133" s="42"/>
      <c r="E133" s="43"/>
      <c r="F133" s="43"/>
      <c r="G133" s="41"/>
      <c r="H133" s="41"/>
      <c r="I133" s="41"/>
      <c r="J133" s="44"/>
      <c r="K133" s="44"/>
      <c r="L133" s="44"/>
      <c r="M133" s="45"/>
      <c r="N133" s="80"/>
      <c r="O133" s="47"/>
      <c r="P133" s="51"/>
    </row>
    <row r="134" spans="1:16" hidden="1" x14ac:dyDescent="0.25">
      <c r="A134" s="38">
        <v>129</v>
      </c>
      <c r="B134" s="59"/>
      <c r="C134" s="59"/>
      <c r="D134" s="42"/>
      <c r="E134" s="43"/>
      <c r="F134" s="43"/>
      <c r="G134" s="41"/>
      <c r="H134" s="41"/>
      <c r="I134" s="41"/>
      <c r="J134" s="44"/>
      <c r="K134" s="44"/>
      <c r="L134" s="44"/>
      <c r="M134" s="45"/>
      <c r="N134" s="80"/>
      <c r="O134" s="47"/>
      <c r="P134" s="51"/>
    </row>
    <row r="135" spans="1:16" hidden="1" x14ac:dyDescent="0.25">
      <c r="A135" s="38">
        <v>130</v>
      </c>
      <c r="B135" s="59"/>
      <c r="C135" s="59"/>
      <c r="D135" s="42"/>
      <c r="E135" s="43"/>
      <c r="F135" s="43"/>
      <c r="G135" s="41"/>
      <c r="H135" s="41"/>
      <c r="I135" s="41"/>
      <c r="J135" s="44"/>
      <c r="K135" s="44"/>
      <c r="L135" s="44"/>
      <c r="M135" s="45"/>
      <c r="N135" s="80"/>
      <c r="O135" s="47"/>
      <c r="P135" s="51"/>
    </row>
    <row r="136" spans="1:16" hidden="1" x14ac:dyDescent="0.25">
      <c r="A136" s="38">
        <v>131</v>
      </c>
      <c r="B136" s="59"/>
      <c r="C136" s="59"/>
      <c r="D136" s="42"/>
      <c r="E136" s="43"/>
      <c r="F136" s="43"/>
      <c r="G136" s="41"/>
      <c r="H136" s="41"/>
      <c r="I136" s="41"/>
      <c r="J136" s="44"/>
      <c r="K136" s="44"/>
      <c r="L136" s="44"/>
      <c r="M136" s="45"/>
      <c r="N136" s="80"/>
      <c r="O136" s="47"/>
      <c r="P136" s="51"/>
    </row>
    <row r="137" spans="1:16" hidden="1" x14ac:dyDescent="0.25">
      <c r="A137" s="38">
        <v>132</v>
      </c>
      <c r="B137" s="59"/>
      <c r="C137" s="59"/>
      <c r="D137" s="42"/>
      <c r="E137" s="43"/>
      <c r="F137" s="43"/>
      <c r="G137" s="41"/>
      <c r="H137" s="41"/>
      <c r="I137" s="41"/>
      <c r="J137" s="44"/>
      <c r="K137" s="44"/>
      <c r="L137" s="44"/>
      <c r="M137" s="45"/>
      <c r="N137" s="80"/>
      <c r="O137" s="47"/>
      <c r="P137" s="51"/>
    </row>
    <row r="138" spans="1:16" hidden="1" x14ac:dyDescent="0.25">
      <c r="A138" s="38">
        <v>133</v>
      </c>
      <c r="B138" s="59"/>
      <c r="C138" s="59"/>
      <c r="D138" s="42"/>
      <c r="E138" s="43"/>
      <c r="F138" s="43"/>
      <c r="G138" s="41"/>
      <c r="H138" s="41"/>
      <c r="I138" s="41"/>
      <c r="J138" s="44"/>
      <c r="K138" s="44"/>
      <c r="L138" s="44"/>
      <c r="M138" s="45"/>
      <c r="N138" s="80"/>
      <c r="O138" s="47"/>
      <c r="P138" s="51"/>
    </row>
    <row r="139" spans="1:16" hidden="1" x14ac:dyDescent="0.25">
      <c r="A139" s="38">
        <v>134</v>
      </c>
      <c r="B139" s="59"/>
      <c r="C139" s="59"/>
      <c r="D139" s="42"/>
      <c r="E139" s="43"/>
      <c r="F139" s="43"/>
      <c r="G139" s="41"/>
      <c r="H139" s="41"/>
      <c r="I139" s="41"/>
      <c r="J139" s="44"/>
      <c r="K139" s="44"/>
      <c r="L139" s="44"/>
      <c r="M139" s="45"/>
      <c r="N139" s="80"/>
      <c r="O139" s="47"/>
      <c r="P139" s="51"/>
    </row>
    <row r="140" spans="1:16" hidden="1" x14ac:dyDescent="0.25">
      <c r="A140" s="38">
        <v>135</v>
      </c>
      <c r="B140" s="59"/>
      <c r="C140" s="59"/>
      <c r="D140" s="42"/>
      <c r="E140" s="43"/>
      <c r="F140" s="43"/>
      <c r="G140" s="41"/>
      <c r="H140" s="41"/>
      <c r="I140" s="41"/>
      <c r="J140" s="44"/>
      <c r="K140" s="44"/>
      <c r="L140" s="44"/>
      <c r="M140" s="45"/>
      <c r="N140" s="80"/>
      <c r="O140" s="47"/>
      <c r="P140" s="51"/>
    </row>
    <row r="141" spans="1:16" hidden="1" x14ac:dyDescent="0.25">
      <c r="A141" s="38">
        <v>136</v>
      </c>
      <c r="B141" s="59"/>
      <c r="C141" s="59"/>
      <c r="D141" s="42"/>
      <c r="E141" s="43"/>
      <c r="F141" s="43"/>
      <c r="G141" s="41"/>
      <c r="H141" s="41"/>
      <c r="I141" s="41"/>
      <c r="J141" s="44"/>
      <c r="K141" s="44"/>
      <c r="L141" s="44"/>
      <c r="M141" s="45"/>
      <c r="N141" s="80"/>
      <c r="O141" s="47"/>
      <c r="P141" s="51"/>
    </row>
    <row r="142" spans="1:16" hidden="1" x14ac:dyDescent="0.25">
      <c r="A142" s="38">
        <v>137</v>
      </c>
      <c r="B142" s="59"/>
      <c r="C142" s="59"/>
      <c r="D142" s="42"/>
      <c r="E142" s="43"/>
      <c r="F142" s="43"/>
      <c r="G142" s="41"/>
      <c r="H142" s="41"/>
      <c r="I142" s="41"/>
      <c r="J142" s="44"/>
      <c r="K142" s="44"/>
      <c r="L142" s="44"/>
      <c r="M142" s="45"/>
      <c r="N142" s="80"/>
      <c r="O142" s="47"/>
      <c r="P142" s="51"/>
    </row>
    <row r="143" spans="1:16" hidden="1" x14ac:dyDescent="0.25">
      <c r="A143" s="38">
        <v>138</v>
      </c>
      <c r="B143" s="59"/>
      <c r="C143" s="59"/>
      <c r="D143" s="42"/>
      <c r="E143" s="43"/>
      <c r="F143" s="43"/>
      <c r="G143" s="41"/>
      <c r="H143" s="41"/>
      <c r="I143" s="41"/>
      <c r="J143" s="44"/>
      <c r="K143" s="44"/>
      <c r="L143" s="44"/>
      <c r="M143" s="45"/>
      <c r="N143" s="80"/>
      <c r="O143" s="47"/>
      <c r="P143" s="51"/>
    </row>
    <row r="144" spans="1:16" hidden="1" x14ac:dyDescent="0.25">
      <c r="A144" s="38">
        <v>139</v>
      </c>
      <c r="B144" s="59"/>
      <c r="C144" s="59"/>
      <c r="D144" s="42"/>
      <c r="E144" s="43"/>
      <c r="F144" s="43"/>
      <c r="G144" s="41"/>
      <c r="H144" s="41"/>
      <c r="I144" s="41"/>
      <c r="J144" s="44"/>
      <c r="K144" s="44"/>
      <c r="L144" s="44"/>
      <c r="M144" s="45"/>
      <c r="N144" s="80"/>
      <c r="O144" s="47"/>
      <c r="P144" s="51"/>
    </row>
    <row r="145" spans="1:16" hidden="1" x14ac:dyDescent="0.25">
      <c r="A145" s="38">
        <v>140</v>
      </c>
      <c r="B145" s="59"/>
      <c r="C145" s="59"/>
      <c r="D145" s="42"/>
      <c r="E145" s="43"/>
      <c r="F145" s="43"/>
      <c r="G145" s="41"/>
      <c r="H145" s="41"/>
      <c r="I145" s="41"/>
      <c r="J145" s="44"/>
      <c r="K145" s="44"/>
      <c r="L145" s="44"/>
      <c r="M145" s="45"/>
      <c r="N145" s="80"/>
      <c r="O145" s="47"/>
      <c r="P145" s="51"/>
    </row>
    <row r="146" spans="1:16" hidden="1" x14ac:dyDescent="0.25">
      <c r="A146" s="38">
        <v>141</v>
      </c>
      <c r="B146" s="59"/>
      <c r="C146" s="59"/>
      <c r="D146" s="42"/>
      <c r="E146" s="43"/>
      <c r="F146" s="43"/>
      <c r="G146" s="41"/>
      <c r="H146" s="41"/>
      <c r="I146" s="41"/>
      <c r="J146" s="44"/>
      <c r="K146" s="44"/>
      <c r="L146" s="44"/>
      <c r="M146" s="45"/>
      <c r="N146" s="80"/>
      <c r="O146" s="47"/>
      <c r="P146" s="51"/>
    </row>
    <row r="147" spans="1:16" hidden="1" x14ac:dyDescent="0.25">
      <c r="A147" s="38">
        <v>142</v>
      </c>
      <c r="B147" s="59"/>
      <c r="C147" s="59"/>
      <c r="D147" s="42"/>
      <c r="E147" s="43"/>
      <c r="F147" s="43"/>
      <c r="G147" s="41"/>
      <c r="H147" s="41"/>
      <c r="I147" s="41"/>
      <c r="J147" s="44"/>
      <c r="K147" s="44"/>
      <c r="L147" s="44"/>
      <c r="M147" s="45"/>
      <c r="N147" s="80"/>
      <c r="O147" s="47"/>
      <c r="P147" s="51"/>
    </row>
    <row r="148" spans="1:16" hidden="1" x14ac:dyDescent="0.25">
      <c r="A148" s="38">
        <v>143</v>
      </c>
      <c r="B148" s="59"/>
      <c r="C148" s="59"/>
      <c r="D148" s="42"/>
      <c r="E148" s="43"/>
      <c r="F148" s="43"/>
      <c r="G148" s="41"/>
      <c r="H148" s="41"/>
      <c r="I148" s="41"/>
      <c r="J148" s="44"/>
      <c r="K148" s="44"/>
      <c r="L148" s="44"/>
      <c r="M148" s="45"/>
      <c r="N148" s="80"/>
      <c r="O148" s="47"/>
      <c r="P148" s="51"/>
    </row>
    <row r="149" spans="1:16" hidden="1" x14ac:dyDescent="0.25">
      <c r="A149" s="38">
        <v>144</v>
      </c>
      <c r="B149" s="59"/>
      <c r="C149" s="59"/>
      <c r="D149" s="42"/>
      <c r="E149" s="43"/>
      <c r="F149" s="43"/>
      <c r="G149" s="41"/>
      <c r="H149" s="41"/>
      <c r="I149" s="41"/>
      <c r="J149" s="44"/>
      <c r="K149" s="44"/>
      <c r="L149" s="44"/>
      <c r="M149" s="45"/>
      <c r="N149" s="80"/>
      <c r="O149" s="47"/>
      <c r="P149" s="51"/>
    </row>
    <row r="150" spans="1:16" hidden="1" x14ac:dyDescent="0.25">
      <c r="A150" s="38">
        <v>145</v>
      </c>
      <c r="B150" s="59"/>
      <c r="C150" s="59"/>
      <c r="D150" s="42"/>
      <c r="E150" s="43"/>
      <c r="F150" s="43"/>
      <c r="G150" s="41"/>
      <c r="H150" s="41"/>
      <c r="I150" s="41"/>
      <c r="J150" s="44"/>
      <c r="K150" s="44"/>
      <c r="L150" s="44"/>
      <c r="M150" s="45"/>
      <c r="N150" s="80"/>
      <c r="O150" s="47"/>
      <c r="P150" s="51"/>
    </row>
    <row r="151" spans="1:16" hidden="1" x14ac:dyDescent="0.25">
      <c r="A151" s="38">
        <v>146</v>
      </c>
      <c r="B151" s="59"/>
      <c r="C151" s="59"/>
      <c r="D151" s="42"/>
      <c r="E151" s="43"/>
      <c r="F151" s="43"/>
      <c r="G151" s="41"/>
      <c r="H151" s="41"/>
      <c r="I151" s="41"/>
      <c r="J151" s="44"/>
      <c r="K151" s="44"/>
      <c r="L151" s="44"/>
      <c r="M151" s="45"/>
      <c r="N151" s="80"/>
      <c r="O151" s="47"/>
      <c r="P151" s="51"/>
    </row>
    <row r="152" spans="1:16" hidden="1" x14ac:dyDescent="0.25">
      <c r="A152" s="38">
        <v>147</v>
      </c>
      <c r="B152" s="59"/>
      <c r="C152" s="59"/>
      <c r="D152" s="42"/>
      <c r="E152" s="43"/>
      <c r="F152" s="43"/>
      <c r="G152" s="41"/>
      <c r="H152" s="41"/>
      <c r="I152" s="41"/>
      <c r="J152" s="44"/>
      <c r="K152" s="44"/>
      <c r="L152" s="44"/>
      <c r="M152" s="45"/>
      <c r="N152" s="80"/>
      <c r="O152" s="47"/>
      <c r="P152" s="51"/>
    </row>
    <row r="153" spans="1:16" hidden="1" x14ac:dyDescent="0.25">
      <c r="A153" s="38">
        <v>148</v>
      </c>
      <c r="B153" s="59"/>
      <c r="C153" s="59"/>
      <c r="D153" s="42"/>
      <c r="E153" s="43"/>
      <c r="F153" s="43"/>
      <c r="G153" s="41"/>
      <c r="H153" s="41"/>
      <c r="I153" s="41"/>
      <c r="J153" s="44"/>
      <c r="K153" s="44"/>
      <c r="L153" s="44"/>
      <c r="M153" s="45"/>
      <c r="N153" s="80"/>
      <c r="O153" s="47"/>
      <c r="P153" s="51"/>
    </row>
    <row r="154" spans="1:16" hidden="1" x14ac:dyDescent="0.25">
      <c r="A154" s="38">
        <v>149</v>
      </c>
      <c r="B154" s="59"/>
      <c r="C154" s="59"/>
      <c r="D154" s="42"/>
      <c r="E154" s="43"/>
      <c r="F154" s="43"/>
      <c r="G154" s="41"/>
      <c r="H154" s="41"/>
      <c r="I154" s="41"/>
      <c r="J154" s="44"/>
      <c r="K154" s="44"/>
      <c r="L154" s="44"/>
      <c r="M154" s="45"/>
      <c r="N154" s="80"/>
      <c r="O154" s="47"/>
      <c r="P154" s="51"/>
    </row>
    <row r="155" spans="1:16" hidden="1" x14ac:dyDescent="0.25">
      <c r="A155" s="38">
        <v>150</v>
      </c>
      <c r="B155" s="59"/>
      <c r="C155" s="59"/>
      <c r="D155" s="42"/>
      <c r="E155" s="43"/>
      <c r="F155" s="43"/>
      <c r="G155" s="41"/>
      <c r="H155" s="41"/>
      <c r="I155" s="41"/>
      <c r="J155" s="44"/>
      <c r="K155" s="44"/>
      <c r="L155" s="44"/>
      <c r="M155" s="45"/>
      <c r="N155" s="80"/>
      <c r="O155" s="47"/>
      <c r="P155" s="51"/>
    </row>
    <row r="156" spans="1:16" hidden="1" x14ac:dyDescent="0.25">
      <c r="A156" s="38">
        <v>151</v>
      </c>
      <c r="B156" s="59"/>
      <c r="C156" s="59"/>
      <c r="D156" s="42"/>
      <c r="E156" s="43"/>
      <c r="F156" s="43"/>
      <c r="G156" s="41"/>
      <c r="H156" s="41"/>
      <c r="I156" s="41"/>
      <c r="J156" s="44"/>
      <c r="K156" s="44"/>
      <c r="L156" s="44"/>
      <c r="M156" s="45"/>
      <c r="N156" s="80"/>
      <c r="O156" s="47"/>
      <c r="P156" s="51"/>
    </row>
    <row r="157" spans="1:16" hidden="1" x14ac:dyDescent="0.25">
      <c r="A157" s="38">
        <v>152</v>
      </c>
      <c r="B157" s="59"/>
      <c r="C157" s="59"/>
      <c r="D157" s="42"/>
      <c r="E157" s="43"/>
      <c r="F157" s="43"/>
      <c r="G157" s="41"/>
      <c r="H157" s="41"/>
      <c r="I157" s="41"/>
      <c r="J157" s="44"/>
      <c r="K157" s="44"/>
      <c r="L157" s="44"/>
      <c r="M157" s="45"/>
      <c r="N157" s="80"/>
      <c r="O157" s="47"/>
      <c r="P157" s="51"/>
    </row>
    <row r="158" spans="1:16" hidden="1" x14ac:dyDescent="0.25">
      <c r="A158" s="38">
        <v>153</v>
      </c>
      <c r="B158" s="59"/>
      <c r="C158" s="59"/>
      <c r="D158" s="42"/>
      <c r="E158" s="43"/>
      <c r="F158" s="43"/>
      <c r="G158" s="41"/>
      <c r="H158" s="41"/>
      <c r="I158" s="41"/>
      <c r="J158" s="44"/>
      <c r="K158" s="44"/>
      <c r="L158" s="44"/>
      <c r="M158" s="45"/>
      <c r="N158" s="80"/>
      <c r="O158" s="47"/>
      <c r="P158" s="51"/>
    </row>
    <row r="159" spans="1:16" hidden="1" x14ac:dyDescent="0.25">
      <c r="A159" s="38">
        <v>154</v>
      </c>
      <c r="B159" s="59"/>
      <c r="C159" s="59"/>
      <c r="D159" s="42"/>
      <c r="E159" s="43"/>
      <c r="F159" s="43"/>
      <c r="G159" s="41"/>
      <c r="H159" s="41"/>
      <c r="I159" s="41"/>
      <c r="J159" s="44"/>
      <c r="K159" s="44"/>
      <c r="L159" s="44"/>
      <c r="M159" s="45"/>
      <c r="N159" s="80"/>
      <c r="O159" s="47"/>
      <c r="P159" s="51"/>
    </row>
    <row r="160" spans="1:16" hidden="1" x14ac:dyDescent="0.25">
      <c r="A160" s="38">
        <v>155</v>
      </c>
      <c r="B160" s="59"/>
      <c r="C160" s="59"/>
      <c r="D160" s="42"/>
      <c r="E160" s="43"/>
      <c r="F160" s="43"/>
      <c r="G160" s="41"/>
      <c r="H160" s="41"/>
      <c r="I160" s="41"/>
      <c r="J160" s="44"/>
      <c r="K160" s="44"/>
      <c r="L160" s="44"/>
      <c r="M160" s="45"/>
      <c r="N160" s="80"/>
      <c r="O160" s="47"/>
      <c r="P160" s="51"/>
    </row>
    <row r="161" spans="1:16" hidden="1" x14ac:dyDescent="0.25">
      <c r="A161" s="38">
        <v>156</v>
      </c>
      <c r="B161" s="59"/>
      <c r="C161" s="59"/>
      <c r="D161" s="42"/>
      <c r="E161" s="43"/>
      <c r="F161" s="43"/>
      <c r="G161" s="41"/>
      <c r="H161" s="41"/>
      <c r="I161" s="41"/>
      <c r="J161" s="44"/>
      <c r="K161" s="44"/>
      <c r="L161" s="44"/>
      <c r="M161" s="45"/>
      <c r="N161" s="80"/>
      <c r="O161" s="47"/>
      <c r="P161" s="51"/>
    </row>
    <row r="162" spans="1:16" hidden="1" x14ac:dyDescent="0.25">
      <c r="A162" s="38">
        <v>157</v>
      </c>
      <c r="B162" s="59"/>
      <c r="C162" s="59"/>
      <c r="D162" s="42"/>
      <c r="E162" s="43"/>
      <c r="F162" s="43"/>
      <c r="G162" s="41"/>
      <c r="H162" s="41"/>
      <c r="I162" s="41"/>
      <c r="J162" s="44"/>
      <c r="K162" s="44"/>
      <c r="L162" s="44"/>
      <c r="M162" s="45"/>
      <c r="N162" s="80"/>
      <c r="O162" s="47"/>
      <c r="P162" s="51"/>
    </row>
    <row r="163" spans="1:16" hidden="1" x14ac:dyDescent="0.25">
      <c r="A163" s="38">
        <v>158</v>
      </c>
      <c r="B163" s="59"/>
      <c r="C163" s="59"/>
      <c r="D163" s="42"/>
      <c r="E163" s="43"/>
      <c r="F163" s="43"/>
      <c r="G163" s="41"/>
      <c r="H163" s="41"/>
      <c r="I163" s="41"/>
      <c r="J163" s="44"/>
      <c r="K163" s="44"/>
      <c r="L163" s="44"/>
      <c r="M163" s="45"/>
      <c r="N163" s="80"/>
      <c r="O163" s="47"/>
      <c r="P163" s="51"/>
    </row>
    <row r="164" spans="1:16" hidden="1" x14ac:dyDescent="0.25">
      <c r="A164" s="38">
        <v>159</v>
      </c>
      <c r="B164" s="59"/>
      <c r="C164" s="59"/>
      <c r="D164" s="42"/>
      <c r="E164" s="43"/>
      <c r="F164" s="43"/>
      <c r="G164" s="41"/>
      <c r="H164" s="41"/>
      <c r="I164" s="41"/>
      <c r="J164" s="44"/>
      <c r="K164" s="44"/>
      <c r="L164" s="44"/>
      <c r="M164" s="45"/>
      <c r="N164" s="80"/>
      <c r="O164" s="47"/>
      <c r="P164" s="51"/>
    </row>
    <row r="165" spans="1:16" hidden="1" x14ac:dyDescent="0.25">
      <c r="A165" s="38">
        <v>160</v>
      </c>
      <c r="B165" s="59"/>
      <c r="C165" s="59"/>
      <c r="D165" s="42"/>
      <c r="E165" s="43"/>
      <c r="F165" s="43"/>
      <c r="G165" s="41"/>
      <c r="H165" s="41"/>
      <c r="I165" s="41"/>
      <c r="J165" s="44"/>
      <c r="K165" s="44"/>
      <c r="L165" s="44"/>
      <c r="M165" s="45"/>
      <c r="N165" s="80"/>
      <c r="O165" s="47"/>
      <c r="P165" s="51"/>
    </row>
    <row r="166" spans="1:16" hidden="1" x14ac:dyDescent="0.25">
      <c r="A166" s="38">
        <v>161</v>
      </c>
      <c r="B166" s="59"/>
      <c r="C166" s="59"/>
      <c r="D166" s="42"/>
      <c r="E166" s="43"/>
      <c r="F166" s="43"/>
      <c r="G166" s="41"/>
      <c r="H166" s="41"/>
      <c r="I166" s="41"/>
      <c r="J166" s="44"/>
      <c r="K166" s="44"/>
      <c r="L166" s="44"/>
      <c r="M166" s="45"/>
      <c r="N166" s="80"/>
      <c r="O166" s="47"/>
      <c r="P166" s="51"/>
    </row>
    <row r="167" spans="1:16" hidden="1" x14ac:dyDescent="0.25">
      <c r="A167" s="38">
        <v>162</v>
      </c>
      <c r="B167" s="59"/>
      <c r="C167" s="59"/>
      <c r="D167" s="42"/>
      <c r="E167" s="43"/>
      <c r="F167" s="43"/>
      <c r="G167" s="41"/>
      <c r="H167" s="41"/>
      <c r="I167" s="41"/>
      <c r="J167" s="44"/>
      <c r="K167" s="44"/>
      <c r="L167" s="44"/>
      <c r="M167" s="45"/>
      <c r="N167" s="80"/>
      <c r="O167" s="47"/>
      <c r="P167" s="51"/>
    </row>
    <row r="168" spans="1:16" hidden="1" x14ac:dyDescent="0.25">
      <c r="A168" s="38">
        <v>163</v>
      </c>
      <c r="B168" s="59"/>
      <c r="C168" s="59"/>
      <c r="D168" s="42"/>
      <c r="E168" s="43"/>
      <c r="F168" s="43"/>
      <c r="G168" s="41"/>
      <c r="H168" s="41"/>
      <c r="I168" s="41"/>
      <c r="J168" s="44"/>
      <c r="K168" s="44"/>
      <c r="L168" s="44"/>
      <c r="M168" s="45"/>
      <c r="N168" s="80"/>
      <c r="O168" s="47"/>
      <c r="P168" s="51"/>
    </row>
    <row r="169" spans="1:16" hidden="1" x14ac:dyDescent="0.25">
      <c r="A169" s="38">
        <v>164</v>
      </c>
      <c r="B169" s="59"/>
      <c r="C169" s="59"/>
      <c r="D169" s="42"/>
      <c r="E169" s="43"/>
      <c r="F169" s="43"/>
      <c r="G169" s="41"/>
      <c r="H169" s="41"/>
      <c r="I169" s="41"/>
      <c r="J169" s="44"/>
      <c r="K169" s="44"/>
      <c r="L169" s="44"/>
      <c r="M169" s="45"/>
      <c r="N169" s="80"/>
      <c r="O169" s="47"/>
      <c r="P169" s="51"/>
    </row>
    <row r="170" spans="1:16" hidden="1" x14ac:dyDescent="0.25">
      <c r="A170" s="38">
        <v>165</v>
      </c>
      <c r="B170" s="59"/>
      <c r="C170" s="59"/>
      <c r="D170" s="42"/>
      <c r="E170" s="43"/>
      <c r="F170" s="43"/>
      <c r="G170" s="41"/>
      <c r="H170" s="41"/>
      <c r="I170" s="41"/>
      <c r="J170" s="44"/>
      <c r="K170" s="44"/>
      <c r="L170" s="44"/>
      <c r="M170" s="45"/>
      <c r="N170" s="80"/>
      <c r="O170" s="47"/>
      <c r="P170" s="51"/>
    </row>
    <row r="171" spans="1:16" hidden="1" x14ac:dyDescent="0.25">
      <c r="A171" s="38">
        <v>166</v>
      </c>
      <c r="B171" s="59"/>
      <c r="C171" s="59"/>
      <c r="D171" s="42"/>
      <c r="E171" s="43"/>
      <c r="F171" s="43"/>
      <c r="G171" s="41"/>
      <c r="H171" s="41"/>
      <c r="I171" s="41"/>
      <c r="J171" s="44"/>
      <c r="K171" s="44"/>
      <c r="L171" s="44"/>
      <c r="M171" s="45"/>
      <c r="N171" s="80"/>
      <c r="O171" s="47"/>
      <c r="P171" s="51"/>
    </row>
    <row r="172" spans="1:16" hidden="1" x14ac:dyDescent="0.25">
      <c r="A172" s="38">
        <v>167</v>
      </c>
      <c r="B172" s="59"/>
      <c r="C172" s="59"/>
      <c r="D172" s="42"/>
      <c r="E172" s="43"/>
      <c r="F172" s="43"/>
      <c r="G172" s="41"/>
      <c r="H172" s="41"/>
      <c r="I172" s="41"/>
      <c r="J172" s="44"/>
      <c r="K172" s="44"/>
      <c r="L172" s="44"/>
      <c r="M172" s="45"/>
      <c r="N172" s="80"/>
      <c r="O172" s="47"/>
      <c r="P172" s="51"/>
    </row>
    <row r="173" spans="1:16" hidden="1" x14ac:dyDescent="0.25">
      <c r="A173" s="38">
        <v>168</v>
      </c>
      <c r="B173" s="59"/>
      <c r="C173" s="59"/>
      <c r="D173" s="42"/>
      <c r="E173" s="43"/>
      <c r="F173" s="43"/>
      <c r="G173" s="41"/>
      <c r="H173" s="41"/>
      <c r="I173" s="41"/>
      <c r="J173" s="44"/>
      <c r="K173" s="44"/>
      <c r="L173" s="44"/>
      <c r="M173" s="45"/>
      <c r="N173" s="80"/>
      <c r="O173" s="47"/>
      <c r="P173" s="51"/>
    </row>
    <row r="174" spans="1:16" hidden="1" x14ac:dyDescent="0.25">
      <c r="A174" s="38">
        <v>169</v>
      </c>
      <c r="B174" s="59"/>
      <c r="C174" s="59"/>
      <c r="D174" s="42"/>
      <c r="E174" s="43"/>
      <c r="F174" s="43"/>
      <c r="G174" s="41"/>
      <c r="H174" s="41"/>
      <c r="I174" s="41"/>
      <c r="J174" s="44"/>
      <c r="K174" s="44"/>
      <c r="L174" s="44"/>
      <c r="M174" s="45"/>
      <c r="N174" s="80"/>
      <c r="O174" s="47"/>
      <c r="P174" s="51"/>
    </row>
    <row r="175" spans="1:16" hidden="1" x14ac:dyDescent="0.25">
      <c r="A175" s="38">
        <v>170</v>
      </c>
      <c r="B175" s="59"/>
      <c r="C175" s="59"/>
      <c r="D175" s="42"/>
      <c r="E175" s="43"/>
      <c r="F175" s="43"/>
      <c r="G175" s="41"/>
      <c r="H175" s="41"/>
      <c r="I175" s="41"/>
      <c r="J175" s="44"/>
      <c r="K175" s="44"/>
      <c r="L175" s="44"/>
      <c r="M175" s="45"/>
      <c r="N175" s="80"/>
      <c r="O175" s="47"/>
      <c r="P175" s="51"/>
    </row>
    <row r="176" spans="1:16" hidden="1" x14ac:dyDescent="0.25">
      <c r="A176" s="38">
        <v>171</v>
      </c>
      <c r="B176" s="59"/>
      <c r="C176" s="59"/>
      <c r="D176" s="42"/>
      <c r="E176" s="43"/>
      <c r="F176" s="43"/>
      <c r="G176" s="41"/>
      <c r="H176" s="41"/>
      <c r="I176" s="41"/>
      <c r="J176" s="44"/>
      <c r="K176" s="44"/>
      <c r="L176" s="44"/>
      <c r="M176" s="45"/>
      <c r="N176" s="80"/>
      <c r="O176" s="47"/>
      <c r="P176" s="51"/>
    </row>
    <row r="177" spans="1:16" hidden="1" x14ac:dyDescent="0.25">
      <c r="A177" s="38">
        <v>172</v>
      </c>
      <c r="B177" s="59"/>
      <c r="C177" s="59"/>
      <c r="D177" s="42"/>
      <c r="E177" s="43"/>
      <c r="F177" s="43"/>
      <c r="G177" s="41"/>
      <c r="H177" s="41"/>
      <c r="I177" s="41"/>
      <c r="J177" s="44"/>
      <c r="K177" s="44"/>
      <c r="L177" s="44"/>
      <c r="M177" s="45"/>
      <c r="N177" s="80"/>
      <c r="O177" s="47"/>
      <c r="P177" s="51"/>
    </row>
    <row r="178" spans="1:16" hidden="1" x14ac:dyDescent="0.25">
      <c r="A178" s="38">
        <v>173</v>
      </c>
      <c r="B178" s="59"/>
      <c r="C178" s="59"/>
      <c r="D178" s="42"/>
      <c r="E178" s="43"/>
      <c r="F178" s="43"/>
      <c r="G178" s="41"/>
      <c r="H178" s="41"/>
      <c r="I178" s="41"/>
      <c r="J178" s="44"/>
      <c r="K178" s="44"/>
      <c r="L178" s="44"/>
      <c r="M178" s="45"/>
      <c r="N178" s="80"/>
      <c r="O178" s="47"/>
      <c r="P178" s="51"/>
    </row>
    <row r="179" spans="1:16" hidden="1" x14ac:dyDescent="0.25">
      <c r="A179" s="38">
        <v>174</v>
      </c>
      <c r="B179" s="59"/>
      <c r="C179" s="59"/>
      <c r="D179" s="42"/>
      <c r="E179" s="43"/>
      <c r="F179" s="43"/>
      <c r="G179" s="41"/>
      <c r="H179" s="41"/>
      <c r="I179" s="41"/>
      <c r="J179" s="44"/>
      <c r="K179" s="44"/>
      <c r="L179" s="44"/>
      <c r="M179" s="45"/>
      <c r="N179" s="80"/>
      <c r="O179" s="47"/>
      <c r="P179" s="51"/>
    </row>
    <row r="180" spans="1:16" hidden="1" x14ac:dyDescent="0.25">
      <c r="A180" s="38">
        <v>175</v>
      </c>
      <c r="B180" s="59"/>
      <c r="C180" s="59"/>
      <c r="D180" s="42"/>
      <c r="E180" s="43"/>
      <c r="F180" s="43"/>
      <c r="G180" s="41"/>
      <c r="H180" s="41"/>
      <c r="I180" s="41"/>
      <c r="J180" s="44"/>
      <c r="K180" s="44"/>
      <c r="L180" s="44"/>
      <c r="M180" s="45"/>
      <c r="N180" s="80"/>
      <c r="O180" s="47"/>
      <c r="P180" s="51"/>
    </row>
    <row r="181" spans="1:16" hidden="1" x14ac:dyDescent="0.25">
      <c r="A181" s="38">
        <v>176</v>
      </c>
      <c r="B181" s="59"/>
      <c r="C181" s="59"/>
      <c r="D181" s="42"/>
      <c r="E181" s="43"/>
      <c r="F181" s="43"/>
      <c r="G181" s="41"/>
      <c r="H181" s="41"/>
      <c r="I181" s="41"/>
      <c r="J181" s="44"/>
      <c r="K181" s="44"/>
      <c r="L181" s="44"/>
      <c r="M181" s="45"/>
      <c r="N181" s="80"/>
      <c r="O181" s="47"/>
      <c r="P181" s="51"/>
    </row>
    <row r="182" spans="1:16" hidden="1" x14ac:dyDescent="0.25">
      <c r="A182" s="38">
        <v>177</v>
      </c>
      <c r="B182" s="59"/>
      <c r="C182" s="59"/>
      <c r="D182" s="42"/>
      <c r="E182" s="43"/>
      <c r="F182" s="43"/>
      <c r="G182" s="41"/>
      <c r="H182" s="41"/>
      <c r="I182" s="41"/>
      <c r="J182" s="44"/>
      <c r="K182" s="44"/>
      <c r="L182" s="44"/>
      <c r="M182" s="45"/>
      <c r="N182" s="80"/>
      <c r="O182" s="47"/>
      <c r="P182" s="51"/>
    </row>
    <row r="183" spans="1:16" hidden="1" x14ac:dyDescent="0.25">
      <c r="A183" s="38">
        <v>178</v>
      </c>
      <c r="B183" s="59"/>
      <c r="C183" s="59"/>
      <c r="D183" s="42"/>
      <c r="E183" s="43"/>
      <c r="F183" s="43"/>
      <c r="G183" s="41"/>
      <c r="H183" s="41"/>
      <c r="I183" s="41"/>
      <c r="J183" s="44"/>
      <c r="K183" s="44"/>
      <c r="L183" s="44"/>
      <c r="M183" s="45"/>
      <c r="N183" s="80"/>
      <c r="O183" s="47"/>
      <c r="P183" s="51"/>
    </row>
    <row r="184" spans="1:16" hidden="1" x14ac:dyDescent="0.25">
      <c r="A184" s="38">
        <v>179</v>
      </c>
      <c r="B184" s="59"/>
      <c r="C184" s="59"/>
      <c r="D184" s="42"/>
      <c r="E184" s="43"/>
      <c r="F184" s="43"/>
      <c r="G184" s="41"/>
      <c r="H184" s="41"/>
      <c r="I184" s="41"/>
      <c r="J184" s="44"/>
      <c r="K184" s="44"/>
      <c r="L184" s="44"/>
      <c r="M184" s="45"/>
      <c r="N184" s="80"/>
      <c r="O184" s="47"/>
      <c r="P184" s="51"/>
    </row>
    <row r="185" spans="1:16" hidden="1" x14ac:dyDescent="0.25">
      <c r="A185" s="38">
        <v>180</v>
      </c>
      <c r="B185" s="59"/>
      <c r="C185" s="59"/>
      <c r="D185" s="42"/>
      <c r="E185" s="43"/>
      <c r="F185" s="43"/>
      <c r="G185" s="41"/>
      <c r="H185" s="41"/>
      <c r="I185" s="41"/>
      <c r="J185" s="44"/>
      <c r="K185" s="44"/>
      <c r="L185" s="44"/>
      <c r="M185" s="45"/>
      <c r="N185" s="80"/>
      <c r="O185" s="47"/>
      <c r="P185" s="51"/>
    </row>
    <row r="186" spans="1:16" hidden="1" x14ac:dyDescent="0.25">
      <c r="A186" s="38">
        <v>181</v>
      </c>
      <c r="B186" s="59"/>
      <c r="C186" s="59"/>
      <c r="D186" s="42"/>
      <c r="E186" s="43"/>
      <c r="F186" s="43"/>
      <c r="G186" s="41"/>
      <c r="H186" s="41"/>
      <c r="I186" s="41"/>
      <c r="J186" s="44"/>
      <c r="K186" s="44"/>
      <c r="L186" s="44"/>
      <c r="M186" s="45"/>
      <c r="N186" s="80"/>
      <c r="O186" s="47"/>
      <c r="P186" s="51"/>
    </row>
    <row r="187" spans="1:16" hidden="1" x14ac:dyDescent="0.25">
      <c r="A187" s="38">
        <v>182</v>
      </c>
      <c r="B187" s="59"/>
      <c r="C187" s="59"/>
      <c r="D187" s="42"/>
      <c r="E187" s="43"/>
      <c r="F187" s="43"/>
      <c r="G187" s="41"/>
      <c r="H187" s="41"/>
      <c r="I187" s="41"/>
      <c r="J187" s="44"/>
      <c r="K187" s="44"/>
      <c r="L187" s="44"/>
      <c r="M187" s="45"/>
      <c r="N187" s="80"/>
      <c r="O187" s="47"/>
      <c r="P187" s="51"/>
    </row>
    <row r="188" spans="1:16" hidden="1" x14ac:dyDescent="0.25">
      <c r="A188" s="38">
        <v>183</v>
      </c>
      <c r="B188" s="59"/>
      <c r="C188" s="59"/>
      <c r="D188" s="42"/>
      <c r="E188" s="43"/>
      <c r="F188" s="43"/>
      <c r="G188" s="41"/>
      <c r="H188" s="41"/>
      <c r="I188" s="41"/>
      <c r="J188" s="44"/>
      <c r="K188" s="44"/>
      <c r="L188" s="44"/>
      <c r="M188" s="45"/>
      <c r="N188" s="80"/>
      <c r="O188" s="47"/>
      <c r="P188" s="51"/>
    </row>
    <row r="189" spans="1:16" hidden="1" x14ac:dyDescent="0.25">
      <c r="A189" s="38">
        <v>184</v>
      </c>
      <c r="B189" s="59"/>
      <c r="C189" s="59"/>
      <c r="D189" s="42"/>
      <c r="E189" s="43"/>
      <c r="F189" s="43"/>
      <c r="G189" s="41"/>
      <c r="H189" s="41"/>
      <c r="I189" s="41"/>
      <c r="J189" s="44"/>
      <c r="K189" s="44"/>
      <c r="L189" s="44"/>
      <c r="M189" s="45"/>
      <c r="N189" s="80"/>
      <c r="O189" s="47"/>
      <c r="P189" s="51"/>
    </row>
    <row r="190" spans="1:16" hidden="1" x14ac:dyDescent="0.25">
      <c r="A190" s="38">
        <v>185</v>
      </c>
      <c r="B190" s="59"/>
      <c r="C190" s="59"/>
      <c r="D190" s="42"/>
      <c r="E190" s="43"/>
      <c r="F190" s="43"/>
      <c r="G190" s="41"/>
      <c r="H190" s="41"/>
      <c r="I190" s="41"/>
      <c r="J190" s="44"/>
      <c r="K190" s="44"/>
      <c r="L190" s="44"/>
      <c r="M190" s="45"/>
      <c r="N190" s="80"/>
      <c r="O190" s="47"/>
      <c r="P190" s="51"/>
    </row>
    <row r="191" spans="1:16" hidden="1" x14ac:dyDescent="0.25">
      <c r="A191" s="38">
        <v>186</v>
      </c>
      <c r="B191" s="59"/>
      <c r="C191" s="59"/>
      <c r="D191" s="42"/>
      <c r="E191" s="43"/>
      <c r="F191" s="43"/>
      <c r="G191" s="41"/>
      <c r="H191" s="41"/>
      <c r="I191" s="41"/>
      <c r="J191" s="44"/>
      <c r="K191" s="44"/>
      <c r="L191" s="44"/>
      <c r="M191" s="45"/>
      <c r="N191" s="80"/>
      <c r="O191" s="47"/>
      <c r="P191" s="51"/>
    </row>
    <row r="192" spans="1:16" hidden="1" x14ac:dyDescent="0.25">
      <c r="A192" s="38">
        <v>187</v>
      </c>
      <c r="B192" s="59"/>
      <c r="C192" s="59"/>
      <c r="D192" s="42"/>
      <c r="E192" s="43"/>
      <c r="F192" s="43"/>
      <c r="G192" s="41"/>
      <c r="H192" s="41"/>
      <c r="I192" s="41"/>
      <c r="J192" s="44"/>
      <c r="K192" s="44"/>
      <c r="L192" s="44"/>
      <c r="M192" s="45"/>
      <c r="N192" s="80"/>
      <c r="O192" s="47"/>
      <c r="P192" s="51"/>
    </row>
    <row r="193" spans="1:16" hidden="1" x14ac:dyDescent="0.25">
      <c r="A193" s="38">
        <v>188</v>
      </c>
      <c r="B193" s="59"/>
      <c r="C193" s="59"/>
      <c r="D193" s="42"/>
      <c r="E193" s="43"/>
      <c r="F193" s="43"/>
      <c r="G193" s="41"/>
      <c r="H193" s="41"/>
      <c r="I193" s="41"/>
      <c r="J193" s="44"/>
      <c r="K193" s="44"/>
      <c r="L193" s="44"/>
      <c r="M193" s="45"/>
      <c r="N193" s="80"/>
      <c r="O193" s="47"/>
      <c r="P193" s="51"/>
    </row>
    <row r="194" spans="1:16" hidden="1" x14ac:dyDescent="0.25">
      <c r="A194" s="38">
        <v>189</v>
      </c>
      <c r="B194" s="59"/>
      <c r="C194" s="59"/>
      <c r="D194" s="42"/>
      <c r="E194" s="43"/>
      <c r="F194" s="43"/>
      <c r="G194" s="41"/>
      <c r="H194" s="41"/>
      <c r="I194" s="41"/>
      <c r="J194" s="44"/>
      <c r="K194" s="44"/>
      <c r="L194" s="44"/>
      <c r="M194" s="45"/>
      <c r="N194" s="80"/>
      <c r="O194" s="47"/>
      <c r="P194" s="51"/>
    </row>
    <row r="195" spans="1:16" hidden="1" x14ac:dyDescent="0.25">
      <c r="A195" s="38">
        <v>190</v>
      </c>
      <c r="B195" s="59"/>
      <c r="C195" s="59"/>
      <c r="D195" s="42"/>
      <c r="E195" s="43"/>
      <c r="F195" s="43"/>
      <c r="G195" s="41"/>
      <c r="H195" s="41"/>
      <c r="I195" s="41"/>
      <c r="J195" s="44"/>
      <c r="K195" s="44"/>
      <c r="L195" s="44"/>
      <c r="M195" s="45"/>
      <c r="N195" s="80"/>
      <c r="O195" s="47"/>
      <c r="P195" s="51"/>
    </row>
    <row r="196" spans="1:16" hidden="1" x14ac:dyDescent="0.25">
      <c r="A196" s="38">
        <v>191</v>
      </c>
      <c r="B196" s="59"/>
      <c r="C196" s="59"/>
      <c r="D196" s="42"/>
      <c r="E196" s="43"/>
      <c r="F196" s="43"/>
      <c r="G196" s="41"/>
      <c r="H196" s="41"/>
      <c r="I196" s="41"/>
      <c r="J196" s="44"/>
      <c r="K196" s="44"/>
      <c r="L196" s="44"/>
      <c r="M196" s="45"/>
      <c r="N196" s="80"/>
      <c r="O196" s="47"/>
      <c r="P196" s="51"/>
    </row>
    <row r="197" spans="1:16" hidden="1" x14ac:dyDescent="0.25">
      <c r="A197" s="38">
        <v>192</v>
      </c>
      <c r="B197" s="59"/>
      <c r="C197" s="59"/>
      <c r="D197" s="42"/>
      <c r="E197" s="43"/>
      <c r="F197" s="43"/>
      <c r="G197" s="41"/>
      <c r="H197" s="41"/>
      <c r="I197" s="41"/>
      <c r="J197" s="44"/>
      <c r="K197" s="44"/>
      <c r="L197" s="44"/>
      <c r="M197" s="45"/>
      <c r="N197" s="80"/>
      <c r="O197" s="47"/>
      <c r="P197" s="51"/>
    </row>
    <row r="198" spans="1:16" hidden="1" x14ac:dyDescent="0.25">
      <c r="A198" s="38">
        <v>193</v>
      </c>
      <c r="B198" s="59"/>
      <c r="C198" s="59"/>
      <c r="D198" s="42"/>
      <c r="E198" s="43"/>
      <c r="F198" s="43"/>
      <c r="G198" s="41"/>
      <c r="H198" s="41"/>
      <c r="I198" s="41"/>
      <c r="J198" s="44"/>
      <c r="K198" s="44"/>
      <c r="L198" s="44"/>
      <c r="M198" s="45"/>
      <c r="N198" s="80"/>
      <c r="O198" s="47"/>
      <c r="P198" s="51"/>
    </row>
    <row r="199" spans="1:16" hidden="1" x14ac:dyDescent="0.25">
      <c r="A199" s="38">
        <v>194</v>
      </c>
      <c r="B199" s="59"/>
      <c r="C199" s="59"/>
      <c r="D199" s="42"/>
      <c r="E199" s="43"/>
      <c r="F199" s="43"/>
      <c r="G199" s="41"/>
      <c r="H199" s="41"/>
      <c r="I199" s="41"/>
      <c r="J199" s="44"/>
      <c r="K199" s="44"/>
      <c r="L199" s="44"/>
      <c r="M199" s="45"/>
      <c r="N199" s="80"/>
      <c r="O199" s="47"/>
      <c r="P199" s="51"/>
    </row>
    <row r="200" spans="1:16" hidden="1" x14ac:dyDescent="0.25">
      <c r="A200" s="38">
        <v>195</v>
      </c>
      <c r="B200" s="59"/>
      <c r="C200" s="59"/>
      <c r="D200" s="42"/>
      <c r="E200" s="43"/>
      <c r="F200" s="43"/>
      <c r="G200" s="41"/>
      <c r="H200" s="41"/>
      <c r="I200" s="41"/>
      <c r="J200" s="44"/>
      <c r="K200" s="44"/>
      <c r="L200" s="44"/>
      <c r="M200" s="45"/>
      <c r="N200" s="80"/>
      <c r="O200" s="47"/>
      <c r="P200" s="51"/>
    </row>
    <row r="201" spans="1:16" hidden="1" x14ac:dyDescent="0.25">
      <c r="A201" s="38">
        <v>196</v>
      </c>
      <c r="B201" s="59"/>
      <c r="C201" s="59"/>
      <c r="D201" s="42"/>
      <c r="E201" s="43"/>
      <c r="F201" s="43"/>
      <c r="G201" s="41"/>
      <c r="H201" s="41"/>
      <c r="I201" s="41"/>
      <c r="J201" s="44"/>
      <c r="K201" s="44"/>
      <c r="L201" s="44"/>
      <c r="M201" s="45"/>
      <c r="N201" s="80"/>
      <c r="O201" s="47"/>
      <c r="P201" s="51"/>
    </row>
    <row r="202" spans="1:16" hidden="1" x14ac:dyDescent="0.25">
      <c r="A202" s="38">
        <v>197</v>
      </c>
      <c r="B202" s="59"/>
      <c r="C202" s="59"/>
      <c r="D202" s="42"/>
      <c r="E202" s="43"/>
      <c r="F202" s="43"/>
      <c r="G202" s="41"/>
      <c r="H202" s="41"/>
      <c r="I202" s="41"/>
      <c r="J202" s="44"/>
      <c r="K202" s="44"/>
      <c r="L202" s="44"/>
      <c r="M202" s="45"/>
      <c r="N202" s="80"/>
      <c r="O202" s="47"/>
      <c r="P202" s="51"/>
    </row>
    <row r="203" spans="1:16" hidden="1" x14ac:dyDescent="0.25">
      <c r="A203" s="38">
        <v>198</v>
      </c>
      <c r="B203" s="59"/>
      <c r="C203" s="59"/>
      <c r="D203" s="42"/>
      <c r="E203" s="43"/>
      <c r="F203" s="43"/>
      <c r="G203" s="41"/>
      <c r="H203" s="41"/>
      <c r="I203" s="41"/>
      <c r="J203" s="44"/>
      <c r="K203" s="44"/>
      <c r="L203" s="44"/>
      <c r="M203" s="45"/>
      <c r="N203" s="80"/>
      <c r="O203" s="47"/>
      <c r="P203" s="51"/>
    </row>
    <row r="204" spans="1:16" hidden="1" x14ac:dyDescent="0.25">
      <c r="A204" s="38">
        <v>199</v>
      </c>
      <c r="B204" s="59"/>
      <c r="C204" s="59"/>
      <c r="D204" s="42"/>
      <c r="E204" s="43"/>
      <c r="F204" s="43"/>
      <c r="G204" s="41"/>
      <c r="H204" s="41"/>
      <c r="I204" s="41"/>
      <c r="J204" s="44"/>
      <c r="K204" s="44"/>
      <c r="L204" s="44"/>
      <c r="M204" s="45"/>
      <c r="N204" s="80"/>
      <c r="O204" s="47"/>
      <c r="P204" s="51"/>
    </row>
    <row r="205" spans="1:16" hidden="1" x14ac:dyDescent="0.25">
      <c r="A205" s="38">
        <v>200</v>
      </c>
      <c r="B205" s="59"/>
      <c r="C205" s="59"/>
      <c r="D205" s="42"/>
      <c r="E205" s="43"/>
      <c r="F205" s="43"/>
      <c r="G205" s="41"/>
      <c r="H205" s="41"/>
      <c r="I205" s="41"/>
      <c r="J205" s="44"/>
      <c r="K205" s="44"/>
      <c r="L205" s="44"/>
      <c r="M205" s="45"/>
      <c r="N205" s="80"/>
      <c r="O205" s="47"/>
      <c r="P205" s="51"/>
    </row>
    <row r="206" spans="1:16" hidden="1" x14ac:dyDescent="0.25">
      <c r="A206" s="38">
        <v>201</v>
      </c>
      <c r="B206" s="59"/>
      <c r="C206" s="59"/>
      <c r="D206" s="42"/>
      <c r="E206" s="43"/>
      <c r="F206" s="43"/>
      <c r="G206" s="41"/>
      <c r="H206" s="41"/>
      <c r="I206" s="41"/>
      <c r="J206" s="44"/>
      <c r="K206" s="44"/>
      <c r="L206" s="44"/>
      <c r="M206" s="45"/>
      <c r="N206" s="80"/>
      <c r="O206" s="47"/>
      <c r="P206" s="51"/>
    </row>
    <row r="207" spans="1:16" hidden="1" x14ac:dyDescent="0.25">
      <c r="A207" s="38">
        <v>202</v>
      </c>
      <c r="B207" s="59"/>
      <c r="C207" s="59"/>
      <c r="D207" s="42"/>
      <c r="E207" s="43"/>
      <c r="F207" s="43"/>
      <c r="G207" s="41"/>
      <c r="H207" s="41"/>
      <c r="I207" s="41"/>
      <c r="J207" s="44"/>
      <c r="K207" s="44"/>
      <c r="L207" s="44"/>
      <c r="M207" s="45"/>
      <c r="N207" s="80"/>
      <c r="O207" s="47"/>
      <c r="P207" s="51"/>
    </row>
    <row r="208" spans="1:16" hidden="1" x14ac:dyDescent="0.25">
      <c r="A208" s="38">
        <v>203</v>
      </c>
      <c r="B208" s="59"/>
      <c r="C208" s="59"/>
      <c r="D208" s="42"/>
      <c r="E208" s="43"/>
      <c r="F208" s="43"/>
      <c r="G208" s="41"/>
      <c r="H208" s="41"/>
      <c r="I208" s="41"/>
      <c r="J208" s="44"/>
      <c r="K208" s="44"/>
      <c r="L208" s="44"/>
      <c r="M208" s="45"/>
      <c r="N208" s="80"/>
      <c r="O208" s="47"/>
      <c r="P208" s="51"/>
    </row>
    <row r="209" spans="1:16" hidden="1" x14ac:dyDescent="0.25">
      <c r="A209" s="38">
        <v>204</v>
      </c>
      <c r="B209" s="59"/>
      <c r="C209" s="59"/>
      <c r="D209" s="42"/>
      <c r="E209" s="43"/>
      <c r="F209" s="43"/>
      <c r="G209" s="41"/>
      <c r="H209" s="41"/>
      <c r="I209" s="41"/>
      <c r="J209" s="44"/>
      <c r="K209" s="44"/>
      <c r="L209" s="44"/>
      <c r="M209" s="45"/>
      <c r="N209" s="80"/>
      <c r="O209" s="47"/>
      <c r="P209" s="51"/>
    </row>
    <row r="210" spans="1:16" hidden="1" x14ac:dyDescent="0.25">
      <c r="A210" s="38">
        <v>205</v>
      </c>
      <c r="B210" s="59"/>
      <c r="C210" s="59"/>
      <c r="D210" s="42"/>
      <c r="E210" s="43"/>
      <c r="F210" s="43"/>
      <c r="G210" s="41"/>
      <c r="H210" s="41"/>
      <c r="I210" s="41"/>
      <c r="J210" s="44"/>
      <c r="K210" s="44"/>
      <c r="L210" s="44"/>
      <c r="M210" s="45"/>
      <c r="N210" s="80"/>
      <c r="O210" s="47"/>
      <c r="P210" s="51"/>
    </row>
    <row r="211" spans="1:16" hidden="1" x14ac:dyDescent="0.25">
      <c r="A211" s="38">
        <v>206</v>
      </c>
      <c r="B211" s="59"/>
      <c r="C211" s="59"/>
      <c r="D211" s="42"/>
      <c r="E211" s="43"/>
      <c r="F211" s="43"/>
      <c r="G211" s="41"/>
      <c r="H211" s="41"/>
      <c r="I211" s="41"/>
      <c r="J211" s="44"/>
      <c r="K211" s="44"/>
      <c r="L211" s="44"/>
      <c r="M211" s="45"/>
      <c r="N211" s="80"/>
      <c r="O211" s="47"/>
      <c r="P211" s="51"/>
    </row>
    <row r="212" spans="1:16" hidden="1" x14ac:dyDescent="0.25">
      <c r="A212" s="38">
        <v>207</v>
      </c>
      <c r="B212" s="59"/>
      <c r="C212" s="59"/>
      <c r="D212" s="42"/>
      <c r="E212" s="43"/>
      <c r="F212" s="43"/>
      <c r="G212" s="41"/>
      <c r="H212" s="41"/>
      <c r="I212" s="41"/>
      <c r="J212" s="44"/>
      <c r="K212" s="44"/>
      <c r="L212" s="44"/>
      <c r="M212" s="45"/>
      <c r="N212" s="80"/>
      <c r="O212" s="47"/>
      <c r="P212" s="51"/>
    </row>
    <row r="213" spans="1:16" hidden="1" x14ac:dyDescent="0.25">
      <c r="A213" s="38">
        <v>208</v>
      </c>
      <c r="B213" s="59"/>
      <c r="C213" s="59"/>
      <c r="D213" s="42"/>
      <c r="E213" s="43"/>
      <c r="F213" s="43"/>
      <c r="G213" s="41"/>
      <c r="H213" s="41"/>
      <c r="I213" s="41"/>
      <c r="J213" s="44"/>
      <c r="K213" s="44"/>
      <c r="L213" s="44"/>
      <c r="M213" s="45"/>
      <c r="N213" s="80"/>
      <c r="O213" s="47"/>
      <c r="P213" s="51"/>
    </row>
    <row r="214" spans="1:16" hidden="1" x14ac:dyDescent="0.25">
      <c r="A214" s="38">
        <v>209</v>
      </c>
      <c r="B214" s="59"/>
      <c r="C214" s="59"/>
      <c r="D214" s="42"/>
      <c r="E214" s="43"/>
      <c r="F214" s="43"/>
      <c r="G214" s="41"/>
      <c r="H214" s="41"/>
      <c r="I214" s="41"/>
      <c r="J214" s="44"/>
      <c r="K214" s="44"/>
      <c r="L214" s="44"/>
      <c r="M214" s="45"/>
      <c r="N214" s="80"/>
      <c r="O214" s="47"/>
      <c r="P214" s="51"/>
    </row>
    <row r="215" spans="1:16" hidden="1" x14ac:dyDescent="0.25">
      <c r="A215" s="38">
        <v>210</v>
      </c>
      <c r="B215" s="59"/>
      <c r="C215" s="59"/>
      <c r="D215" s="42"/>
      <c r="E215" s="43"/>
      <c r="F215" s="43"/>
      <c r="G215" s="41"/>
      <c r="H215" s="41"/>
      <c r="I215" s="41"/>
      <c r="J215" s="44"/>
      <c r="K215" s="44"/>
      <c r="L215" s="44"/>
      <c r="M215" s="45"/>
      <c r="N215" s="80"/>
      <c r="O215" s="47"/>
      <c r="P215" s="51"/>
    </row>
    <row r="216" spans="1:16" hidden="1" x14ac:dyDescent="0.25">
      <c r="A216" s="38">
        <v>211</v>
      </c>
      <c r="B216" s="59"/>
      <c r="C216" s="59"/>
      <c r="D216" s="42"/>
      <c r="E216" s="43"/>
      <c r="F216" s="43"/>
      <c r="G216" s="41"/>
      <c r="H216" s="41"/>
      <c r="I216" s="41"/>
      <c r="J216" s="44"/>
      <c r="K216" s="44"/>
      <c r="L216" s="44"/>
      <c r="M216" s="45"/>
      <c r="N216" s="80"/>
      <c r="O216" s="47"/>
      <c r="P216" s="51"/>
    </row>
    <row r="217" spans="1:16" hidden="1" x14ac:dyDescent="0.25">
      <c r="A217" s="38">
        <v>212</v>
      </c>
      <c r="B217" s="59"/>
      <c r="C217" s="59"/>
      <c r="D217" s="42"/>
      <c r="E217" s="43"/>
      <c r="F217" s="43"/>
      <c r="G217" s="41"/>
      <c r="H217" s="41"/>
      <c r="I217" s="41"/>
      <c r="J217" s="44"/>
      <c r="K217" s="44"/>
      <c r="L217" s="44"/>
      <c r="M217" s="45"/>
      <c r="N217" s="80"/>
      <c r="O217" s="47"/>
      <c r="P217" s="51"/>
    </row>
    <row r="218" spans="1:16" hidden="1" x14ac:dyDescent="0.25">
      <c r="A218" s="38">
        <v>213</v>
      </c>
      <c r="B218" s="59"/>
      <c r="C218" s="59"/>
      <c r="D218" s="42"/>
      <c r="E218" s="43"/>
      <c r="F218" s="43"/>
      <c r="G218" s="41"/>
      <c r="H218" s="41"/>
      <c r="I218" s="41"/>
      <c r="J218" s="44"/>
      <c r="K218" s="44"/>
      <c r="L218" s="44"/>
      <c r="M218" s="45"/>
      <c r="N218" s="80"/>
      <c r="O218" s="47"/>
      <c r="P218" s="51"/>
    </row>
    <row r="219" spans="1:16" hidden="1" x14ac:dyDescent="0.25">
      <c r="A219" s="38">
        <v>214</v>
      </c>
      <c r="B219" s="59"/>
      <c r="C219" s="59"/>
      <c r="D219" s="42"/>
      <c r="E219" s="43"/>
      <c r="F219" s="43"/>
      <c r="G219" s="41"/>
      <c r="H219" s="41"/>
      <c r="I219" s="41"/>
      <c r="J219" s="44"/>
      <c r="K219" s="44"/>
      <c r="L219" s="44"/>
      <c r="M219" s="45"/>
      <c r="N219" s="80"/>
      <c r="O219" s="47"/>
      <c r="P219" s="51"/>
    </row>
    <row r="220" spans="1:16" hidden="1" x14ac:dyDescent="0.25">
      <c r="A220" s="38">
        <v>215</v>
      </c>
      <c r="B220" s="59"/>
      <c r="C220" s="59"/>
      <c r="D220" s="42"/>
      <c r="E220" s="43"/>
      <c r="F220" s="43"/>
      <c r="G220" s="41"/>
      <c r="H220" s="41"/>
      <c r="I220" s="41"/>
      <c r="J220" s="44"/>
      <c r="K220" s="44"/>
      <c r="L220" s="44"/>
      <c r="M220" s="45"/>
      <c r="N220" s="80"/>
      <c r="O220" s="47"/>
      <c r="P220" s="51"/>
    </row>
    <row r="221" spans="1:16" hidden="1" x14ac:dyDescent="0.25">
      <c r="A221" s="38">
        <v>216</v>
      </c>
      <c r="B221" s="59"/>
      <c r="C221" s="59"/>
      <c r="D221" s="42"/>
      <c r="E221" s="43"/>
      <c r="F221" s="43"/>
      <c r="G221" s="41"/>
      <c r="H221" s="41"/>
      <c r="I221" s="41"/>
      <c r="J221" s="44"/>
      <c r="K221" s="44"/>
      <c r="L221" s="44"/>
      <c r="M221" s="45"/>
      <c r="N221" s="80"/>
      <c r="O221" s="47"/>
      <c r="P221" s="51"/>
    </row>
    <row r="222" spans="1:16" hidden="1" x14ac:dyDescent="0.25">
      <c r="A222" s="38">
        <v>217</v>
      </c>
      <c r="B222" s="59"/>
      <c r="C222" s="59"/>
      <c r="D222" s="42"/>
      <c r="E222" s="43"/>
      <c r="F222" s="43"/>
      <c r="G222" s="41"/>
      <c r="H222" s="41"/>
      <c r="I222" s="41"/>
      <c r="J222" s="44"/>
      <c r="K222" s="44"/>
      <c r="L222" s="44"/>
      <c r="M222" s="45"/>
      <c r="N222" s="80"/>
      <c r="O222" s="47"/>
      <c r="P222" s="51"/>
    </row>
    <row r="223" spans="1:16" hidden="1" x14ac:dyDescent="0.25">
      <c r="A223" s="38">
        <v>218</v>
      </c>
      <c r="B223" s="59"/>
      <c r="C223" s="59"/>
      <c r="D223" s="42"/>
      <c r="E223" s="43"/>
      <c r="F223" s="43"/>
      <c r="G223" s="41"/>
      <c r="H223" s="41"/>
      <c r="I223" s="41"/>
      <c r="J223" s="44"/>
      <c r="K223" s="44"/>
      <c r="L223" s="44"/>
      <c r="M223" s="45"/>
      <c r="N223" s="80"/>
      <c r="O223" s="47"/>
      <c r="P223" s="51"/>
    </row>
    <row r="224" spans="1:16" hidden="1" x14ac:dyDescent="0.25">
      <c r="A224" s="38">
        <v>219</v>
      </c>
      <c r="B224" s="59"/>
      <c r="C224" s="59"/>
      <c r="D224" s="42"/>
      <c r="E224" s="43"/>
      <c r="F224" s="43"/>
      <c r="G224" s="41"/>
      <c r="H224" s="41"/>
      <c r="I224" s="41"/>
      <c r="J224" s="44"/>
      <c r="K224" s="44"/>
      <c r="L224" s="44"/>
      <c r="M224" s="45"/>
      <c r="N224" s="80"/>
      <c r="O224" s="47"/>
      <c r="P224" s="51"/>
    </row>
    <row r="225" spans="1:16" hidden="1" x14ac:dyDescent="0.25">
      <c r="A225" s="38">
        <v>220</v>
      </c>
      <c r="B225" s="59"/>
      <c r="C225" s="59"/>
      <c r="D225" s="42"/>
      <c r="E225" s="43"/>
      <c r="F225" s="43"/>
      <c r="G225" s="41"/>
      <c r="H225" s="41"/>
      <c r="I225" s="41"/>
      <c r="J225" s="44"/>
      <c r="K225" s="44"/>
      <c r="L225" s="44"/>
      <c r="M225" s="45"/>
      <c r="N225" s="80"/>
      <c r="O225" s="47"/>
      <c r="P225" s="51"/>
    </row>
    <row r="226" spans="1:16" hidden="1" x14ac:dyDescent="0.25">
      <c r="A226" s="38">
        <v>221</v>
      </c>
      <c r="B226" s="59"/>
      <c r="C226" s="59"/>
      <c r="D226" s="42"/>
      <c r="E226" s="43"/>
      <c r="F226" s="43"/>
      <c r="G226" s="41"/>
      <c r="H226" s="41"/>
      <c r="I226" s="41"/>
      <c r="J226" s="44"/>
      <c r="K226" s="44"/>
      <c r="L226" s="44"/>
      <c r="M226" s="45"/>
      <c r="N226" s="80"/>
      <c r="O226" s="47"/>
      <c r="P226" s="51"/>
    </row>
    <row r="227" spans="1:16" hidden="1" x14ac:dyDescent="0.25">
      <c r="A227" s="38">
        <v>222</v>
      </c>
      <c r="B227" s="59"/>
      <c r="C227" s="59"/>
      <c r="D227" s="42"/>
      <c r="E227" s="43"/>
      <c r="F227" s="43"/>
      <c r="G227" s="41"/>
      <c r="H227" s="41"/>
      <c r="I227" s="41"/>
      <c r="J227" s="44"/>
      <c r="K227" s="44"/>
      <c r="L227" s="44"/>
      <c r="M227" s="45"/>
      <c r="N227" s="80"/>
      <c r="O227" s="47"/>
      <c r="P227" s="51"/>
    </row>
    <row r="228" spans="1:16" hidden="1" x14ac:dyDescent="0.25">
      <c r="A228" s="38">
        <v>223</v>
      </c>
      <c r="B228" s="59"/>
      <c r="C228" s="59"/>
      <c r="D228" s="42"/>
      <c r="E228" s="43"/>
      <c r="F228" s="43"/>
      <c r="G228" s="41"/>
      <c r="H228" s="41"/>
      <c r="I228" s="41"/>
      <c r="J228" s="44"/>
      <c r="K228" s="44"/>
      <c r="L228" s="44"/>
      <c r="M228" s="45"/>
      <c r="N228" s="80"/>
      <c r="O228" s="47"/>
      <c r="P228" s="51"/>
    </row>
    <row r="229" spans="1:16" hidden="1" x14ac:dyDescent="0.25">
      <c r="A229" s="38">
        <v>224</v>
      </c>
      <c r="B229" s="59"/>
      <c r="C229" s="59"/>
      <c r="D229" s="42"/>
      <c r="E229" s="43"/>
      <c r="F229" s="43"/>
      <c r="G229" s="41"/>
      <c r="H229" s="41"/>
      <c r="I229" s="41"/>
      <c r="J229" s="44"/>
      <c r="K229" s="44"/>
      <c r="L229" s="44"/>
      <c r="M229" s="45"/>
      <c r="N229" s="80"/>
      <c r="O229" s="47"/>
      <c r="P229" s="51"/>
    </row>
    <row r="230" spans="1:16" hidden="1" x14ac:dyDescent="0.25">
      <c r="A230" s="38">
        <v>225</v>
      </c>
      <c r="B230" s="59"/>
      <c r="C230" s="59"/>
      <c r="D230" s="42"/>
      <c r="E230" s="43"/>
      <c r="F230" s="43"/>
      <c r="G230" s="41"/>
      <c r="H230" s="41"/>
      <c r="I230" s="41"/>
      <c r="J230" s="44"/>
      <c r="K230" s="44"/>
      <c r="L230" s="44"/>
      <c r="M230" s="45"/>
      <c r="N230" s="80"/>
      <c r="O230" s="47"/>
      <c r="P230" s="51"/>
    </row>
    <row r="231" spans="1:16" hidden="1" x14ac:dyDescent="0.25">
      <c r="A231" s="38">
        <v>226</v>
      </c>
      <c r="B231" s="59"/>
      <c r="C231" s="59"/>
      <c r="D231" s="42"/>
      <c r="E231" s="43"/>
      <c r="F231" s="43"/>
      <c r="G231" s="41"/>
      <c r="H231" s="41"/>
      <c r="I231" s="41"/>
      <c r="J231" s="44"/>
      <c r="K231" s="44"/>
      <c r="L231" s="44"/>
      <c r="M231" s="45"/>
      <c r="N231" s="80"/>
      <c r="O231" s="47"/>
      <c r="P231" s="51"/>
    </row>
    <row r="232" spans="1:16" hidden="1" x14ac:dyDescent="0.25">
      <c r="A232" s="38">
        <v>227</v>
      </c>
      <c r="B232" s="59"/>
      <c r="C232" s="59"/>
      <c r="D232" s="42"/>
      <c r="E232" s="43"/>
      <c r="F232" s="43"/>
      <c r="G232" s="41"/>
      <c r="H232" s="41"/>
      <c r="I232" s="41"/>
      <c r="J232" s="44"/>
      <c r="K232" s="44"/>
      <c r="L232" s="44"/>
      <c r="M232" s="45"/>
      <c r="N232" s="80"/>
      <c r="O232" s="47"/>
      <c r="P232" s="51"/>
    </row>
    <row r="233" spans="1:16" hidden="1" x14ac:dyDescent="0.25">
      <c r="A233" s="38">
        <v>228</v>
      </c>
      <c r="B233" s="59"/>
      <c r="C233" s="59"/>
      <c r="D233" s="42"/>
      <c r="E233" s="43"/>
      <c r="F233" s="43"/>
      <c r="G233" s="41"/>
      <c r="H233" s="41"/>
      <c r="I233" s="41"/>
      <c r="J233" s="44"/>
      <c r="K233" s="44"/>
      <c r="L233" s="44"/>
      <c r="M233" s="45"/>
      <c r="N233" s="80"/>
      <c r="O233" s="47"/>
      <c r="P233" s="51"/>
    </row>
    <row r="234" spans="1:16" hidden="1" x14ac:dyDescent="0.25">
      <c r="A234" s="38">
        <v>229</v>
      </c>
      <c r="B234" s="59"/>
      <c r="C234" s="59"/>
      <c r="D234" s="42"/>
      <c r="E234" s="43"/>
      <c r="F234" s="43"/>
      <c r="G234" s="41"/>
      <c r="H234" s="41"/>
      <c r="I234" s="41"/>
      <c r="J234" s="44"/>
      <c r="K234" s="44"/>
      <c r="L234" s="44"/>
      <c r="M234" s="45"/>
      <c r="N234" s="80"/>
      <c r="O234" s="47"/>
      <c r="P234" s="51"/>
    </row>
    <row r="235" spans="1:16" hidden="1" x14ac:dyDescent="0.25">
      <c r="A235" s="38">
        <v>230</v>
      </c>
      <c r="B235" s="59"/>
      <c r="C235" s="59"/>
      <c r="D235" s="42"/>
      <c r="E235" s="43"/>
      <c r="F235" s="43"/>
      <c r="G235" s="41"/>
      <c r="H235" s="41"/>
      <c r="I235" s="41"/>
      <c r="J235" s="44"/>
      <c r="K235" s="44"/>
      <c r="L235" s="44"/>
      <c r="M235" s="45"/>
      <c r="N235" s="80"/>
      <c r="O235" s="47"/>
      <c r="P235" s="51"/>
    </row>
    <row r="236" spans="1:16" hidden="1" x14ac:dyDescent="0.25">
      <c r="A236" s="38">
        <v>231</v>
      </c>
      <c r="B236" s="59"/>
      <c r="C236" s="59"/>
      <c r="D236" s="42"/>
      <c r="E236" s="43"/>
      <c r="F236" s="43"/>
      <c r="G236" s="41"/>
      <c r="H236" s="41"/>
      <c r="I236" s="41"/>
      <c r="J236" s="44"/>
      <c r="K236" s="44"/>
      <c r="L236" s="44"/>
      <c r="M236" s="45"/>
      <c r="N236" s="80"/>
      <c r="O236" s="47"/>
      <c r="P236" s="51"/>
    </row>
    <row r="237" spans="1:16" hidden="1" x14ac:dyDescent="0.25">
      <c r="A237" s="38">
        <v>232</v>
      </c>
      <c r="B237" s="59"/>
      <c r="C237" s="59"/>
      <c r="D237" s="42"/>
      <c r="E237" s="43"/>
      <c r="F237" s="43"/>
      <c r="G237" s="41"/>
      <c r="H237" s="41"/>
      <c r="I237" s="41"/>
      <c r="J237" s="44"/>
      <c r="K237" s="44"/>
      <c r="L237" s="44"/>
      <c r="M237" s="45"/>
      <c r="N237" s="80"/>
      <c r="O237" s="47"/>
      <c r="P237" s="51"/>
    </row>
    <row r="238" spans="1:16" hidden="1" x14ac:dyDescent="0.25">
      <c r="A238" s="38">
        <v>233</v>
      </c>
      <c r="B238" s="59"/>
      <c r="C238" s="59"/>
      <c r="D238" s="42"/>
      <c r="E238" s="43"/>
      <c r="F238" s="43"/>
      <c r="G238" s="41"/>
      <c r="H238" s="41"/>
      <c r="I238" s="41"/>
      <c r="J238" s="44"/>
      <c r="K238" s="44"/>
      <c r="L238" s="44"/>
      <c r="M238" s="45"/>
      <c r="N238" s="80"/>
      <c r="O238" s="47"/>
      <c r="P238" s="51"/>
    </row>
    <row r="239" spans="1:16" hidden="1" x14ac:dyDescent="0.25">
      <c r="A239" s="38">
        <v>234</v>
      </c>
      <c r="B239" s="59"/>
      <c r="C239" s="59"/>
      <c r="D239" s="42"/>
      <c r="E239" s="43"/>
      <c r="F239" s="43"/>
      <c r="G239" s="41"/>
      <c r="H239" s="41"/>
      <c r="I239" s="41"/>
      <c r="J239" s="44"/>
      <c r="K239" s="44"/>
      <c r="L239" s="44"/>
      <c r="M239" s="45"/>
      <c r="N239" s="80"/>
      <c r="O239" s="47"/>
      <c r="P239" s="51"/>
    </row>
    <row r="240" spans="1:16" hidden="1" x14ac:dyDescent="0.25">
      <c r="A240" s="38">
        <v>235</v>
      </c>
      <c r="B240" s="59"/>
      <c r="C240" s="59"/>
      <c r="D240" s="42"/>
      <c r="E240" s="43"/>
      <c r="F240" s="43"/>
      <c r="G240" s="41"/>
      <c r="H240" s="41"/>
      <c r="I240" s="41"/>
      <c r="J240" s="44"/>
      <c r="K240" s="44"/>
      <c r="L240" s="44"/>
      <c r="M240" s="45"/>
      <c r="N240" s="80"/>
      <c r="O240" s="47"/>
      <c r="P240" s="51"/>
    </row>
    <row r="241" spans="1:16" hidden="1" x14ac:dyDescent="0.25">
      <c r="A241" s="38">
        <v>236</v>
      </c>
      <c r="B241" s="59"/>
      <c r="C241" s="59"/>
      <c r="D241" s="42"/>
      <c r="E241" s="43"/>
      <c r="F241" s="43"/>
      <c r="G241" s="41"/>
      <c r="H241" s="41"/>
      <c r="I241" s="41"/>
      <c r="J241" s="44"/>
      <c r="K241" s="44"/>
      <c r="L241" s="44"/>
      <c r="M241" s="45"/>
      <c r="N241" s="80"/>
      <c r="O241" s="47"/>
      <c r="P241" s="51"/>
    </row>
    <row r="242" spans="1:16" hidden="1" x14ac:dyDescent="0.25">
      <c r="A242" s="38">
        <v>237</v>
      </c>
      <c r="B242" s="59"/>
      <c r="C242" s="59"/>
      <c r="D242" s="42"/>
      <c r="E242" s="43"/>
      <c r="F242" s="43"/>
      <c r="G242" s="41"/>
      <c r="H242" s="41"/>
      <c r="I242" s="41"/>
      <c r="J242" s="44"/>
      <c r="K242" s="44"/>
      <c r="L242" s="44"/>
      <c r="M242" s="45"/>
      <c r="N242" s="80"/>
      <c r="O242" s="47"/>
      <c r="P242" s="51"/>
    </row>
    <row r="243" spans="1:16" hidden="1" x14ac:dyDescent="0.25">
      <c r="A243" s="38">
        <v>238</v>
      </c>
      <c r="B243" s="59"/>
      <c r="C243" s="59"/>
      <c r="D243" s="42"/>
      <c r="E243" s="43"/>
      <c r="F243" s="43"/>
      <c r="G243" s="41"/>
      <c r="H243" s="41"/>
      <c r="I243" s="41"/>
      <c r="J243" s="44"/>
      <c r="K243" s="44"/>
      <c r="L243" s="44"/>
      <c r="M243" s="45"/>
      <c r="N243" s="80"/>
      <c r="O243" s="47"/>
      <c r="P243" s="51"/>
    </row>
    <row r="244" spans="1:16" hidden="1" x14ac:dyDescent="0.25">
      <c r="A244" s="38">
        <v>239</v>
      </c>
      <c r="B244" s="59"/>
      <c r="C244" s="59"/>
      <c r="D244" s="42"/>
      <c r="E244" s="43"/>
      <c r="F244" s="43"/>
      <c r="G244" s="41"/>
      <c r="H244" s="41"/>
      <c r="I244" s="41"/>
      <c r="J244" s="44"/>
      <c r="K244" s="44"/>
      <c r="L244" s="44"/>
      <c r="M244" s="45"/>
      <c r="N244" s="80"/>
      <c r="O244" s="47"/>
      <c r="P244" s="51"/>
    </row>
    <row r="245" spans="1:16" hidden="1" x14ac:dyDescent="0.25">
      <c r="A245" s="38">
        <v>240</v>
      </c>
      <c r="B245" s="59"/>
      <c r="C245" s="59"/>
      <c r="D245" s="42"/>
      <c r="E245" s="43"/>
      <c r="F245" s="43"/>
      <c r="G245" s="41"/>
      <c r="H245" s="41"/>
      <c r="I245" s="41"/>
      <c r="J245" s="44"/>
      <c r="K245" s="44"/>
      <c r="L245" s="44"/>
      <c r="M245" s="45"/>
      <c r="N245" s="80"/>
      <c r="O245" s="47"/>
      <c r="P245" s="51"/>
    </row>
    <row r="246" spans="1:16" hidden="1" x14ac:dyDescent="0.25">
      <c r="A246" s="38">
        <v>241</v>
      </c>
      <c r="B246" s="59"/>
      <c r="C246" s="59"/>
      <c r="D246" s="42"/>
      <c r="E246" s="43"/>
      <c r="F246" s="43"/>
      <c r="G246" s="41"/>
      <c r="H246" s="41"/>
      <c r="I246" s="41"/>
      <c r="J246" s="44"/>
      <c r="K246" s="44"/>
      <c r="L246" s="44"/>
      <c r="M246" s="45"/>
      <c r="N246" s="80"/>
      <c r="O246" s="47"/>
      <c r="P246" s="51"/>
    </row>
    <row r="247" spans="1:16" hidden="1" x14ac:dyDescent="0.25">
      <c r="A247" s="38">
        <v>242</v>
      </c>
      <c r="B247" s="59"/>
      <c r="C247" s="59"/>
      <c r="D247" s="42"/>
      <c r="E247" s="43"/>
      <c r="F247" s="43"/>
      <c r="G247" s="41"/>
      <c r="H247" s="41"/>
      <c r="I247" s="41"/>
      <c r="J247" s="44"/>
      <c r="K247" s="44"/>
      <c r="L247" s="44"/>
      <c r="M247" s="45"/>
      <c r="N247" s="80"/>
      <c r="O247" s="47"/>
      <c r="P247" s="51"/>
    </row>
    <row r="248" spans="1:16" hidden="1" x14ac:dyDescent="0.25">
      <c r="A248" s="38">
        <v>243</v>
      </c>
      <c r="B248" s="59"/>
      <c r="C248" s="59"/>
      <c r="D248" s="42"/>
      <c r="E248" s="43"/>
      <c r="F248" s="43"/>
      <c r="G248" s="41"/>
      <c r="H248" s="41"/>
      <c r="I248" s="41"/>
      <c r="J248" s="44"/>
      <c r="K248" s="44"/>
      <c r="L248" s="44"/>
      <c r="M248" s="45"/>
      <c r="N248" s="80"/>
      <c r="O248" s="47"/>
      <c r="P248" s="51"/>
    </row>
    <row r="249" spans="1:16" hidden="1" x14ac:dyDescent="0.25">
      <c r="A249" s="38">
        <v>244</v>
      </c>
      <c r="B249" s="59"/>
      <c r="C249" s="59"/>
      <c r="D249" s="42"/>
      <c r="E249" s="43"/>
      <c r="F249" s="43"/>
      <c r="G249" s="41"/>
      <c r="H249" s="41"/>
      <c r="I249" s="41"/>
      <c r="J249" s="44"/>
      <c r="K249" s="44"/>
      <c r="L249" s="44"/>
      <c r="M249" s="45"/>
      <c r="N249" s="80"/>
      <c r="O249" s="47"/>
      <c r="P249" s="51"/>
    </row>
    <row r="250" spans="1:16" hidden="1" x14ac:dyDescent="0.25">
      <c r="A250" s="38">
        <v>245</v>
      </c>
      <c r="B250" s="59"/>
      <c r="C250" s="59"/>
      <c r="D250" s="42"/>
      <c r="E250" s="43"/>
      <c r="F250" s="43"/>
      <c r="G250" s="41"/>
      <c r="H250" s="41"/>
      <c r="I250" s="41"/>
      <c r="J250" s="44"/>
      <c r="K250" s="44"/>
      <c r="L250" s="44"/>
      <c r="M250" s="45"/>
      <c r="N250" s="80"/>
      <c r="O250" s="47"/>
      <c r="P250" s="51"/>
    </row>
    <row r="251" spans="1:16" hidden="1" x14ac:dyDescent="0.25">
      <c r="A251" s="38">
        <v>246</v>
      </c>
      <c r="B251" s="59"/>
      <c r="C251" s="59"/>
      <c r="D251" s="42"/>
      <c r="E251" s="43"/>
      <c r="F251" s="43"/>
      <c r="G251" s="41"/>
      <c r="H251" s="41"/>
      <c r="I251" s="41"/>
      <c r="J251" s="44"/>
      <c r="K251" s="44"/>
      <c r="L251" s="44"/>
      <c r="M251" s="45"/>
      <c r="N251" s="80"/>
      <c r="O251" s="47"/>
      <c r="P251" s="51"/>
    </row>
    <row r="252" spans="1:16" hidden="1" x14ac:dyDescent="0.25">
      <c r="A252" s="38">
        <v>247</v>
      </c>
      <c r="B252" s="59"/>
      <c r="C252" s="59"/>
      <c r="D252" s="42"/>
      <c r="E252" s="43"/>
      <c r="F252" s="43"/>
      <c r="G252" s="41"/>
      <c r="H252" s="41"/>
      <c r="I252" s="41"/>
      <c r="J252" s="44"/>
      <c r="K252" s="44"/>
      <c r="L252" s="44"/>
      <c r="M252" s="45"/>
      <c r="N252" s="80"/>
      <c r="O252" s="47"/>
      <c r="P252" s="51"/>
    </row>
    <row r="253" spans="1:16" hidden="1" x14ac:dyDescent="0.25">
      <c r="A253" s="38">
        <v>248</v>
      </c>
      <c r="B253" s="59"/>
      <c r="C253" s="59"/>
      <c r="D253" s="42"/>
      <c r="E253" s="43"/>
      <c r="F253" s="43"/>
      <c r="G253" s="41"/>
      <c r="H253" s="41"/>
      <c r="I253" s="41"/>
      <c r="J253" s="44"/>
      <c r="K253" s="44"/>
      <c r="L253" s="44"/>
      <c r="M253" s="45"/>
      <c r="N253" s="80"/>
      <c r="O253" s="47"/>
      <c r="P253" s="51"/>
    </row>
    <row r="254" spans="1:16" hidden="1" x14ac:dyDescent="0.25">
      <c r="A254" s="38">
        <v>249</v>
      </c>
      <c r="B254" s="59"/>
      <c r="C254" s="59"/>
      <c r="D254" s="42"/>
      <c r="E254" s="43"/>
      <c r="F254" s="43"/>
      <c r="G254" s="41"/>
      <c r="H254" s="41"/>
      <c r="I254" s="41"/>
      <c r="J254" s="44"/>
      <c r="K254" s="44"/>
      <c r="L254" s="44"/>
      <c r="M254" s="45"/>
      <c r="N254" s="80"/>
      <c r="O254" s="47"/>
      <c r="P254" s="51"/>
    </row>
    <row r="255" spans="1:16" hidden="1" x14ac:dyDescent="0.25">
      <c r="A255" s="38">
        <v>250</v>
      </c>
      <c r="B255" s="59"/>
      <c r="C255" s="59"/>
      <c r="D255" s="42"/>
      <c r="E255" s="43"/>
      <c r="F255" s="43"/>
      <c r="G255" s="41"/>
      <c r="H255" s="41"/>
      <c r="I255" s="41"/>
      <c r="J255" s="44"/>
      <c r="K255" s="44"/>
      <c r="L255" s="44"/>
      <c r="M255" s="45"/>
      <c r="N255" s="80"/>
      <c r="O255" s="47"/>
      <c r="P255" s="51"/>
    </row>
    <row r="256" spans="1:16" hidden="1" x14ac:dyDescent="0.25">
      <c r="A256" s="38">
        <v>251</v>
      </c>
      <c r="B256" s="59"/>
      <c r="C256" s="59"/>
      <c r="D256" s="42"/>
      <c r="E256" s="43"/>
      <c r="F256" s="43"/>
      <c r="G256" s="41"/>
      <c r="H256" s="41"/>
      <c r="I256" s="41"/>
      <c r="J256" s="44"/>
      <c r="K256" s="44"/>
      <c r="L256" s="44"/>
      <c r="M256" s="45"/>
      <c r="N256" s="80"/>
      <c r="O256" s="47"/>
      <c r="P256" s="51"/>
    </row>
    <row r="257" spans="1:16" hidden="1" x14ac:dyDescent="0.25">
      <c r="A257" s="38">
        <v>252</v>
      </c>
      <c r="B257" s="59"/>
      <c r="C257" s="59"/>
      <c r="D257" s="42"/>
      <c r="E257" s="43"/>
      <c r="F257" s="43"/>
      <c r="G257" s="41"/>
      <c r="H257" s="41"/>
      <c r="I257" s="41"/>
      <c r="J257" s="44"/>
      <c r="K257" s="44"/>
      <c r="L257" s="44"/>
      <c r="M257" s="45"/>
      <c r="N257" s="80"/>
      <c r="O257" s="47"/>
      <c r="P257" s="51"/>
    </row>
    <row r="258" spans="1:16" hidden="1" x14ac:dyDescent="0.25">
      <c r="A258" s="38">
        <v>253</v>
      </c>
      <c r="B258" s="59"/>
      <c r="C258" s="59"/>
      <c r="D258" s="42"/>
      <c r="E258" s="43"/>
      <c r="F258" s="43"/>
      <c r="G258" s="41"/>
      <c r="H258" s="41"/>
      <c r="I258" s="41"/>
      <c r="J258" s="44"/>
      <c r="K258" s="44"/>
      <c r="L258" s="44"/>
      <c r="M258" s="45"/>
      <c r="N258" s="80"/>
      <c r="O258" s="47"/>
      <c r="P258" s="51"/>
    </row>
    <row r="259" spans="1:16" hidden="1" x14ac:dyDescent="0.25">
      <c r="A259" s="38">
        <v>254</v>
      </c>
      <c r="B259" s="59"/>
      <c r="C259" s="59"/>
      <c r="D259" s="42"/>
      <c r="E259" s="43"/>
      <c r="F259" s="43"/>
      <c r="G259" s="41"/>
      <c r="H259" s="41"/>
      <c r="I259" s="41"/>
      <c r="J259" s="44"/>
      <c r="K259" s="44"/>
      <c r="L259" s="44"/>
      <c r="M259" s="45"/>
      <c r="N259" s="80"/>
      <c r="O259" s="47"/>
      <c r="P259" s="51"/>
    </row>
    <row r="260" spans="1:16" hidden="1" x14ac:dyDescent="0.25">
      <c r="A260" s="38">
        <v>255</v>
      </c>
      <c r="B260" s="59"/>
      <c r="C260" s="59"/>
      <c r="D260" s="42"/>
      <c r="E260" s="43"/>
      <c r="F260" s="43"/>
      <c r="G260" s="41"/>
      <c r="H260" s="41"/>
      <c r="I260" s="41"/>
      <c r="J260" s="44"/>
      <c r="K260" s="44"/>
      <c r="L260" s="44"/>
      <c r="M260" s="45"/>
      <c r="N260" s="80"/>
      <c r="O260" s="47"/>
      <c r="P260" s="51"/>
    </row>
    <row r="261" spans="1:16" hidden="1" x14ac:dyDescent="0.25">
      <c r="A261" s="38">
        <v>256</v>
      </c>
      <c r="B261" s="59"/>
      <c r="C261" s="59"/>
      <c r="D261" s="42"/>
      <c r="E261" s="43"/>
      <c r="F261" s="43"/>
      <c r="G261" s="41"/>
      <c r="H261" s="41"/>
      <c r="I261" s="41"/>
      <c r="J261" s="44"/>
      <c r="K261" s="44"/>
      <c r="L261" s="44"/>
      <c r="M261" s="45"/>
      <c r="N261" s="80"/>
      <c r="O261" s="47"/>
      <c r="P261" s="51"/>
    </row>
    <row r="262" spans="1:16" hidden="1" x14ac:dyDescent="0.25">
      <c r="A262" s="38">
        <v>257</v>
      </c>
      <c r="B262" s="59"/>
      <c r="C262" s="59"/>
      <c r="D262" s="42"/>
      <c r="E262" s="43"/>
      <c r="F262" s="43"/>
      <c r="G262" s="41"/>
      <c r="H262" s="41"/>
      <c r="I262" s="41"/>
      <c r="J262" s="44"/>
      <c r="K262" s="44"/>
      <c r="L262" s="44"/>
      <c r="M262" s="45"/>
      <c r="N262" s="80"/>
      <c r="O262" s="47"/>
      <c r="P262" s="51"/>
    </row>
    <row r="263" spans="1:16" hidden="1" x14ac:dyDescent="0.25">
      <c r="A263" s="38">
        <v>258</v>
      </c>
      <c r="B263" s="59"/>
      <c r="C263" s="59"/>
      <c r="D263" s="42"/>
      <c r="E263" s="43"/>
      <c r="F263" s="43"/>
      <c r="G263" s="41"/>
      <c r="H263" s="41"/>
      <c r="I263" s="41"/>
      <c r="J263" s="44"/>
      <c r="K263" s="44"/>
      <c r="L263" s="44"/>
      <c r="M263" s="45"/>
      <c r="N263" s="80"/>
      <c r="O263" s="47"/>
      <c r="P263" s="51"/>
    </row>
    <row r="264" spans="1:16" hidden="1" x14ac:dyDescent="0.25">
      <c r="A264" s="38">
        <v>259</v>
      </c>
      <c r="B264" s="59"/>
      <c r="C264" s="59"/>
      <c r="D264" s="42"/>
      <c r="E264" s="43"/>
      <c r="F264" s="43"/>
      <c r="G264" s="41"/>
      <c r="H264" s="41"/>
      <c r="I264" s="41"/>
      <c r="J264" s="44"/>
      <c r="K264" s="44"/>
      <c r="L264" s="44"/>
      <c r="M264" s="45"/>
      <c r="N264" s="80"/>
      <c r="O264" s="47"/>
      <c r="P264" s="51"/>
    </row>
    <row r="265" spans="1:16" hidden="1" x14ac:dyDescent="0.25">
      <c r="A265" s="38">
        <v>260</v>
      </c>
      <c r="B265" s="59"/>
      <c r="C265" s="59"/>
      <c r="D265" s="42"/>
      <c r="E265" s="43"/>
      <c r="F265" s="43"/>
      <c r="G265" s="41"/>
      <c r="H265" s="41"/>
      <c r="I265" s="41"/>
      <c r="J265" s="44"/>
      <c r="K265" s="44"/>
      <c r="L265" s="44"/>
      <c r="M265" s="45"/>
      <c r="N265" s="80"/>
      <c r="O265" s="47"/>
      <c r="P265" s="51"/>
    </row>
    <row r="266" spans="1:16" hidden="1" x14ac:dyDescent="0.25">
      <c r="A266" s="38">
        <v>261</v>
      </c>
      <c r="B266" s="59"/>
      <c r="C266" s="59"/>
      <c r="D266" s="42"/>
      <c r="E266" s="43"/>
      <c r="F266" s="43"/>
      <c r="G266" s="41"/>
      <c r="H266" s="41"/>
      <c r="I266" s="41"/>
      <c r="J266" s="44"/>
      <c r="K266" s="44"/>
      <c r="L266" s="44"/>
      <c r="M266" s="45"/>
      <c r="N266" s="80"/>
      <c r="O266" s="47"/>
      <c r="P266" s="51"/>
    </row>
    <row r="267" spans="1:16" hidden="1" x14ac:dyDescent="0.25">
      <c r="A267" s="38">
        <v>262</v>
      </c>
      <c r="B267" s="59"/>
      <c r="C267" s="59"/>
      <c r="D267" s="42"/>
      <c r="E267" s="43"/>
      <c r="F267" s="43"/>
      <c r="G267" s="41"/>
      <c r="H267" s="41"/>
      <c r="I267" s="41"/>
      <c r="J267" s="44"/>
      <c r="K267" s="44"/>
      <c r="L267" s="44"/>
      <c r="M267" s="45"/>
      <c r="N267" s="80"/>
      <c r="O267" s="47"/>
      <c r="P267" s="51"/>
    </row>
    <row r="268" spans="1:16" hidden="1" x14ac:dyDescent="0.25">
      <c r="A268" s="38">
        <v>263</v>
      </c>
      <c r="B268" s="59"/>
      <c r="C268" s="59"/>
      <c r="D268" s="42"/>
      <c r="E268" s="43"/>
      <c r="F268" s="43"/>
      <c r="G268" s="41"/>
      <c r="H268" s="41"/>
      <c r="I268" s="41"/>
      <c r="J268" s="44"/>
      <c r="K268" s="44"/>
      <c r="L268" s="44"/>
      <c r="M268" s="45"/>
      <c r="N268" s="80"/>
      <c r="O268" s="47"/>
      <c r="P268" s="51"/>
    </row>
    <row r="269" spans="1:16" hidden="1" x14ac:dyDescent="0.25">
      <c r="A269" s="38">
        <v>264</v>
      </c>
      <c r="B269" s="59"/>
      <c r="C269" s="59"/>
      <c r="D269" s="42"/>
      <c r="E269" s="43"/>
      <c r="F269" s="43"/>
      <c r="G269" s="41"/>
      <c r="H269" s="41"/>
      <c r="I269" s="41"/>
      <c r="J269" s="44"/>
      <c r="K269" s="44"/>
      <c r="L269" s="44"/>
      <c r="M269" s="45"/>
      <c r="N269" s="80"/>
      <c r="O269" s="47"/>
      <c r="P269" s="51"/>
    </row>
    <row r="270" spans="1:16" hidden="1" x14ac:dyDescent="0.25">
      <c r="A270" s="38">
        <v>265</v>
      </c>
      <c r="B270" s="59"/>
      <c r="C270" s="59"/>
      <c r="D270" s="42"/>
      <c r="E270" s="43"/>
      <c r="F270" s="43"/>
      <c r="G270" s="41"/>
      <c r="H270" s="41"/>
      <c r="I270" s="41"/>
      <c r="J270" s="44"/>
      <c r="K270" s="44"/>
      <c r="L270" s="44"/>
      <c r="M270" s="45"/>
      <c r="N270" s="80"/>
      <c r="O270" s="47"/>
      <c r="P270" s="51"/>
    </row>
    <row r="271" spans="1:16" hidden="1" x14ac:dyDescent="0.25">
      <c r="A271" s="38">
        <v>266</v>
      </c>
      <c r="B271" s="59"/>
      <c r="C271" s="59"/>
      <c r="D271" s="42"/>
      <c r="E271" s="43"/>
      <c r="F271" s="43"/>
      <c r="G271" s="41"/>
      <c r="H271" s="41"/>
      <c r="I271" s="41"/>
      <c r="J271" s="44"/>
      <c r="K271" s="44"/>
      <c r="L271" s="44"/>
      <c r="M271" s="45"/>
      <c r="N271" s="80"/>
      <c r="O271" s="47"/>
      <c r="P271" s="51"/>
    </row>
    <row r="272" spans="1:16" hidden="1" x14ac:dyDescent="0.25">
      <c r="A272" s="38">
        <v>267</v>
      </c>
      <c r="B272" s="59"/>
      <c r="C272" s="59"/>
      <c r="D272" s="42"/>
      <c r="E272" s="43"/>
      <c r="F272" s="43"/>
      <c r="G272" s="41"/>
      <c r="H272" s="41"/>
      <c r="I272" s="41"/>
      <c r="J272" s="44"/>
      <c r="K272" s="44"/>
      <c r="L272" s="44"/>
      <c r="M272" s="45"/>
      <c r="N272" s="80"/>
      <c r="O272" s="47"/>
      <c r="P272" s="51"/>
    </row>
    <row r="273" spans="1:16" hidden="1" x14ac:dyDescent="0.25">
      <c r="A273" s="38">
        <v>268</v>
      </c>
      <c r="B273" s="59"/>
      <c r="C273" s="59"/>
      <c r="D273" s="42"/>
      <c r="E273" s="43"/>
      <c r="F273" s="43"/>
      <c r="G273" s="41"/>
      <c r="H273" s="41"/>
      <c r="I273" s="41"/>
      <c r="J273" s="44"/>
      <c r="K273" s="44"/>
      <c r="L273" s="44"/>
      <c r="M273" s="45"/>
      <c r="N273" s="80"/>
      <c r="O273" s="47"/>
      <c r="P273" s="51"/>
    </row>
    <row r="274" spans="1:16" hidden="1" x14ac:dyDescent="0.25">
      <c r="A274" s="38">
        <v>269</v>
      </c>
      <c r="B274" s="59"/>
      <c r="C274" s="59"/>
      <c r="D274" s="42"/>
      <c r="E274" s="43"/>
      <c r="F274" s="43"/>
      <c r="G274" s="41"/>
      <c r="H274" s="41"/>
      <c r="I274" s="41"/>
      <c r="J274" s="44"/>
      <c r="K274" s="44"/>
      <c r="L274" s="44"/>
      <c r="M274" s="45"/>
      <c r="N274" s="80"/>
      <c r="O274" s="47"/>
      <c r="P274" s="51"/>
    </row>
    <row r="275" spans="1:16" hidden="1" x14ac:dyDescent="0.25">
      <c r="A275" s="38">
        <v>270</v>
      </c>
      <c r="B275" s="59"/>
      <c r="C275" s="59"/>
      <c r="D275" s="42"/>
      <c r="E275" s="43"/>
      <c r="F275" s="43"/>
      <c r="G275" s="41"/>
      <c r="H275" s="41"/>
      <c r="I275" s="41"/>
      <c r="J275" s="44"/>
      <c r="K275" s="44"/>
      <c r="L275" s="44"/>
      <c r="M275" s="45"/>
      <c r="N275" s="80"/>
      <c r="O275" s="47"/>
      <c r="P275" s="51"/>
    </row>
    <row r="276" spans="1:16" hidden="1" x14ac:dyDescent="0.25">
      <c r="A276" s="38">
        <v>271</v>
      </c>
      <c r="B276" s="59"/>
      <c r="C276" s="59"/>
      <c r="D276" s="42"/>
      <c r="E276" s="43"/>
      <c r="F276" s="43"/>
      <c r="G276" s="41"/>
      <c r="H276" s="41"/>
      <c r="I276" s="41"/>
      <c r="J276" s="44"/>
      <c r="K276" s="44"/>
      <c r="L276" s="44"/>
      <c r="M276" s="45"/>
      <c r="N276" s="80"/>
      <c r="O276" s="47"/>
      <c r="P276" s="51"/>
    </row>
    <row r="277" spans="1:16" hidden="1" x14ac:dyDescent="0.25">
      <c r="A277" s="38">
        <v>272</v>
      </c>
      <c r="B277" s="59"/>
      <c r="C277" s="59"/>
      <c r="D277" s="42"/>
      <c r="E277" s="43"/>
      <c r="F277" s="43"/>
      <c r="G277" s="41"/>
      <c r="H277" s="41"/>
      <c r="I277" s="41"/>
      <c r="J277" s="44"/>
      <c r="K277" s="44"/>
      <c r="L277" s="44"/>
      <c r="M277" s="45"/>
      <c r="N277" s="80"/>
      <c r="O277" s="47"/>
      <c r="P277" s="51"/>
    </row>
    <row r="278" spans="1:16" hidden="1" x14ac:dyDescent="0.25">
      <c r="A278" s="38">
        <v>273</v>
      </c>
      <c r="B278" s="59"/>
      <c r="C278" s="59"/>
      <c r="D278" s="42"/>
      <c r="E278" s="43"/>
      <c r="F278" s="43"/>
      <c r="G278" s="41"/>
      <c r="H278" s="41"/>
      <c r="I278" s="41"/>
      <c r="J278" s="44"/>
      <c r="K278" s="44"/>
      <c r="L278" s="44"/>
      <c r="M278" s="45"/>
      <c r="N278" s="80"/>
      <c r="O278" s="47"/>
      <c r="P278" s="51"/>
    </row>
    <row r="279" spans="1:16" hidden="1" x14ac:dyDescent="0.25">
      <c r="A279" s="38">
        <v>274</v>
      </c>
      <c r="B279" s="59"/>
      <c r="C279" s="59"/>
      <c r="D279" s="42"/>
      <c r="E279" s="43"/>
      <c r="F279" s="43"/>
      <c r="G279" s="41"/>
      <c r="H279" s="41"/>
      <c r="I279" s="41"/>
      <c r="J279" s="44"/>
      <c r="K279" s="44"/>
      <c r="L279" s="44"/>
      <c r="M279" s="45"/>
      <c r="N279" s="80"/>
      <c r="O279" s="47"/>
      <c r="P279" s="51"/>
    </row>
    <row r="280" spans="1:16" hidden="1" x14ac:dyDescent="0.25">
      <c r="A280" s="38">
        <v>275</v>
      </c>
      <c r="B280" s="59"/>
      <c r="C280" s="59"/>
      <c r="D280" s="42"/>
      <c r="E280" s="43"/>
      <c r="F280" s="43"/>
      <c r="G280" s="41"/>
      <c r="H280" s="41"/>
      <c r="I280" s="41"/>
      <c r="J280" s="44"/>
      <c r="K280" s="44"/>
      <c r="L280" s="44"/>
      <c r="M280" s="45"/>
      <c r="N280" s="80"/>
      <c r="O280" s="47"/>
      <c r="P280" s="51"/>
    </row>
    <row r="281" spans="1:16" hidden="1" x14ac:dyDescent="0.25">
      <c r="A281" s="38">
        <v>276</v>
      </c>
      <c r="B281" s="59"/>
      <c r="C281" s="59"/>
      <c r="D281" s="42"/>
      <c r="E281" s="43"/>
      <c r="F281" s="43"/>
      <c r="G281" s="41"/>
      <c r="H281" s="41"/>
      <c r="I281" s="41"/>
      <c r="J281" s="44"/>
      <c r="K281" s="44"/>
      <c r="L281" s="44"/>
      <c r="M281" s="45"/>
      <c r="N281" s="80"/>
      <c r="O281" s="47"/>
      <c r="P281" s="51"/>
    </row>
    <row r="282" spans="1:16" hidden="1" x14ac:dyDescent="0.25">
      <c r="A282" s="38">
        <v>277</v>
      </c>
      <c r="B282" s="59"/>
      <c r="C282" s="59"/>
      <c r="D282" s="42"/>
      <c r="E282" s="43"/>
      <c r="F282" s="43"/>
      <c r="G282" s="41"/>
      <c r="H282" s="41"/>
      <c r="I282" s="41"/>
      <c r="J282" s="44"/>
      <c r="K282" s="44"/>
      <c r="L282" s="44"/>
      <c r="M282" s="45"/>
      <c r="N282" s="80"/>
      <c r="O282" s="47"/>
      <c r="P282" s="51"/>
    </row>
    <row r="283" spans="1:16" hidden="1" x14ac:dyDescent="0.25">
      <c r="A283" s="38">
        <v>278</v>
      </c>
      <c r="B283" s="59"/>
      <c r="C283" s="59"/>
      <c r="D283" s="42"/>
      <c r="E283" s="43"/>
      <c r="F283" s="43"/>
      <c r="G283" s="41"/>
      <c r="H283" s="41"/>
      <c r="I283" s="41"/>
      <c r="J283" s="44"/>
      <c r="K283" s="44"/>
      <c r="L283" s="44"/>
      <c r="M283" s="45"/>
      <c r="N283" s="80"/>
      <c r="O283" s="47"/>
      <c r="P283" s="51"/>
    </row>
    <row r="284" spans="1:16" hidden="1" x14ac:dyDescent="0.25">
      <c r="A284" s="38">
        <v>279</v>
      </c>
      <c r="B284" s="59"/>
      <c r="C284" s="59"/>
      <c r="D284" s="42"/>
      <c r="E284" s="43"/>
      <c r="F284" s="43"/>
      <c r="G284" s="41"/>
      <c r="H284" s="41"/>
      <c r="I284" s="41"/>
      <c r="J284" s="44"/>
      <c r="K284" s="44"/>
      <c r="L284" s="44"/>
      <c r="M284" s="45"/>
      <c r="N284" s="80"/>
      <c r="O284" s="47"/>
      <c r="P284" s="51"/>
    </row>
    <row r="285" spans="1:16" hidden="1" x14ac:dyDescent="0.25">
      <c r="A285" s="38">
        <v>280</v>
      </c>
      <c r="B285" s="59"/>
      <c r="C285" s="59"/>
      <c r="D285" s="42"/>
      <c r="E285" s="43"/>
      <c r="F285" s="43"/>
      <c r="G285" s="41"/>
      <c r="H285" s="41"/>
      <c r="I285" s="41"/>
      <c r="J285" s="44"/>
      <c r="K285" s="44"/>
      <c r="L285" s="44"/>
      <c r="M285" s="45"/>
      <c r="N285" s="80"/>
      <c r="O285" s="47"/>
      <c r="P285" s="51"/>
    </row>
    <row r="286" spans="1:16" hidden="1" x14ac:dyDescent="0.25">
      <c r="A286" s="38">
        <v>281</v>
      </c>
      <c r="B286" s="59"/>
      <c r="C286" s="59"/>
      <c r="D286" s="42"/>
      <c r="E286" s="43"/>
      <c r="F286" s="43"/>
      <c r="G286" s="41"/>
      <c r="H286" s="41"/>
      <c r="I286" s="41"/>
      <c r="J286" s="44"/>
      <c r="K286" s="44"/>
      <c r="L286" s="44"/>
      <c r="M286" s="45"/>
      <c r="N286" s="80"/>
      <c r="O286" s="47"/>
      <c r="P286" s="51"/>
    </row>
    <row r="287" spans="1:16" hidden="1" x14ac:dyDescent="0.25">
      <c r="A287" s="38">
        <v>282</v>
      </c>
      <c r="B287" s="59"/>
      <c r="C287" s="59"/>
      <c r="D287" s="42"/>
      <c r="E287" s="43"/>
      <c r="F287" s="43"/>
      <c r="G287" s="41"/>
      <c r="H287" s="41"/>
      <c r="I287" s="41"/>
      <c r="J287" s="44"/>
      <c r="K287" s="44"/>
      <c r="L287" s="44"/>
      <c r="M287" s="45"/>
      <c r="N287" s="80"/>
      <c r="O287" s="47"/>
      <c r="P287" s="51"/>
    </row>
    <row r="288" spans="1:16" hidden="1" x14ac:dyDescent="0.25">
      <c r="A288" s="38">
        <v>283</v>
      </c>
      <c r="B288" s="59"/>
      <c r="C288" s="59"/>
      <c r="D288" s="42"/>
      <c r="E288" s="43"/>
      <c r="F288" s="43"/>
      <c r="G288" s="41"/>
      <c r="H288" s="41"/>
      <c r="I288" s="41"/>
      <c r="J288" s="44"/>
      <c r="K288" s="44"/>
      <c r="L288" s="44"/>
      <c r="M288" s="45"/>
      <c r="N288" s="80"/>
      <c r="O288" s="47"/>
      <c r="P288" s="51"/>
    </row>
    <row r="289" spans="1:16" hidden="1" x14ac:dyDescent="0.25">
      <c r="A289" s="38">
        <v>284</v>
      </c>
      <c r="B289" s="59"/>
      <c r="C289" s="59"/>
      <c r="D289" s="42"/>
      <c r="E289" s="43"/>
      <c r="F289" s="43"/>
      <c r="G289" s="41"/>
      <c r="H289" s="41"/>
      <c r="I289" s="41"/>
      <c r="J289" s="44"/>
      <c r="K289" s="44"/>
      <c r="L289" s="44"/>
      <c r="M289" s="45"/>
      <c r="N289" s="80"/>
      <c r="O289" s="47"/>
      <c r="P289" s="51"/>
    </row>
    <row r="290" spans="1:16" hidden="1" x14ac:dyDescent="0.25">
      <c r="A290" s="38">
        <v>285</v>
      </c>
      <c r="B290" s="59"/>
      <c r="C290" s="59"/>
      <c r="D290" s="42"/>
      <c r="E290" s="43"/>
      <c r="F290" s="43"/>
      <c r="G290" s="41"/>
      <c r="H290" s="41"/>
      <c r="I290" s="41"/>
      <c r="J290" s="44"/>
      <c r="K290" s="44"/>
      <c r="L290" s="44"/>
      <c r="M290" s="45"/>
      <c r="N290" s="80"/>
      <c r="O290" s="47"/>
      <c r="P290" s="51"/>
    </row>
    <row r="291" spans="1:16" hidden="1" x14ac:dyDescent="0.25">
      <c r="A291" s="38">
        <v>286</v>
      </c>
      <c r="B291" s="59"/>
      <c r="C291" s="59"/>
      <c r="D291" s="42"/>
      <c r="E291" s="43"/>
      <c r="F291" s="43"/>
      <c r="G291" s="41"/>
      <c r="H291" s="41"/>
      <c r="I291" s="41"/>
      <c r="J291" s="44"/>
      <c r="K291" s="44"/>
      <c r="L291" s="44"/>
      <c r="M291" s="45"/>
      <c r="N291" s="80"/>
      <c r="O291" s="47"/>
      <c r="P291" s="51"/>
    </row>
    <row r="292" spans="1:16" hidden="1" x14ac:dyDescent="0.25">
      <c r="A292" s="38">
        <v>287</v>
      </c>
      <c r="B292" s="59"/>
      <c r="C292" s="59"/>
      <c r="D292" s="42"/>
      <c r="E292" s="43"/>
      <c r="F292" s="43"/>
      <c r="G292" s="41"/>
      <c r="H292" s="41"/>
      <c r="I292" s="41"/>
      <c r="J292" s="44"/>
      <c r="K292" s="44"/>
      <c r="L292" s="44"/>
      <c r="M292" s="45"/>
      <c r="N292" s="80"/>
      <c r="O292" s="47"/>
      <c r="P292" s="51"/>
    </row>
    <row r="293" spans="1:16" hidden="1" x14ac:dyDescent="0.25">
      <c r="A293" s="38">
        <v>288</v>
      </c>
      <c r="B293" s="59"/>
      <c r="C293" s="59"/>
      <c r="D293" s="42"/>
      <c r="E293" s="43"/>
      <c r="F293" s="43"/>
      <c r="G293" s="41"/>
      <c r="H293" s="41"/>
      <c r="I293" s="41"/>
      <c r="J293" s="44"/>
      <c r="K293" s="44"/>
      <c r="L293" s="44"/>
      <c r="M293" s="45"/>
      <c r="N293" s="80"/>
      <c r="O293" s="47"/>
      <c r="P293" s="51"/>
    </row>
    <row r="294" spans="1:16" hidden="1" x14ac:dyDescent="0.25">
      <c r="A294" s="38">
        <v>289</v>
      </c>
      <c r="B294" s="59"/>
      <c r="C294" s="59"/>
      <c r="D294" s="42"/>
      <c r="E294" s="43"/>
      <c r="F294" s="43"/>
      <c r="G294" s="41"/>
      <c r="H294" s="41"/>
      <c r="I294" s="41"/>
      <c r="J294" s="44"/>
      <c r="K294" s="44"/>
      <c r="L294" s="44"/>
      <c r="M294" s="45"/>
      <c r="N294" s="80"/>
      <c r="O294" s="47"/>
      <c r="P294" s="51"/>
    </row>
    <row r="295" spans="1:16" hidden="1" x14ac:dyDescent="0.25">
      <c r="A295" s="38">
        <v>290</v>
      </c>
      <c r="B295" s="59"/>
      <c r="C295" s="59"/>
      <c r="D295" s="42"/>
      <c r="E295" s="43"/>
      <c r="F295" s="43"/>
      <c r="G295" s="41"/>
      <c r="H295" s="41"/>
      <c r="I295" s="41"/>
      <c r="J295" s="44"/>
      <c r="K295" s="44"/>
      <c r="L295" s="44"/>
      <c r="M295" s="45"/>
      <c r="N295" s="80"/>
      <c r="O295" s="47"/>
      <c r="P295" s="51"/>
    </row>
    <row r="296" spans="1:16" hidden="1" x14ac:dyDescent="0.25">
      <c r="A296" s="38">
        <v>291</v>
      </c>
      <c r="B296" s="59"/>
      <c r="C296" s="59"/>
      <c r="D296" s="42"/>
      <c r="E296" s="43"/>
      <c r="F296" s="43"/>
      <c r="G296" s="41"/>
      <c r="H296" s="41"/>
      <c r="I296" s="41"/>
      <c r="J296" s="44"/>
      <c r="K296" s="44"/>
      <c r="L296" s="44"/>
      <c r="M296" s="45"/>
      <c r="N296" s="80"/>
      <c r="O296" s="47"/>
      <c r="P296" s="51"/>
    </row>
    <row r="297" spans="1:16" hidden="1" x14ac:dyDescent="0.25">
      <c r="A297" s="38">
        <v>292</v>
      </c>
      <c r="B297" s="59"/>
      <c r="C297" s="59"/>
      <c r="D297" s="42"/>
      <c r="E297" s="43"/>
      <c r="F297" s="43"/>
      <c r="G297" s="41"/>
      <c r="H297" s="41"/>
      <c r="I297" s="41"/>
      <c r="J297" s="44"/>
      <c r="K297" s="44"/>
      <c r="L297" s="44"/>
      <c r="M297" s="45"/>
      <c r="N297" s="80"/>
      <c r="O297" s="47"/>
      <c r="P297" s="51"/>
    </row>
    <row r="298" spans="1:16" hidden="1" x14ac:dyDescent="0.25">
      <c r="A298" s="38">
        <v>293</v>
      </c>
      <c r="B298" s="59"/>
      <c r="C298" s="59"/>
      <c r="D298" s="42"/>
      <c r="E298" s="43"/>
      <c r="F298" s="43"/>
      <c r="G298" s="41"/>
      <c r="H298" s="41"/>
      <c r="I298" s="41"/>
      <c r="J298" s="44"/>
      <c r="K298" s="44"/>
      <c r="L298" s="44"/>
      <c r="M298" s="45"/>
      <c r="N298" s="80"/>
      <c r="O298" s="47"/>
      <c r="P298" s="51"/>
    </row>
    <row r="299" spans="1:16" hidden="1" x14ac:dyDescent="0.25">
      <c r="A299" s="38">
        <v>294</v>
      </c>
      <c r="B299" s="59"/>
      <c r="C299" s="59"/>
      <c r="D299" s="42"/>
      <c r="E299" s="43"/>
      <c r="F299" s="43"/>
      <c r="G299" s="41"/>
      <c r="H299" s="41"/>
      <c r="I299" s="41"/>
      <c r="J299" s="44"/>
      <c r="K299" s="44"/>
      <c r="L299" s="44"/>
      <c r="M299" s="45"/>
      <c r="N299" s="80"/>
      <c r="O299" s="47"/>
      <c r="P299" s="51"/>
    </row>
    <row r="300" spans="1:16" hidden="1" x14ac:dyDescent="0.25">
      <c r="A300" s="38">
        <v>295</v>
      </c>
      <c r="B300" s="59"/>
      <c r="C300" s="59"/>
      <c r="D300" s="42"/>
      <c r="E300" s="43"/>
      <c r="F300" s="43"/>
      <c r="G300" s="41"/>
      <c r="H300" s="41"/>
      <c r="I300" s="41"/>
      <c r="J300" s="44"/>
      <c r="K300" s="44"/>
      <c r="L300" s="44"/>
      <c r="M300" s="45"/>
      <c r="N300" s="80"/>
      <c r="O300" s="47"/>
      <c r="P300" s="51"/>
    </row>
    <row r="301" spans="1:16" hidden="1" x14ac:dyDescent="0.25">
      <c r="A301" s="38">
        <v>296</v>
      </c>
      <c r="B301" s="59"/>
      <c r="C301" s="59"/>
      <c r="D301" s="42"/>
      <c r="E301" s="43"/>
      <c r="F301" s="43"/>
      <c r="G301" s="41"/>
      <c r="H301" s="41"/>
      <c r="I301" s="41"/>
      <c r="J301" s="44"/>
      <c r="K301" s="44"/>
      <c r="L301" s="44"/>
      <c r="M301" s="45"/>
      <c r="N301" s="80"/>
      <c r="O301" s="47"/>
      <c r="P301" s="51"/>
    </row>
    <row r="302" spans="1:16" hidden="1" x14ac:dyDescent="0.25">
      <c r="A302" s="38">
        <v>297</v>
      </c>
      <c r="B302" s="59"/>
      <c r="C302" s="59"/>
      <c r="D302" s="42"/>
      <c r="E302" s="43"/>
      <c r="F302" s="43"/>
      <c r="G302" s="41"/>
      <c r="H302" s="41"/>
      <c r="I302" s="41"/>
      <c r="J302" s="44"/>
      <c r="K302" s="44"/>
      <c r="L302" s="44"/>
      <c r="M302" s="45"/>
      <c r="N302" s="80"/>
      <c r="O302" s="47"/>
      <c r="P302" s="51"/>
    </row>
    <row r="303" spans="1:16" hidden="1" x14ac:dyDescent="0.25">
      <c r="A303" s="38">
        <v>298</v>
      </c>
      <c r="B303" s="59"/>
      <c r="C303" s="59"/>
      <c r="D303" s="42"/>
      <c r="E303" s="43"/>
      <c r="F303" s="43"/>
      <c r="G303" s="41"/>
      <c r="H303" s="41"/>
      <c r="I303" s="41"/>
      <c r="J303" s="44"/>
      <c r="K303" s="44"/>
      <c r="L303" s="44"/>
      <c r="M303" s="45"/>
      <c r="N303" s="80"/>
      <c r="O303" s="47"/>
      <c r="P303" s="51"/>
    </row>
    <row r="304" spans="1:16" hidden="1" x14ac:dyDescent="0.25">
      <c r="A304" s="38">
        <v>299</v>
      </c>
      <c r="B304" s="59"/>
      <c r="C304" s="59"/>
      <c r="D304" s="42"/>
      <c r="E304" s="43"/>
      <c r="F304" s="43"/>
      <c r="G304" s="41"/>
      <c r="H304" s="41"/>
      <c r="I304" s="41"/>
      <c r="J304" s="44"/>
      <c r="K304" s="44"/>
      <c r="L304" s="44"/>
      <c r="M304" s="45"/>
      <c r="N304" s="80"/>
      <c r="O304" s="47"/>
      <c r="P304" s="51"/>
    </row>
    <row r="305" spans="1:16" hidden="1" x14ac:dyDescent="0.25">
      <c r="A305" s="38">
        <v>300</v>
      </c>
      <c r="B305" s="59"/>
      <c r="C305" s="59"/>
      <c r="D305" s="42"/>
      <c r="E305" s="43"/>
      <c r="F305" s="43"/>
      <c r="G305" s="41"/>
      <c r="H305" s="41"/>
      <c r="I305" s="41"/>
      <c r="J305" s="44"/>
      <c r="K305" s="44"/>
      <c r="L305" s="44"/>
      <c r="M305" s="45"/>
      <c r="N305" s="80"/>
      <c r="O305" s="47"/>
      <c r="P305" s="51"/>
    </row>
    <row r="306" spans="1:16" hidden="1" x14ac:dyDescent="0.25">
      <c r="A306" s="38">
        <v>301</v>
      </c>
      <c r="B306" s="59"/>
      <c r="C306" s="59"/>
      <c r="D306" s="42"/>
      <c r="E306" s="43"/>
      <c r="F306" s="43"/>
      <c r="G306" s="41"/>
      <c r="H306" s="41"/>
      <c r="I306" s="41"/>
      <c r="J306" s="44"/>
      <c r="K306" s="44"/>
      <c r="L306" s="44"/>
      <c r="M306" s="45"/>
      <c r="N306" s="80"/>
      <c r="O306" s="47"/>
      <c r="P306" s="51"/>
    </row>
    <row r="307" spans="1:16" hidden="1" x14ac:dyDescent="0.25">
      <c r="A307" s="38">
        <v>302</v>
      </c>
      <c r="B307" s="59"/>
      <c r="C307" s="59"/>
      <c r="D307" s="42"/>
      <c r="E307" s="43"/>
      <c r="F307" s="43"/>
      <c r="G307" s="41"/>
      <c r="H307" s="41"/>
      <c r="I307" s="41"/>
      <c r="J307" s="44"/>
      <c r="K307" s="44"/>
      <c r="L307" s="44"/>
      <c r="M307" s="45"/>
      <c r="N307" s="80"/>
      <c r="O307" s="47"/>
      <c r="P307" s="51"/>
    </row>
    <row r="308" spans="1:16" hidden="1" x14ac:dyDescent="0.25">
      <c r="A308" s="38">
        <v>303</v>
      </c>
      <c r="B308" s="59"/>
      <c r="C308" s="59"/>
      <c r="D308" s="42"/>
      <c r="E308" s="43"/>
      <c r="F308" s="43"/>
      <c r="G308" s="41"/>
      <c r="H308" s="41"/>
      <c r="I308" s="41"/>
      <c r="J308" s="44"/>
      <c r="K308" s="44"/>
      <c r="L308" s="44"/>
      <c r="M308" s="45"/>
      <c r="N308" s="80"/>
      <c r="O308" s="47"/>
      <c r="P308" s="51"/>
    </row>
    <row r="309" spans="1:16" hidden="1" x14ac:dyDescent="0.25">
      <c r="A309" s="38">
        <v>304</v>
      </c>
      <c r="B309" s="59"/>
      <c r="C309" s="59"/>
      <c r="D309" s="42"/>
      <c r="E309" s="43"/>
      <c r="F309" s="43"/>
      <c r="G309" s="41"/>
      <c r="H309" s="41"/>
      <c r="I309" s="41"/>
      <c r="J309" s="44"/>
      <c r="K309" s="44"/>
      <c r="L309" s="44"/>
      <c r="M309" s="45"/>
      <c r="N309" s="80"/>
      <c r="O309" s="47"/>
      <c r="P309" s="51"/>
    </row>
    <row r="310" spans="1:16" hidden="1" x14ac:dyDescent="0.25">
      <c r="A310" s="38">
        <v>305</v>
      </c>
      <c r="B310" s="59"/>
      <c r="C310" s="59"/>
      <c r="D310" s="42"/>
      <c r="E310" s="43"/>
      <c r="F310" s="43"/>
      <c r="G310" s="41"/>
      <c r="H310" s="41"/>
      <c r="I310" s="41"/>
      <c r="J310" s="44"/>
      <c r="K310" s="44"/>
      <c r="L310" s="44"/>
      <c r="M310" s="45"/>
      <c r="N310" s="80"/>
      <c r="O310" s="47"/>
      <c r="P310" s="51"/>
    </row>
    <row r="311" spans="1:16" hidden="1" x14ac:dyDescent="0.25">
      <c r="A311" s="38">
        <v>306</v>
      </c>
      <c r="B311" s="59"/>
      <c r="C311" s="59"/>
      <c r="D311" s="42"/>
      <c r="E311" s="43"/>
      <c r="F311" s="43"/>
      <c r="G311" s="41"/>
      <c r="H311" s="41"/>
      <c r="I311" s="41"/>
      <c r="J311" s="44"/>
      <c r="K311" s="44"/>
      <c r="L311" s="44"/>
      <c r="M311" s="45"/>
      <c r="N311" s="80"/>
      <c r="O311" s="47"/>
      <c r="P311" s="51"/>
    </row>
    <row r="312" spans="1:16" hidden="1" x14ac:dyDescent="0.25">
      <c r="A312" s="38">
        <v>307</v>
      </c>
      <c r="B312" s="59"/>
      <c r="C312" s="59"/>
      <c r="D312" s="42"/>
      <c r="E312" s="43"/>
      <c r="F312" s="43"/>
      <c r="G312" s="41"/>
      <c r="H312" s="41"/>
      <c r="I312" s="41"/>
      <c r="J312" s="44"/>
      <c r="K312" s="44"/>
      <c r="L312" s="44"/>
      <c r="M312" s="45"/>
      <c r="N312" s="80"/>
      <c r="O312" s="47"/>
      <c r="P312" s="51"/>
    </row>
    <row r="313" spans="1:16" hidden="1" x14ac:dyDescent="0.25">
      <c r="A313" s="38">
        <v>308</v>
      </c>
      <c r="B313" s="59"/>
      <c r="C313" s="59"/>
      <c r="D313" s="42"/>
      <c r="E313" s="43"/>
      <c r="F313" s="43"/>
      <c r="G313" s="41"/>
      <c r="H313" s="41"/>
      <c r="I313" s="41"/>
      <c r="J313" s="44"/>
      <c r="K313" s="44"/>
      <c r="L313" s="44"/>
      <c r="M313" s="45"/>
      <c r="N313" s="80"/>
      <c r="O313" s="47"/>
      <c r="P313" s="51"/>
    </row>
    <row r="314" spans="1:16" hidden="1" x14ac:dyDescent="0.25">
      <c r="A314" s="38">
        <v>309</v>
      </c>
      <c r="B314" s="59"/>
      <c r="C314" s="59"/>
      <c r="D314" s="42"/>
      <c r="E314" s="43"/>
      <c r="F314" s="43"/>
      <c r="G314" s="41"/>
      <c r="H314" s="41"/>
      <c r="I314" s="41"/>
      <c r="J314" s="44"/>
      <c r="K314" s="44"/>
      <c r="L314" s="44"/>
      <c r="M314" s="45"/>
      <c r="N314" s="80"/>
      <c r="O314" s="47"/>
      <c r="P314" s="51"/>
    </row>
    <row r="315" spans="1:16" hidden="1" x14ac:dyDescent="0.25">
      <c r="A315" s="38">
        <v>310</v>
      </c>
      <c r="B315" s="59"/>
      <c r="C315" s="59"/>
      <c r="D315" s="42"/>
      <c r="E315" s="43"/>
      <c r="F315" s="43"/>
      <c r="G315" s="41"/>
      <c r="H315" s="41"/>
      <c r="I315" s="41"/>
      <c r="J315" s="44"/>
      <c r="K315" s="44"/>
      <c r="L315" s="44"/>
      <c r="M315" s="45"/>
      <c r="N315" s="80"/>
      <c r="O315" s="47"/>
      <c r="P315" s="51"/>
    </row>
    <row r="316" spans="1:16" hidden="1" x14ac:dyDescent="0.25">
      <c r="A316" s="38">
        <v>311</v>
      </c>
      <c r="B316" s="59"/>
      <c r="C316" s="59"/>
      <c r="D316" s="42"/>
      <c r="E316" s="43"/>
      <c r="F316" s="43"/>
      <c r="G316" s="41"/>
      <c r="H316" s="41"/>
      <c r="I316" s="41"/>
      <c r="J316" s="44"/>
      <c r="K316" s="44"/>
      <c r="L316" s="44"/>
      <c r="M316" s="45"/>
      <c r="N316" s="80"/>
      <c r="O316" s="47"/>
      <c r="P316" s="51"/>
    </row>
    <row r="317" spans="1:16" hidden="1" x14ac:dyDescent="0.25">
      <c r="A317" s="38">
        <v>312</v>
      </c>
      <c r="B317" s="59"/>
      <c r="C317" s="59"/>
      <c r="D317" s="42"/>
      <c r="E317" s="43"/>
      <c r="F317" s="43"/>
      <c r="G317" s="41"/>
      <c r="H317" s="41"/>
      <c r="I317" s="41"/>
      <c r="J317" s="44"/>
      <c r="K317" s="44"/>
      <c r="L317" s="44"/>
      <c r="M317" s="45"/>
      <c r="N317" s="80"/>
      <c r="O317" s="47"/>
      <c r="P317" s="51"/>
    </row>
    <row r="318" spans="1:16" hidden="1" x14ac:dyDescent="0.25">
      <c r="A318" s="38">
        <v>313</v>
      </c>
      <c r="B318" s="59"/>
      <c r="C318" s="59"/>
      <c r="D318" s="42"/>
      <c r="E318" s="43"/>
      <c r="F318" s="43"/>
      <c r="G318" s="41"/>
      <c r="H318" s="41"/>
      <c r="I318" s="41"/>
      <c r="J318" s="44"/>
      <c r="K318" s="44"/>
      <c r="L318" s="44"/>
      <c r="M318" s="45"/>
      <c r="N318" s="80"/>
      <c r="O318" s="47"/>
      <c r="P318" s="51"/>
    </row>
    <row r="319" spans="1:16" hidden="1" x14ac:dyDescent="0.25">
      <c r="A319" s="38">
        <v>314</v>
      </c>
      <c r="B319" s="59"/>
      <c r="C319" s="59"/>
      <c r="D319" s="42"/>
      <c r="E319" s="43"/>
      <c r="F319" s="43"/>
      <c r="G319" s="41"/>
      <c r="H319" s="41"/>
      <c r="I319" s="41"/>
      <c r="J319" s="44"/>
      <c r="K319" s="44"/>
      <c r="L319" s="44"/>
      <c r="M319" s="45"/>
      <c r="N319" s="80"/>
      <c r="O319" s="47"/>
      <c r="P319" s="51"/>
    </row>
    <row r="320" spans="1:16" hidden="1" x14ac:dyDescent="0.25">
      <c r="A320" s="38">
        <v>315</v>
      </c>
      <c r="B320" s="59"/>
      <c r="C320" s="59"/>
      <c r="D320" s="42"/>
      <c r="E320" s="43"/>
      <c r="F320" s="43"/>
      <c r="G320" s="41"/>
      <c r="H320" s="41"/>
      <c r="I320" s="41"/>
      <c r="J320" s="44"/>
      <c r="K320" s="44"/>
      <c r="L320" s="44"/>
      <c r="M320" s="45"/>
      <c r="N320" s="80"/>
      <c r="O320" s="47"/>
      <c r="P320" s="51"/>
    </row>
    <row r="321" spans="1:16" hidden="1" x14ac:dyDescent="0.25">
      <c r="A321" s="38">
        <v>316</v>
      </c>
      <c r="B321" s="59"/>
      <c r="C321" s="59"/>
      <c r="D321" s="42"/>
      <c r="E321" s="43"/>
      <c r="F321" s="43"/>
      <c r="G321" s="41"/>
      <c r="H321" s="41"/>
      <c r="I321" s="41"/>
      <c r="J321" s="44"/>
      <c r="K321" s="44"/>
      <c r="L321" s="44"/>
      <c r="M321" s="45"/>
      <c r="N321" s="80"/>
      <c r="O321" s="47"/>
      <c r="P321" s="51"/>
    </row>
    <row r="322" spans="1:16" hidden="1" x14ac:dyDescent="0.25">
      <c r="A322" s="38">
        <v>317</v>
      </c>
      <c r="B322" s="59"/>
      <c r="C322" s="59"/>
      <c r="D322" s="42"/>
      <c r="E322" s="43"/>
      <c r="F322" s="43"/>
      <c r="G322" s="41"/>
      <c r="H322" s="41"/>
      <c r="I322" s="41"/>
      <c r="J322" s="44"/>
      <c r="K322" s="44"/>
      <c r="L322" s="44"/>
      <c r="M322" s="45"/>
      <c r="N322" s="80"/>
      <c r="O322" s="47"/>
      <c r="P322" s="51"/>
    </row>
    <row r="323" spans="1:16" hidden="1" x14ac:dyDescent="0.25">
      <c r="A323" s="38">
        <v>318</v>
      </c>
      <c r="B323" s="59"/>
      <c r="C323" s="59"/>
      <c r="D323" s="42"/>
      <c r="E323" s="43"/>
      <c r="F323" s="43"/>
      <c r="G323" s="41"/>
      <c r="H323" s="41"/>
      <c r="I323" s="41"/>
      <c r="J323" s="44"/>
      <c r="K323" s="44"/>
      <c r="L323" s="44"/>
      <c r="M323" s="45"/>
      <c r="N323" s="80"/>
      <c r="O323" s="47"/>
      <c r="P323" s="51"/>
    </row>
    <row r="324" spans="1:16" hidden="1" x14ac:dyDescent="0.25">
      <c r="A324" s="38">
        <v>319</v>
      </c>
      <c r="B324" s="59"/>
      <c r="C324" s="59"/>
      <c r="D324" s="42"/>
      <c r="E324" s="43"/>
      <c r="F324" s="43"/>
      <c r="G324" s="41"/>
      <c r="H324" s="41"/>
      <c r="I324" s="41"/>
      <c r="J324" s="44"/>
      <c r="K324" s="44"/>
      <c r="L324" s="44"/>
      <c r="M324" s="45"/>
      <c r="N324" s="80"/>
      <c r="O324" s="47"/>
      <c r="P324" s="51"/>
    </row>
    <row r="325" spans="1:16" hidden="1" x14ac:dyDescent="0.25">
      <c r="A325" s="38">
        <v>320</v>
      </c>
      <c r="B325" s="59"/>
      <c r="C325" s="59"/>
      <c r="D325" s="42"/>
      <c r="E325" s="43"/>
      <c r="F325" s="43"/>
      <c r="G325" s="41"/>
      <c r="H325" s="41"/>
      <c r="I325" s="41"/>
      <c r="J325" s="44"/>
      <c r="K325" s="44"/>
      <c r="L325" s="44"/>
      <c r="M325" s="45"/>
      <c r="N325" s="80"/>
      <c r="O325" s="47"/>
      <c r="P325" s="51"/>
    </row>
    <row r="326" spans="1:16" hidden="1" x14ac:dyDescent="0.25">
      <c r="A326" s="38">
        <v>321</v>
      </c>
      <c r="B326" s="59"/>
      <c r="C326" s="59"/>
      <c r="D326" s="42"/>
      <c r="E326" s="43"/>
      <c r="F326" s="43"/>
      <c r="G326" s="41"/>
      <c r="H326" s="41"/>
      <c r="I326" s="41"/>
      <c r="J326" s="44"/>
      <c r="K326" s="44"/>
      <c r="L326" s="44"/>
      <c r="M326" s="45"/>
      <c r="N326" s="80"/>
      <c r="O326" s="47"/>
      <c r="P326" s="51"/>
    </row>
    <row r="327" spans="1:16" hidden="1" x14ac:dyDescent="0.25">
      <c r="A327" s="38">
        <v>322</v>
      </c>
      <c r="B327" s="59"/>
      <c r="C327" s="59"/>
      <c r="D327" s="42"/>
      <c r="E327" s="43"/>
      <c r="F327" s="43"/>
      <c r="G327" s="41"/>
      <c r="H327" s="41"/>
      <c r="I327" s="41"/>
      <c r="J327" s="44"/>
      <c r="K327" s="44"/>
      <c r="L327" s="44"/>
      <c r="M327" s="45"/>
      <c r="N327" s="80"/>
      <c r="O327" s="47"/>
      <c r="P327" s="51"/>
    </row>
    <row r="328" spans="1:16" hidden="1" x14ac:dyDescent="0.25">
      <c r="A328" s="38">
        <v>323</v>
      </c>
      <c r="B328" s="59"/>
      <c r="C328" s="59"/>
      <c r="D328" s="42"/>
      <c r="E328" s="43"/>
      <c r="F328" s="43"/>
      <c r="G328" s="41"/>
      <c r="H328" s="41"/>
      <c r="I328" s="41"/>
      <c r="J328" s="44"/>
      <c r="K328" s="44"/>
      <c r="L328" s="44"/>
      <c r="M328" s="45"/>
      <c r="N328" s="80"/>
      <c r="O328" s="47"/>
      <c r="P328" s="51"/>
    </row>
    <row r="329" spans="1:16" hidden="1" x14ac:dyDescent="0.25">
      <c r="A329" s="38">
        <v>324</v>
      </c>
      <c r="B329" s="59"/>
      <c r="C329" s="59"/>
      <c r="D329" s="42"/>
      <c r="E329" s="43"/>
      <c r="F329" s="43"/>
      <c r="G329" s="41"/>
      <c r="H329" s="41"/>
      <c r="I329" s="41"/>
      <c r="J329" s="44"/>
      <c r="K329" s="44"/>
      <c r="L329" s="44"/>
      <c r="M329" s="45"/>
      <c r="N329" s="80"/>
      <c r="O329" s="47"/>
      <c r="P329" s="51"/>
    </row>
    <row r="330" spans="1:16" hidden="1" x14ac:dyDescent="0.25">
      <c r="A330" s="38">
        <v>325</v>
      </c>
      <c r="B330" s="59"/>
      <c r="C330" s="59"/>
      <c r="D330" s="42"/>
      <c r="E330" s="43"/>
      <c r="F330" s="43"/>
      <c r="G330" s="41"/>
      <c r="H330" s="41"/>
      <c r="I330" s="41"/>
      <c r="J330" s="44"/>
      <c r="K330" s="44"/>
      <c r="L330" s="44"/>
      <c r="M330" s="45"/>
      <c r="N330" s="80"/>
      <c r="O330" s="47"/>
      <c r="P330" s="51"/>
    </row>
    <row r="331" spans="1:16" hidden="1" x14ac:dyDescent="0.25">
      <c r="A331" s="38">
        <v>326</v>
      </c>
      <c r="B331" s="59"/>
      <c r="C331" s="59"/>
      <c r="D331" s="42"/>
      <c r="E331" s="43"/>
      <c r="F331" s="43"/>
      <c r="G331" s="41"/>
      <c r="H331" s="41"/>
      <c r="I331" s="41"/>
      <c r="J331" s="44"/>
      <c r="K331" s="44"/>
      <c r="L331" s="44"/>
      <c r="M331" s="45"/>
      <c r="N331" s="80"/>
      <c r="O331" s="47"/>
      <c r="P331" s="51"/>
    </row>
    <row r="332" spans="1:16" hidden="1" x14ac:dyDescent="0.25">
      <c r="A332" s="38">
        <v>327</v>
      </c>
      <c r="B332" s="59"/>
      <c r="C332" s="59"/>
      <c r="D332" s="42"/>
      <c r="E332" s="43"/>
      <c r="F332" s="43"/>
      <c r="G332" s="41"/>
      <c r="H332" s="41"/>
      <c r="I332" s="41"/>
      <c r="J332" s="44"/>
      <c r="K332" s="44"/>
      <c r="L332" s="44"/>
      <c r="M332" s="45"/>
      <c r="N332" s="80"/>
      <c r="O332" s="47"/>
      <c r="P332" s="51"/>
    </row>
    <row r="333" spans="1:16" hidden="1" x14ac:dyDescent="0.25">
      <c r="A333" s="38">
        <v>328</v>
      </c>
      <c r="B333" s="59"/>
      <c r="C333" s="59"/>
      <c r="D333" s="42"/>
      <c r="E333" s="43"/>
      <c r="F333" s="43"/>
      <c r="G333" s="41"/>
      <c r="H333" s="41"/>
      <c r="I333" s="41"/>
      <c r="J333" s="44"/>
      <c r="K333" s="44"/>
      <c r="L333" s="44"/>
      <c r="M333" s="45"/>
      <c r="N333" s="80"/>
      <c r="O333" s="47"/>
      <c r="P333" s="51"/>
    </row>
    <row r="334" spans="1:16" hidden="1" x14ac:dyDescent="0.25">
      <c r="A334" s="38">
        <v>329</v>
      </c>
      <c r="B334" s="59"/>
      <c r="C334" s="59"/>
      <c r="D334" s="42"/>
      <c r="E334" s="43"/>
      <c r="F334" s="43"/>
      <c r="G334" s="41"/>
      <c r="H334" s="41"/>
      <c r="I334" s="41"/>
      <c r="J334" s="44"/>
      <c r="K334" s="44"/>
      <c r="L334" s="44"/>
      <c r="M334" s="45"/>
      <c r="N334" s="80"/>
      <c r="O334" s="47"/>
      <c r="P334" s="51"/>
    </row>
    <row r="335" spans="1:16" hidden="1" x14ac:dyDescent="0.25">
      <c r="A335" s="38">
        <v>330</v>
      </c>
      <c r="B335" s="59"/>
      <c r="C335" s="59"/>
      <c r="D335" s="42"/>
      <c r="E335" s="43"/>
      <c r="F335" s="43"/>
      <c r="G335" s="41"/>
      <c r="H335" s="41"/>
      <c r="I335" s="41"/>
      <c r="J335" s="44"/>
      <c r="K335" s="44"/>
      <c r="L335" s="44"/>
      <c r="M335" s="45"/>
      <c r="N335" s="80"/>
      <c r="O335" s="47"/>
      <c r="P335" s="51"/>
    </row>
    <row r="336" spans="1:16" hidden="1" x14ac:dyDescent="0.25">
      <c r="A336" s="38">
        <v>331</v>
      </c>
      <c r="B336" s="59"/>
      <c r="C336" s="59"/>
      <c r="D336" s="42"/>
      <c r="E336" s="43"/>
      <c r="F336" s="43"/>
      <c r="G336" s="41"/>
      <c r="H336" s="41"/>
      <c r="I336" s="41"/>
      <c r="J336" s="44"/>
      <c r="K336" s="44"/>
      <c r="L336" s="44"/>
      <c r="M336" s="45"/>
      <c r="N336" s="80"/>
      <c r="O336" s="47"/>
      <c r="P336" s="51"/>
    </row>
    <row r="337" spans="1:16" hidden="1" x14ac:dyDescent="0.25">
      <c r="A337" s="38">
        <v>332</v>
      </c>
      <c r="B337" s="59"/>
      <c r="C337" s="59"/>
      <c r="D337" s="42"/>
      <c r="E337" s="43"/>
      <c r="F337" s="43"/>
      <c r="G337" s="41"/>
      <c r="H337" s="41"/>
      <c r="I337" s="41"/>
      <c r="J337" s="44"/>
      <c r="K337" s="44"/>
      <c r="L337" s="44"/>
      <c r="M337" s="45"/>
      <c r="N337" s="80"/>
      <c r="O337" s="47"/>
      <c r="P337" s="51"/>
    </row>
    <row r="338" spans="1:16" hidden="1" x14ac:dyDescent="0.25">
      <c r="A338" s="38">
        <v>333</v>
      </c>
      <c r="B338" s="59"/>
      <c r="C338" s="59"/>
      <c r="D338" s="42"/>
      <c r="E338" s="43"/>
      <c r="F338" s="43"/>
      <c r="G338" s="41"/>
      <c r="H338" s="41"/>
      <c r="I338" s="41"/>
      <c r="J338" s="44"/>
      <c r="K338" s="44"/>
      <c r="L338" s="44"/>
      <c r="M338" s="45"/>
      <c r="N338" s="80"/>
      <c r="O338" s="47"/>
      <c r="P338" s="51"/>
    </row>
    <row r="339" spans="1:16" hidden="1" x14ac:dyDescent="0.25">
      <c r="A339" s="38">
        <v>334</v>
      </c>
      <c r="B339" s="59"/>
      <c r="C339" s="59"/>
      <c r="D339" s="42"/>
      <c r="E339" s="43"/>
      <c r="F339" s="43"/>
      <c r="G339" s="41"/>
      <c r="H339" s="41"/>
      <c r="I339" s="41"/>
      <c r="J339" s="44"/>
      <c r="K339" s="44"/>
      <c r="L339" s="44"/>
      <c r="M339" s="45"/>
      <c r="N339" s="80"/>
      <c r="O339" s="47"/>
      <c r="P339" s="51"/>
    </row>
    <row r="340" spans="1:16" hidden="1" x14ac:dyDescent="0.25">
      <c r="A340" s="38">
        <v>335</v>
      </c>
      <c r="B340" s="59"/>
      <c r="C340" s="59"/>
      <c r="D340" s="42"/>
      <c r="E340" s="43"/>
      <c r="F340" s="43"/>
      <c r="G340" s="41"/>
      <c r="H340" s="41"/>
      <c r="I340" s="41"/>
      <c r="J340" s="44"/>
      <c r="K340" s="44"/>
      <c r="L340" s="44"/>
      <c r="M340" s="45"/>
      <c r="N340" s="80"/>
      <c r="O340" s="47"/>
      <c r="P340" s="51"/>
    </row>
    <row r="341" spans="1:16" hidden="1" x14ac:dyDescent="0.25">
      <c r="A341" s="38">
        <v>336</v>
      </c>
      <c r="B341" s="59"/>
      <c r="C341" s="59"/>
      <c r="D341" s="42"/>
      <c r="E341" s="43"/>
      <c r="F341" s="43"/>
      <c r="G341" s="41"/>
      <c r="H341" s="41"/>
      <c r="I341" s="41"/>
      <c r="J341" s="44"/>
      <c r="K341" s="44"/>
      <c r="L341" s="44"/>
      <c r="M341" s="45"/>
      <c r="N341" s="80"/>
      <c r="O341" s="47"/>
      <c r="P341" s="51"/>
    </row>
    <row r="342" spans="1:16" hidden="1" x14ac:dyDescent="0.25">
      <c r="A342" s="38">
        <v>337</v>
      </c>
      <c r="B342" s="59"/>
      <c r="C342" s="59"/>
      <c r="D342" s="42"/>
      <c r="E342" s="43"/>
      <c r="F342" s="43"/>
      <c r="G342" s="41"/>
      <c r="H342" s="41"/>
      <c r="I342" s="41"/>
      <c r="J342" s="44"/>
      <c r="K342" s="44"/>
      <c r="L342" s="44"/>
      <c r="M342" s="45"/>
      <c r="N342" s="80"/>
      <c r="O342" s="47"/>
      <c r="P342" s="51"/>
    </row>
    <row r="343" spans="1:16" hidden="1" x14ac:dyDescent="0.25">
      <c r="A343" s="38">
        <v>338</v>
      </c>
      <c r="B343" s="59"/>
      <c r="C343" s="59"/>
      <c r="D343" s="42"/>
      <c r="E343" s="43"/>
      <c r="F343" s="43"/>
      <c r="G343" s="41"/>
      <c r="H343" s="41"/>
      <c r="I343" s="41"/>
      <c r="J343" s="44"/>
      <c r="K343" s="44"/>
      <c r="L343" s="44"/>
      <c r="M343" s="45"/>
      <c r="N343" s="80"/>
      <c r="O343" s="47"/>
      <c r="P343" s="51"/>
    </row>
    <row r="344" spans="1:16" hidden="1" x14ac:dyDescent="0.25">
      <c r="A344" s="38">
        <v>339</v>
      </c>
      <c r="B344" s="59"/>
      <c r="C344" s="59"/>
      <c r="D344" s="42"/>
      <c r="E344" s="43"/>
      <c r="F344" s="43"/>
      <c r="G344" s="41"/>
      <c r="H344" s="41"/>
      <c r="I344" s="41"/>
      <c r="J344" s="44"/>
      <c r="K344" s="44"/>
      <c r="L344" s="44"/>
      <c r="M344" s="45"/>
      <c r="N344" s="80"/>
      <c r="O344" s="47"/>
      <c r="P344" s="51"/>
    </row>
    <row r="345" spans="1:16" hidden="1" x14ac:dyDescent="0.25">
      <c r="A345" s="38">
        <v>340</v>
      </c>
      <c r="B345" s="59"/>
      <c r="C345" s="59"/>
      <c r="D345" s="42"/>
      <c r="E345" s="43"/>
      <c r="F345" s="43"/>
      <c r="G345" s="41"/>
      <c r="H345" s="41"/>
      <c r="I345" s="41"/>
      <c r="J345" s="44"/>
      <c r="K345" s="44"/>
      <c r="L345" s="44"/>
      <c r="M345" s="45"/>
      <c r="N345" s="80"/>
      <c r="O345" s="47"/>
      <c r="P345" s="51"/>
    </row>
    <row r="346" spans="1:16" hidden="1" x14ac:dyDescent="0.25">
      <c r="A346" s="38">
        <v>341</v>
      </c>
      <c r="B346" s="59"/>
      <c r="C346" s="59"/>
      <c r="D346" s="42"/>
      <c r="E346" s="43"/>
      <c r="F346" s="43"/>
      <c r="G346" s="41"/>
      <c r="H346" s="41"/>
      <c r="I346" s="41"/>
      <c r="J346" s="44"/>
      <c r="K346" s="44"/>
      <c r="L346" s="44"/>
      <c r="M346" s="45"/>
      <c r="N346" s="80"/>
      <c r="O346" s="47"/>
      <c r="P346" s="51"/>
    </row>
    <row r="347" spans="1:16" hidden="1" x14ac:dyDescent="0.25">
      <c r="A347" s="38">
        <v>342</v>
      </c>
      <c r="B347" s="59"/>
      <c r="C347" s="59"/>
      <c r="D347" s="42"/>
      <c r="E347" s="43"/>
      <c r="F347" s="43"/>
      <c r="G347" s="41"/>
      <c r="H347" s="41"/>
      <c r="I347" s="41"/>
      <c r="J347" s="44"/>
      <c r="K347" s="44"/>
      <c r="L347" s="44"/>
      <c r="M347" s="45"/>
      <c r="N347" s="80"/>
      <c r="O347" s="47"/>
      <c r="P347" s="51"/>
    </row>
    <row r="348" spans="1:16" hidden="1" x14ac:dyDescent="0.25">
      <c r="A348" s="38">
        <v>343</v>
      </c>
      <c r="B348" s="59"/>
      <c r="C348" s="59"/>
      <c r="D348" s="42"/>
      <c r="E348" s="43"/>
      <c r="F348" s="43"/>
      <c r="G348" s="41"/>
      <c r="H348" s="41"/>
      <c r="I348" s="41"/>
      <c r="J348" s="44"/>
      <c r="K348" s="44"/>
      <c r="L348" s="44"/>
      <c r="M348" s="45"/>
      <c r="N348" s="80"/>
      <c r="O348" s="47"/>
      <c r="P348" s="51"/>
    </row>
    <row r="349" spans="1:16" hidden="1" x14ac:dyDescent="0.25">
      <c r="A349" s="38">
        <v>344</v>
      </c>
      <c r="B349" s="59"/>
      <c r="C349" s="59"/>
      <c r="D349" s="42"/>
      <c r="E349" s="43"/>
      <c r="F349" s="43"/>
      <c r="G349" s="41"/>
      <c r="H349" s="41"/>
      <c r="I349" s="41"/>
      <c r="J349" s="44"/>
      <c r="K349" s="44"/>
      <c r="L349" s="44"/>
      <c r="M349" s="45"/>
      <c r="N349" s="80"/>
      <c r="O349" s="47"/>
      <c r="P349" s="51"/>
    </row>
    <row r="350" spans="1:16" hidden="1" x14ac:dyDescent="0.25">
      <c r="A350" s="38">
        <v>345</v>
      </c>
      <c r="B350" s="59"/>
      <c r="C350" s="59"/>
      <c r="D350" s="42"/>
      <c r="E350" s="43"/>
      <c r="F350" s="43"/>
      <c r="G350" s="41"/>
      <c r="H350" s="41"/>
      <c r="I350" s="41"/>
      <c r="J350" s="44"/>
      <c r="K350" s="44"/>
      <c r="L350" s="44"/>
      <c r="M350" s="45"/>
      <c r="N350" s="80"/>
      <c r="O350" s="47"/>
      <c r="P350" s="51"/>
    </row>
    <row r="351" spans="1:16" hidden="1" x14ac:dyDescent="0.25">
      <c r="A351" s="38">
        <v>346</v>
      </c>
      <c r="B351" s="59"/>
      <c r="C351" s="59"/>
      <c r="D351" s="42"/>
      <c r="E351" s="43"/>
      <c r="F351" s="43"/>
      <c r="G351" s="41"/>
      <c r="H351" s="41"/>
      <c r="I351" s="41"/>
      <c r="J351" s="44"/>
      <c r="K351" s="44"/>
      <c r="L351" s="44"/>
      <c r="M351" s="45"/>
      <c r="N351" s="80"/>
      <c r="O351" s="47"/>
      <c r="P351" s="51"/>
    </row>
    <row r="352" spans="1:16" hidden="1" x14ac:dyDescent="0.25">
      <c r="A352" s="38">
        <v>347</v>
      </c>
      <c r="B352" s="59"/>
      <c r="C352" s="59"/>
      <c r="D352" s="42"/>
      <c r="E352" s="43"/>
      <c r="F352" s="43"/>
      <c r="G352" s="41"/>
      <c r="H352" s="41"/>
      <c r="I352" s="41"/>
      <c r="J352" s="44"/>
      <c r="K352" s="44"/>
      <c r="L352" s="44"/>
      <c r="M352" s="45"/>
      <c r="N352" s="80"/>
      <c r="O352" s="47"/>
      <c r="P352" s="51"/>
    </row>
    <row r="353" spans="1:16" hidden="1" x14ac:dyDescent="0.25">
      <c r="A353" s="38">
        <v>348</v>
      </c>
      <c r="B353" s="59"/>
      <c r="C353" s="59"/>
      <c r="D353" s="42"/>
      <c r="E353" s="43"/>
      <c r="F353" s="43"/>
      <c r="G353" s="41"/>
      <c r="H353" s="41"/>
      <c r="I353" s="41"/>
      <c r="J353" s="44"/>
      <c r="K353" s="44"/>
      <c r="L353" s="44"/>
      <c r="M353" s="45"/>
      <c r="N353" s="80"/>
      <c r="O353" s="47"/>
      <c r="P353" s="51"/>
    </row>
    <row r="354" spans="1:16" hidden="1" x14ac:dyDescent="0.25">
      <c r="A354" s="38">
        <v>349</v>
      </c>
      <c r="B354" s="59"/>
      <c r="C354" s="59"/>
      <c r="D354" s="42"/>
      <c r="E354" s="43"/>
      <c r="F354" s="43"/>
      <c r="G354" s="41"/>
      <c r="H354" s="41"/>
      <c r="I354" s="41"/>
      <c r="J354" s="44"/>
      <c r="K354" s="44"/>
      <c r="L354" s="44"/>
      <c r="M354" s="45"/>
      <c r="N354" s="80"/>
      <c r="O354" s="47"/>
      <c r="P354" s="51"/>
    </row>
    <row r="355" spans="1:16" hidden="1" x14ac:dyDescent="0.25">
      <c r="A355" s="38">
        <v>350</v>
      </c>
      <c r="B355" s="59"/>
      <c r="C355" s="59"/>
      <c r="D355" s="42"/>
      <c r="E355" s="43"/>
      <c r="F355" s="43"/>
      <c r="G355" s="41"/>
      <c r="H355" s="41"/>
      <c r="I355" s="41"/>
      <c r="J355" s="44"/>
      <c r="K355" s="44"/>
      <c r="L355" s="44"/>
      <c r="M355" s="45"/>
      <c r="N355" s="80"/>
      <c r="O355" s="47"/>
      <c r="P355" s="51"/>
    </row>
    <row r="356" spans="1:16" hidden="1" x14ac:dyDescent="0.25">
      <c r="A356" s="38">
        <v>351</v>
      </c>
      <c r="B356" s="59"/>
      <c r="C356" s="59"/>
      <c r="D356" s="42"/>
      <c r="E356" s="43"/>
      <c r="F356" s="43"/>
      <c r="G356" s="41"/>
      <c r="H356" s="41"/>
      <c r="I356" s="41"/>
      <c r="J356" s="44"/>
      <c r="K356" s="44"/>
      <c r="L356" s="44"/>
      <c r="M356" s="45"/>
      <c r="N356" s="80"/>
      <c r="O356" s="47"/>
      <c r="P356" s="51"/>
    </row>
    <row r="357" spans="1:16" hidden="1" x14ac:dyDescent="0.25">
      <c r="A357" s="38">
        <v>352</v>
      </c>
      <c r="B357" s="59"/>
      <c r="C357" s="59"/>
      <c r="D357" s="42"/>
      <c r="E357" s="43"/>
      <c r="F357" s="43"/>
      <c r="G357" s="41"/>
      <c r="H357" s="41"/>
      <c r="I357" s="41"/>
      <c r="J357" s="44"/>
      <c r="K357" s="44"/>
      <c r="L357" s="44"/>
      <c r="M357" s="45"/>
      <c r="N357" s="80"/>
      <c r="O357" s="47"/>
      <c r="P357" s="51"/>
    </row>
    <row r="358" spans="1:16" hidden="1" x14ac:dyDescent="0.25">
      <c r="A358" s="38">
        <v>353</v>
      </c>
      <c r="B358" s="59"/>
      <c r="C358" s="59"/>
      <c r="D358" s="42"/>
      <c r="E358" s="43"/>
      <c r="F358" s="43"/>
      <c r="G358" s="41"/>
      <c r="H358" s="41"/>
      <c r="I358" s="41"/>
      <c r="J358" s="44"/>
      <c r="K358" s="44"/>
      <c r="L358" s="44"/>
      <c r="M358" s="45"/>
      <c r="N358" s="80"/>
      <c r="O358" s="47"/>
      <c r="P358" s="51"/>
    </row>
    <row r="359" spans="1:16" hidden="1" x14ac:dyDescent="0.25">
      <c r="A359" s="38">
        <v>354</v>
      </c>
      <c r="B359" s="59"/>
      <c r="C359" s="59"/>
      <c r="D359" s="42"/>
      <c r="E359" s="43"/>
      <c r="F359" s="43"/>
      <c r="G359" s="41"/>
      <c r="H359" s="41"/>
      <c r="I359" s="41"/>
      <c r="J359" s="44"/>
      <c r="K359" s="44"/>
      <c r="L359" s="44"/>
      <c r="M359" s="45"/>
      <c r="N359" s="80"/>
      <c r="O359" s="47"/>
      <c r="P359" s="51"/>
    </row>
    <row r="360" spans="1:16" hidden="1" x14ac:dyDescent="0.25">
      <c r="A360" s="38">
        <v>355</v>
      </c>
      <c r="B360" s="59"/>
      <c r="C360" s="59"/>
      <c r="D360" s="42"/>
      <c r="E360" s="43"/>
      <c r="F360" s="43"/>
      <c r="G360" s="41"/>
      <c r="H360" s="41"/>
      <c r="I360" s="41"/>
      <c r="J360" s="44"/>
      <c r="K360" s="44"/>
      <c r="L360" s="44"/>
      <c r="M360" s="45"/>
      <c r="N360" s="80"/>
      <c r="O360" s="47"/>
      <c r="P360" s="51"/>
    </row>
    <row r="361" spans="1:16" hidden="1" x14ac:dyDescent="0.25">
      <c r="A361" s="38">
        <v>356</v>
      </c>
      <c r="B361" s="59"/>
      <c r="C361" s="59"/>
      <c r="D361" s="42"/>
      <c r="E361" s="43"/>
      <c r="F361" s="43"/>
      <c r="G361" s="41"/>
      <c r="H361" s="41"/>
      <c r="I361" s="41"/>
      <c r="J361" s="44"/>
      <c r="K361" s="44"/>
      <c r="L361" s="44"/>
      <c r="M361" s="45"/>
      <c r="N361" s="80"/>
      <c r="O361" s="47"/>
      <c r="P361" s="51"/>
    </row>
    <row r="362" spans="1:16" hidden="1" x14ac:dyDescent="0.25">
      <c r="A362" s="38">
        <v>357</v>
      </c>
      <c r="B362" s="59"/>
      <c r="C362" s="59"/>
      <c r="D362" s="42"/>
      <c r="E362" s="43"/>
      <c r="F362" s="43"/>
      <c r="G362" s="41"/>
      <c r="H362" s="41"/>
      <c r="I362" s="41"/>
      <c r="J362" s="44"/>
      <c r="K362" s="44"/>
      <c r="L362" s="44"/>
      <c r="M362" s="45"/>
      <c r="N362" s="80"/>
      <c r="O362" s="47"/>
      <c r="P362" s="51"/>
    </row>
    <row r="363" spans="1:16" hidden="1" x14ac:dyDescent="0.25">
      <c r="A363" s="38">
        <v>358</v>
      </c>
      <c r="B363" s="59"/>
      <c r="C363" s="59"/>
      <c r="D363" s="42"/>
      <c r="E363" s="43"/>
      <c r="F363" s="43"/>
      <c r="G363" s="41"/>
      <c r="H363" s="41"/>
      <c r="I363" s="41"/>
      <c r="J363" s="44"/>
      <c r="K363" s="44"/>
      <c r="L363" s="44"/>
      <c r="M363" s="45"/>
      <c r="N363" s="80"/>
      <c r="O363" s="47"/>
      <c r="P363" s="51"/>
    </row>
    <row r="364" spans="1:16" hidden="1" x14ac:dyDescent="0.25">
      <c r="A364" s="38">
        <v>359</v>
      </c>
      <c r="B364" s="59"/>
      <c r="C364" s="59"/>
      <c r="D364" s="42"/>
      <c r="E364" s="43"/>
      <c r="F364" s="43"/>
      <c r="G364" s="41"/>
      <c r="H364" s="41"/>
      <c r="I364" s="41"/>
      <c r="J364" s="44"/>
      <c r="K364" s="44"/>
      <c r="L364" s="44"/>
      <c r="M364" s="45"/>
      <c r="N364" s="80"/>
      <c r="O364" s="47"/>
      <c r="P364" s="51"/>
    </row>
    <row r="365" spans="1:16" hidden="1" x14ac:dyDescent="0.25">
      <c r="A365" s="38">
        <v>360</v>
      </c>
      <c r="B365" s="59"/>
      <c r="C365" s="59"/>
      <c r="D365" s="42"/>
      <c r="E365" s="43"/>
      <c r="F365" s="43"/>
      <c r="G365" s="41"/>
      <c r="H365" s="41"/>
      <c r="I365" s="41"/>
      <c r="J365" s="44"/>
      <c r="K365" s="44"/>
      <c r="L365" s="44"/>
      <c r="M365" s="45"/>
      <c r="N365" s="80"/>
      <c r="O365" s="47"/>
      <c r="P365" s="51"/>
    </row>
    <row r="366" spans="1:16" hidden="1" x14ac:dyDescent="0.25">
      <c r="A366" s="38">
        <v>361</v>
      </c>
      <c r="B366" s="59"/>
      <c r="C366" s="59"/>
      <c r="D366" s="42"/>
      <c r="E366" s="43"/>
      <c r="F366" s="43"/>
      <c r="G366" s="41"/>
      <c r="H366" s="41"/>
      <c r="I366" s="41"/>
      <c r="J366" s="44"/>
      <c r="K366" s="44"/>
      <c r="L366" s="44"/>
      <c r="M366" s="45"/>
      <c r="N366" s="80"/>
      <c r="O366" s="47"/>
      <c r="P366" s="51"/>
    </row>
    <row r="367" spans="1:16" hidden="1" x14ac:dyDescent="0.25">
      <c r="A367" s="38">
        <v>362</v>
      </c>
      <c r="B367" s="59"/>
      <c r="C367" s="59"/>
      <c r="D367" s="42"/>
      <c r="E367" s="43"/>
      <c r="F367" s="43"/>
      <c r="G367" s="41"/>
      <c r="H367" s="41"/>
      <c r="I367" s="41"/>
      <c r="J367" s="44"/>
      <c r="K367" s="44"/>
      <c r="L367" s="44"/>
      <c r="M367" s="45"/>
      <c r="N367" s="80"/>
      <c r="O367" s="47"/>
      <c r="P367" s="51"/>
    </row>
    <row r="368" spans="1:16" hidden="1" x14ac:dyDescent="0.25">
      <c r="A368" s="38">
        <v>363</v>
      </c>
      <c r="B368" s="59"/>
      <c r="C368" s="59"/>
      <c r="D368" s="42"/>
      <c r="E368" s="43"/>
      <c r="F368" s="43"/>
      <c r="G368" s="41"/>
      <c r="H368" s="41"/>
      <c r="I368" s="41"/>
      <c r="J368" s="44"/>
      <c r="K368" s="44"/>
      <c r="L368" s="44"/>
      <c r="M368" s="45"/>
      <c r="N368" s="80"/>
      <c r="O368" s="47"/>
      <c r="P368" s="51"/>
    </row>
    <row r="369" spans="1:16" hidden="1" x14ac:dyDescent="0.25">
      <c r="A369" s="38">
        <v>364</v>
      </c>
      <c r="B369" s="59"/>
      <c r="C369" s="59"/>
      <c r="D369" s="42"/>
      <c r="E369" s="43"/>
      <c r="F369" s="43"/>
      <c r="G369" s="41"/>
      <c r="H369" s="41"/>
      <c r="I369" s="41"/>
      <c r="J369" s="44"/>
      <c r="K369" s="44"/>
      <c r="L369" s="44"/>
      <c r="M369" s="45"/>
      <c r="N369" s="80"/>
      <c r="O369" s="47"/>
      <c r="P369" s="51"/>
    </row>
    <row r="370" spans="1:16" hidden="1" x14ac:dyDescent="0.25">
      <c r="A370" s="38">
        <v>365</v>
      </c>
      <c r="B370" s="59"/>
      <c r="C370" s="59"/>
      <c r="D370" s="42"/>
      <c r="E370" s="43"/>
      <c r="F370" s="43"/>
      <c r="G370" s="41"/>
      <c r="H370" s="41"/>
      <c r="I370" s="41"/>
      <c r="J370" s="44"/>
      <c r="K370" s="44"/>
      <c r="L370" s="44"/>
      <c r="M370" s="45"/>
      <c r="N370" s="80"/>
      <c r="O370" s="47"/>
      <c r="P370" s="51"/>
    </row>
    <row r="371" spans="1:16" hidden="1" x14ac:dyDescent="0.25">
      <c r="A371" s="38">
        <v>366</v>
      </c>
      <c r="B371" s="59"/>
      <c r="C371" s="59"/>
      <c r="D371" s="42"/>
      <c r="E371" s="43"/>
      <c r="F371" s="43"/>
      <c r="G371" s="41"/>
      <c r="H371" s="41"/>
      <c r="I371" s="41"/>
      <c r="J371" s="44"/>
      <c r="K371" s="44"/>
      <c r="L371" s="44"/>
      <c r="M371" s="45"/>
      <c r="N371" s="80"/>
      <c r="O371" s="47"/>
      <c r="P371" s="51"/>
    </row>
    <row r="372" spans="1:16" hidden="1" x14ac:dyDescent="0.25">
      <c r="A372" s="38">
        <v>367</v>
      </c>
      <c r="B372" s="59"/>
      <c r="C372" s="59"/>
      <c r="D372" s="42"/>
      <c r="E372" s="43"/>
      <c r="F372" s="43"/>
      <c r="G372" s="41"/>
      <c r="H372" s="41"/>
      <c r="I372" s="41"/>
      <c r="J372" s="44"/>
      <c r="K372" s="44"/>
      <c r="L372" s="44"/>
      <c r="M372" s="45"/>
      <c r="N372" s="80"/>
      <c r="O372" s="47"/>
      <c r="P372" s="51"/>
    </row>
    <row r="373" spans="1:16" hidden="1" x14ac:dyDescent="0.25">
      <c r="A373" s="38">
        <v>368</v>
      </c>
      <c r="B373" s="59"/>
      <c r="C373" s="59"/>
      <c r="D373" s="42"/>
      <c r="E373" s="43"/>
      <c r="F373" s="43"/>
      <c r="G373" s="41"/>
      <c r="H373" s="41"/>
      <c r="I373" s="41"/>
      <c r="J373" s="44"/>
      <c r="K373" s="44"/>
      <c r="L373" s="44"/>
      <c r="M373" s="45"/>
      <c r="N373" s="80"/>
      <c r="O373" s="47"/>
      <c r="P373" s="51"/>
    </row>
    <row r="374" spans="1:16" hidden="1" x14ac:dyDescent="0.25">
      <c r="A374" s="38">
        <v>369</v>
      </c>
      <c r="B374" s="59"/>
      <c r="C374" s="59"/>
      <c r="D374" s="42"/>
      <c r="E374" s="43"/>
      <c r="F374" s="43"/>
      <c r="G374" s="41"/>
      <c r="H374" s="41"/>
      <c r="I374" s="41"/>
      <c r="J374" s="44"/>
      <c r="K374" s="44"/>
      <c r="L374" s="44"/>
      <c r="M374" s="45"/>
      <c r="N374" s="80"/>
      <c r="O374" s="47"/>
      <c r="P374" s="51"/>
    </row>
    <row r="375" spans="1:16" hidden="1" x14ac:dyDescent="0.25">
      <c r="A375" s="38">
        <v>370</v>
      </c>
      <c r="B375" s="59"/>
      <c r="C375" s="59"/>
      <c r="D375" s="42"/>
      <c r="E375" s="43"/>
      <c r="F375" s="43"/>
      <c r="G375" s="41"/>
      <c r="H375" s="41"/>
      <c r="I375" s="41"/>
      <c r="J375" s="44"/>
      <c r="K375" s="44"/>
      <c r="L375" s="44"/>
      <c r="M375" s="45"/>
      <c r="N375" s="80"/>
      <c r="O375" s="47"/>
      <c r="P375" s="51"/>
    </row>
    <row r="376" spans="1:16" hidden="1" x14ac:dyDescent="0.25">
      <c r="A376" s="38">
        <v>371</v>
      </c>
      <c r="B376" s="59"/>
      <c r="C376" s="59"/>
      <c r="D376" s="42"/>
      <c r="E376" s="43"/>
      <c r="F376" s="43"/>
      <c r="G376" s="41"/>
      <c r="H376" s="41"/>
      <c r="I376" s="41"/>
      <c r="J376" s="44"/>
      <c r="K376" s="44"/>
      <c r="L376" s="44"/>
      <c r="M376" s="45"/>
      <c r="N376" s="80"/>
      <c r="O376" s="47"/>
      <c r="P376" s="51"/>
    </row>
    <row r="377" spans="1:16" hidden="1" x14ac:dyDescent="0.25">
      <c r="A377" s="38">
        <v>372</v>
      </c>
      <c r="B377" s="59"/>
      <c r="C377" s="59"/>
      <c r="D377" s="42"/>
      <c r="E377" s="43"/>
      <c r="F377" s="43"/>
      <c r="G377" s="41"/>
      <c r="H377" s="41"/>
      <c r="I377" s="41"/>
      <c r="J377" s="44"/>
      <c r="K377" s="44"/>
      <c r="L377" s="44"/>
      <c r="M377" s="45"/>
      <c r="N377" s="80"/>
      <c r="O377" s="47"/>
      <c r="P377" s="51"/>
    </row>
    <row r="378" spans="1:16" hidden="1" x14ac:dyDescent="0.25">
      <c r="A378" s="38">
        <v>373</v>
      </c>
      <c r="B378" s="59"/>
      <c r="C378" s="59"/>
      <c r="D378" s="42"/>
      <c r="E378" s="43"/>
      <c r="F378" s="43"/>
      <c r="G378" s="41"/>
      <c r="H378" s="41"/>
      <c r="I378" s="41"/>
      <c r="J378" s="44"/>
      <c r="K378" s="44"/>
      <c r="L378" s="44"/>
      <c r="M378" s="45"/>
      <c r="N378" s="80"/>
      <c r="O378" s="47"/>
      <c r="P378" s="51"/>
    </row>
    <row r="379" spans="1:16" hidden="1" x14ac:dyDescent="0.25">
      <c r="A379" s="38">
        <v>374</v>
      </c>
      <c r="B379" s="59"/>
      <c r="C379" s="59"/>
      <c r="D379" s="42"/>
      <c r="E379" s="43"/>
      <c r="F379" s="43"/>
      <c r="G379" s="41"/>
      <c r="H379" s="41"/>
      <c r="I379" s="41"/>
      <c r="J379" s="44"/>
      <c r="K379" s="44"/>
      <c r="L379" s="44"/>
      <c r="M379" s="45"/>
      <c r="N379" s="80"/>
      <c r="O379" s="47"/>
      <c r="P379" s="51"/>
    </row>
    <row r="380" spans="1:16" hidden="1" x14ac:dyDescent="0.25">
      <c r="A380" s="38">
        <v>375</v>
      </c>
      <c r="B380" s="59"/>
      <c r="C380" s="59"/>
      <c r="D380" s="42"/>
      <c r="E380" s="43"/>
      <c r="F380" s="43"/>
      <c r="G380" s="41"/>
      <c r="H380" s="41"/>
      <c r="I380" s="41"/>
      <c r="J380" s="44"/>
      <c r="K380" s="44"/>
      <c r="L380" s="44"/>
      <c r="M380" s="45"/>
      <c r="N380" s="80"/>
      <c r="O380" s="47"/>
      <c r="P380" s="51"/>
    </row>
    <row r="381" spans="1:16" hidden="1" x14ac:dyDescent="0.25">
      <c r="A381" s="38">
        <v>376</v>
      </c>
      <c r="B381" s="59"/>
      <c r="C381" s="59"/>
      <c r="D381" s="42"/>
      <c r="E381" s="43"/>
      <c r="F381" s="43"/>
      <c r="G381" s="41"/>
      <c r="H381" s="41"/>
      <c r="I381" s="41"/>
      <c r="J381" s="44"/>
      <c r="K381" s="44"/>
      <c r="L381" s="44"/>
      <c r="M381" s="45"/>
      <c r="N381" s="80"/>
      <c r="O381" s="47"/>
      <c r="P381" s="51"/>
    </row>
    <row r="382" spans="1:16" hidden="1" x14ac:dyDescent="0.25">
      <c r="A382" s="38">
        <v>377</v>
      </c>
      <c r="B382" s="59"/>
      <c r="C382" s="59"/>
      <c r="D382" s="42"/>
      <c r="E382" s="43"/>
      <c r="F382" s="43"/>
      <c r="G382" s="41"/>
      <c r="H382" s="41"/>
      <c r="I382" s="41"/>
      <c r="J382" s="44"/>
      <c r="K382" s="44"/>
      <c r="L382" s="44"/>
      <c r="M382" s="45"/>
      <c r="N382" s="80"/>
      <c r="O382" s="47"/>
      <c r="P382" s="51"/>
    </row>
    <row r="383" spans="1:16" hidden="1" x14ac:dyDescent="0.25">
      <c r="A383" s="38">
        <v>378</v>
      </c>
      <c r="B383" s="59"/>
      <c r="C383" s="59"/>
      <c r="D383" s="42"/>
      <c r="E383" s="43"/>
      <c r="F383" s="43"/>
      <c r="G383" s="41"/>
      <c r="H383" s="41"/>
      <c r="I383" s="41"/>
      <c r="J383" s="44"/>
      <c r="K383" s="44"/>
      <c r="L383" s="44"/>
      <c r="M383" s="45"/>
      <c r="N383" s="80"/>
      <c r="O383" s="47"/>
      <c r="P383" s="51"/>
    </row>
    <row r="384" spans="1:16" hidden="1" x14ac:dyDescent="0.25">
      <c r="A384" s="38">
        <v>379</v>
      </c>
      <c r="B384" s="59"/>
      <c r="C384" s="59"/>
      <c r="D384" s="42"/>
      <c r="E384" s="43"/>
      <c r="F384" s="43"/>
      <c r="G384" s="41"/>
      <c r="H384" s="41"/>
      <c r="I384" s="41"/>
      <c r="J384" s="44"/>
      <c r="K384" s="44"/>
      <c r="L384" s="44"/>
      <c r="M384" s="45"/>
      <c r="N384" s="80"/>
      <c r="O384" s="47"/>
      <c r="P384" s="51"/>
    </row>
    <row r="385" spans="1:16" hidden="1" x14ac:dyDescent="0.25">
      <c r="A385" s="38">
        <v>380</v>
      </c>
      <c r="B385" s="59"/>
      <c r="C385" s="59"/>
      <c r="D385" s="42"/>
      <c r="E385" s="43"/>
      <c r="F385" s="43"/>
      <c r="G385" s="41"/>
      <c r="H385" s="41"/>
      <c r="I385" s="41"/>
      <c r="J385" s="44"/>
      <c r="K385" s="44"/>
      <c r="L385" s="44"/>
      <c r="M385" s="45"/>
      <c r="N385" s="80"/>
      <c r="O385" s="47"/>
      <c r="P385" s="51"/>
    </row>
    <row r="386" spans="1:16" hidden="1" x14ac:dyDescent="0.25">
      <c r="A386" s="38">
        <v>381</v>
      </c>
      <c r="B386" s="59"/>
      <c r="C386" s="59"/>
      <c r="D386" s="42"/>
      <c r="E386" s="43"/>
      <c r="F386" s="43"/>
      <c r="G386" s="41"/>
      <c r="H386" s="41"/>
      <c r="I386" s="41"/>
      <c r="J386" s="44"/>
      <c r="K386" s="44"/>
      <c r="L386" s="44"/>
      <c r="M386" s="45"/>
      <c r="N386" s="80"/>
      <c r="O386" s="47"/>
      <c r="P386" s="51"/>
    </row>
    <row r="387" spans="1:16" hidden="1" x14ac:dyDescent="0.25">
      <c r="A387" s="38">
        <v>382</v>
      </c>
      <c r="B387" s="59"/>
      <c r="C387" s="59"/>
      <c r="D387" s="42"/>
      <c r="E387" s="43"/>
      <c r="F387" s="43"/>
      <c r="G387" s="41"/>
      <c r="H387" s="41"/>
      <c r="I387" s="41"/>
      <c r="J387" s="44"/>
      <c r="K387" s="44"/>
      <c r="L387" s="44"/>
      <c r="M387" s="45"/>
      <c r="N387" s="80"/>
      <c r="O387" s="47"/>
      <c r="P387" s="51"/>
    </row>
    <row r="388" spans="1:16" hidden="1" x14ac:dyDescent="0.25">
      <c r="A388" s="38">
        <v>383</v>
      </c>
      <c r="B388" s="59"/>
      <c r="C388" s="59"/>
      <c r="D388" s="42"/>
      <c r="E388" s="43"/>
      <c r="F388" s="43"/>
      <c r="G388" s="41"/>
      <c r="H388" s="41"/>
      <c r="I388" s="41"/>
      <c r="J388" s="44"/>
      <c r="K388" s="44"/>
      <c r="L388" s="44"/>
      <c r="M388" s="45"/>
      <c r="N388" s="80"/>
      <c r="O388" s="47"/>
      <c r="P388" s="51"/>
    </row>
    <row r="389" spans="1:16" hidden="1" x14ac:dyDescent="0.25">
      <c r="A389" s="38">
        <v>384</v>
      </c>
      <c r="B389" s="59"/>
      <c r="C389" s="59"/>
      <c r="D389" s="42"/>
      <c r="E389" s="43"/>
      <c r="F389" s="43"/>
      <c r="G389" s="41"/>
      <c r="H389" s="41"/>
      <c r="I389" s="41"/>
      <c r="J389" s="44"/>
      <c r="K389" s="44"/>
      <c r="L389" s="44"/>
      <c r="M389" s="45"/>
      <c r="N389" s="80"/>
      <c r="O389" s="47"/>
      <c r="P389" s="51"/>
    </row>
    <row r="390" spans="1:16" hidden="1" x14ac:dyDescent="0.25">
      <c r="A390" s="38">
        <v>385</v>
      </c>
      <c r="B390" s="59"/>
      <c r="C390" s="59"/>
      <c r="D390" s="42"/>
      <c r="E390" s="43"/>
      <c r="F390" s="43"/>
      <c r="G390" s="41"/>
      <c r="H390" s="41"/>
      <c r="I390" s="41"/>
      <c r="J390" s="44"/>
      <c r="K390" s="44"/>
      <c r="L390" s="44"/>
      <c r="M390" s="45"/>
      <c r="N390" s="80"/>
      <c r="O390" s="47"/>
      <c r="P390" s="51"/>
    </row>
    <row r="391" spans="1:16" hidden="1" x14ac:dyDescent="0.25">
      <c r="A391" s="38">
        <v>386</v>
      </c>
      <c r="B391" s="59"/>
      <c r="C391" s="59"/>
      <c r="D391" s="42"/>
      <c r="E391" s="43"/>
      <c r="F391" s="43"/>
      <c r="G391" s="41"/>
      <c r="H391" s="41"/>
      <c r="I391" s="41"/>
      <c r="J391" s="44"/>
      <c r="K391" s="44"/>
      <c r="L391" s="44"/>
      <c r="M391" s="45"/>
      <c r="N391" s="80"/>
      <c r="O391" s="47"/>
      <c r="P391" s="51"/>
    </row>
    <row r="392" spans="1:16" hidden="1" x14ac:dyDescent="0.25">
      <c r="A392" s="38">
        <v>387</v>
      </c>
      <c r="B392" s="59"/>
      <c r="C392" s="59"/>
      <c r="D392" s="42"/>
      <c r="E392" s="43"/>
      <c r="F392" s="43"/>
      <c r="G392" s="41"/>
      <c r="H392" s="41"/>
      <c r="I392" s="41"/>
      <c r="J392" s="44"/>
      <c r="K392" s="44"/>
      <c r="L392" s="44"/>
      <c r="M392" s="45"/>
      <c r="N392" s="80"/>
      <c r="O392" s="47"/>
      <c r="P392" s="51"/>
    </row>
    <row r="393" spans="1:16" hidden="1" x14ac:dyDescent="0.25">
      <c r="A393" s="38">
        <v>388</v>
      </c>
      <c r="B393" s="59"/>
      <c r="C393" s="59"/>
      <c r="D393" s="42"/>
      <c r="E393" s="43"/>
      <c r="F393" s="43"/>
      <c r="G393" s="41"/>
      <c r="H393" s="41"/>
      <c r="I393" s="41"/>
      <c r="J393" s="44"/>
      <c r="K393" s="44"/>
      <c r="L393" s="44"/>
      <c r="M393" s="45"/>
      <c r="N393" s="80"/>
      <c r="O393" s="47"/>
      <c r="P393" s="51"/>
    </row>
    <row r="394" spans="1:16" hidden="1" x14ac:dyDescent="0.25">
      <c r="A394" s="38">
        <v>389</v>
      </c>
      <c r="B394" s="59"/>
      <c r="C394" s="59"/>
      <c r="D394" s="42"/>
      <c r="E394" s="43"/>
      <c r="F394" s="43"/>
      <c r="G394" s="41"/>
      <c r="H394" s="41"/>
      <c r="I394" s="41"/>
      <c r="J394" s="44"/>
      <c r="K394" s="44"/>
      <c r="L394" s="44"/>
      <c r="M394" s="45"/>
      <c r="N394" s="80"/>
      <c r="O394" s="47"/>
      <c r="P394" s="51"/>
    </row>
    <row r="395" spans="1:16" hidden="1" x14ac:dyDescent="0.25">
      <c r="A395" s="38">
        <v>390</v>
      </c>
      <c r="B395" s="59"/>
      <c r="C395" s="59"/>
      <c r="D395" s="42"/>
      <c r="E395" s="43"/>
      <c r="F395" s="43"/>
      <c r="G395" s="41"/>
      <c r="H395" s="41"/>
      <c r="I395" s="41"/>
      <c r="J395" s="44"/>
      <c r="K395" s="44"/>
      <c r="L395" s="44"/>
      <c r="M395" s="45"/>
      <c r="N395" s="80"/>
      <c r="O395" s="47"/>
      <c r="P395" s="51"/>
    </row>
    <row r="396" spans="1:16" hidden="1" x14ac:dyDescent="0.25">
      <c r="A396" s="38">
        <v>391</v>
      </c>
      <c r="B396" s="59"/>
      <c r="C396" s="59"/>
      <c r="D396" s="42"/>
      <c r="E396" s="43"/>
      <c r="F396" s="43"/>
      <c r="G396" s="41"/>
      <c r="H396" s="41"/>
      <c r="I396" s="41"/>
      <c r="J396" s="44"/>
      <c r="K396" s="44"/>
      <c r="L396" s="44"/>
      <c r="M396" s="45"/>
      <c r="N396" s="80"/>
      <c r="O396" s="47"/>
      <c r="P396" s="51"/>
    </row>
    <row r="397" spans="1:16" hidden="1" x14ac:dyDescent="0.25">
      <c r="A397" s="38">
        <v>392</v>
      </c>
      <c r="B397" s="59"/>
      <c r="C397" s="59"/>
      <c r="D397" s="42"/>
      <c r="E397" s="43"/>
      <c r="F397" s="43"/>
      <c r="G397" s="41"/>
      <c r="H397" s="41"/>
      <c r="I397" s="41"/>
      <c r="J397" s="44"/>
      <c r="K397" s="44"/>
      <c r="L397" s="44"/>
      <c r="M397" s="45"/>
      <c r="N397" s="80"/>
      <c r="O397" s="47"/>
      <c r="P397" s="51"/>
    </row>
    <row r="398" spans="1:16" hidden="1" x14ac:dyDescent="0.25">
      <c r="A398" s="38">
        <v>393</v>
      </c>
      <c r="B398" s="59"/>
      <c r="C398" s="59"/>
      <c r="D398" s="42"/>
      <c r="E398" s="43"/>
      <c r="F398" s="43"/>
      <c r="G398" s="41"/>
      <c r="H398" s="41"/>
      <c r="I398" s="41"/>
      <c r="J398" s="44"/>
      <c r="K398" s="44"/>
      <c r="L398" s="44"/>
      <c r="M398" s="45"/>
      <c r="N398" s="80"/>
      <c r="O398" s="47"/>
      <c r="P398" s="51"/>
    </row>
    <row r="399" spans="1:16" hidden="1" x14ac:dyDescent="0.25">
      <c r="A399" s="38">
        <v>394</v>
      </c>
      <c r="B399" s="59"/>
      <c r="C399" s="59"/>
      <c r="D399" s="42"/>
      <c r="E399" s="43"/>
      <c r="F399" s="43"/>
      <c r="G399" s="41"/>
      <c r="H399" s="41"/>
      <c r="I399" s="41"/>
      <c r="J399" s="44"/>
      <c r="K399" s="44"/>
      <c r="L399" s="44"/>
      <c r="M399" s="45"/>
      <c r="N399" s="80"/>
      <c r="O399" s="47"/>
      <c r="P399" s="51"/>
    </row>
    <row r="400" spans="1:16" hidden="1" x14ac:dyDescent="0.25">
      <c r="A400" s="38">
        <v>395</v>
      </c>
      <c r="B400" s="59"/>
      <c r="C400" s="59"/>
      <c r="D400" s="42"/>
      <c r="E400" s="43"/>
      <c r="F400" s="43"/>
      <c r="G400" s="41"/>
      <c r="H400" s="41"/>
      <c r="I400" s="41"/>
      <c r="J400" s="44"/>
      <c r="K400" s="44"/>
      <c r="L400" s="44"/>
      <c r="M400" s="45"/>
      <c r="N400" s="80"/>
      <c r="O400" s="47"/>
      <c r="P400" s="51"/>
    </row>
    <row r="401" spans="1:16" hidden="1" x14ac:dyDescent="0.25">
      <c r="A401" s="38">
        <v>396</v>
      </c>
      <c r="B401" s="59"/>
      <c r="C401" s="59"/>
      <c r="D401" s="42"/>
      <c r="E401" s="43"/>
      <c r="F401" s="43"/>
      <c r="G401" s="41"/>
      <c r="H401" s="41"/>
      <c r="I401" s="41"/>
      <c r="J401" s="44"/>
      <c r="K401" s="44"/>
      <c r="L401" s="44"/>
      <c r="M401" s="45"/>
      <c r="N401" s="80"/>
      <c r="O401" s="47"/>
      <c r="P401" s="51"/>
    </row>
    <row r="402" spans="1:16" hidden="1" x14ac:dyDescent="0.25">
      <c r="A402" s="38">
        <v>397</v>
      </c>
      <c r="B402" s="59"/>
      <c r="C402" s="59"/>
      <c r="D402" s="42"/>
      <c r="E402" s="43"/>
      <c r="F402" s="43"/>
      <c r="G402" s="41"/>
      <c r="H402" s="41"/>
      <c r="I402" s="41"/>
      <c r="J402" s="44"/>
      <c r="K402" s="44"/>
      <c r="L402" s="44"/>
      <c r="M402" s="45"/>
      <c r="N402" s="80"/>
      <c r="O402" s="47"/>
      <c r="P402" s="51"/>
    </row>
    <row r="403" spans="1:16" hidden="1" x14ac:dyDescent="0.25">
      <c r="A403" s="38">
        <v>398</v>
      </c>
      <c r="B403" s="59"/>
      <c r="C403" s="59"/>
      <c r="D403" s="42"/>
      <c r="E403" s="43"/>
      <c r="F403" s="43"/>
      <c r="G403" s="41"/>
      <c r="H403" s="41"/>
      <c r="I403" s="41"/>
      <c r="J403" s="44"/>
      <c r="K403" s="44"/>
      <c r="L403" s="44"/>
      <c r="M403" s="45"/>
      <c r="N403" s="80"/>
      <c r="O403" s="47"/>
      <c r="P403" s="51"/>
    </row>
    <row r="404" spans="1:16" hidden="1" x14ac:dyDescent="0.25">
      <c r="A404" s="38">
        <v>399</v>
      </c>
      <c r="B404" s="59"/>
      <c r="C404" s="59"/>
      <c r="D404" s="42"/>
      <c r="E404" s="43"/>
      <c r="F404" s="43"/>
      <c r="G404" s="41"/>
      <c r="H404" s="41"/>
      <c r="I404" s="41"/>
      <c r="J404" s="44"/>
      <c r="K404" s="44"/>
      <c r="L404" s="44"/>
      <c r="M404" s="45"/>
      <c r="N404" s="80"/>
      <c r="O404" s="47"/>
      <c r="P404" s="51"/>
    </row>
    <row r="405" spans="1:16" hidden="1" x14ac:dyDescent="0.25">
      <c r="A405" s="38">
        <v>400</v>
      </c>
      <c r="B405" s="59"/>
      <c r="C405" s="59"/>
      <c r="D405" s="42"/>
      <c r="E405" s="43"/>
      <c r="F405" s="43"/>
      <c r="G405" s="41"/>
      <c r="H405" s="41"/>
      <c r="I405" s="41"/>
      <c r="J405" s="44"/>
      <c r="K405" s="44"/>
      <c r="L405" s="44"/>
      <c r="M405" s="45"/>
      <c r="N405" s="80"/>
      <c r="O405" s="47"/>
      <c r="P405" s="51"/>
    </row>
    <row r="406" spans="1:16" hidden="1" x14ac:dyDescent="0.25">
      <c r="A406" s="38">
        <v>401</v>
      </c>
      <c r="B406" s="59"/>
      <c r="C406" s="59"/>
      <c r="D406" s="42"/>
      <c r="E406" s="43"/>
      <c r="F406" s="43"/>
      <c r="G406" s="41"/>
      <c r="H406" s="41"/>
      <c r="I406" s="41"/>
      <c r="J406" s="44"/>
      <c r="K406" s="44"/>
      <c r="L406" s="44"/>
      <c r="M406" s="45"/>
      <c r="N406" s="80"/>
      <c r="O406" s="47"/>
      <c r="P406" s="51"/>
    </row>
    <row r="407" spans="1:16" hidden="1" x14ac:dyDescent="0.25">
      <c r="A407" s="38">
        <v>402</v>
      </c>
      <c r="B407" s="59"/>
      <c r="C407" s="59"/>
      <c r="D407" s="42"/>
      <c r="E407" s="43"/>
      <c r="F407" s="43"/>
      <c r="G407" s="41"/>
      <c r="H407" s="41"/>
      <c r="I407" s="41"/>
      <c r="J407" s="44"/>
      <c r="K407" s="44"/>
      <c r="L407" s="44"/>
      <c r="M407" s="45"/>
      <c r="N407" s="80"/>
      <c r="O407" s="47"/>
      <c r="P407" s="51"/>
    </row>
    <row r="408" spans="1:16" hidden="1" x14ac:dyDescent="0.25">
      <c r="A408" s="38">
        <v>403</v>
      </c>
      <c r="B408" s="59"/>
      <c r="C408" s="59"/>
      <c r="D408" s="42"/>
      <c r="E408" s="43"/>
      <c r="F408" s="43"/>
      <c r="G408" s="41"/>
      <c r="H408" s="41"/>
      <c r="I408" s="41"/>
      <c r="J408" s="44"/>
      <c r="K408" s="44"/>
      <c r="L408" s="44"/>
      <c r="M408" s="45"/>
      <c r="N408" s="80"/>
      <c r="O408" s="47"/>
      <c r="P408" s="51"/>
    </row>
    <row r="409" spans="1:16" hidden="1" x14ac:dyDescent="0.25">
      <c r="A409" s="38">
        <v>404</v>
      </c>
      <c r="B409" s="59"/>
      <c r="C409" s="59"/>
      <c r="D409" s="42"/>
      <c r="E409" s="43"/>
      <c r="F409" s="43"/>
      <c r="G409" s="41"/>
      <c r="H409" s="41"/>
      <c r="I409" s="41"/>
      <c r="J409" s="44"/>
      <c r="K409" s="44"/>
      <c r="L409" s="44"/>
      <c r="M409" s="45"/>
      <c r="N409" s="80"/>
      <c r="O409" s="47"/>
      <c r="P409" s="51"/>
    </row>
    <row r="410" spans="1:16" hidden="1" x14ac:dyDescent="0.25">
      <c r="A410" s="38">
        <v>405</v>
      </c>
      <c r="B410" s="59"/>
      <c r="C410" s="59"/>
      <c r="D410" s="42"/>
      <c r="E410" s="43"/>
      <c r="F410" s="43"/>
      <c r="G410" s="41"/>
      <c r="H410" s="41"/>
      <c r="I410" s="41"/>
      <c r="J410" s="44"/>
      <c r="K410" s="44"/>
      <c r="L410" s="44"/>
      <c r="M410" s="45"/>
      <c r="N410" s="80"/>
      <c r="O410" s="47"/>
      <c r="P410" s="51"/>
    </row>
    <row r="411" spans="1:16" hidden="1" x14ac:dyDescent="0.25">
      <c r="A411" s="38">
        <v>406</v>
      </c>
      <c r="B411" s="59"/>
      <c r="C411" s="59"/>
      <c r="D411" s="42"/>
      <c r="E411" s="43"/>
      <c r="F411" s="43"/>
      <c r="G411" s="41"/>
      <c r="H411" s="41"/>
      <c r="I411" s="41"/>
      <c r="J411" s="44"/>
      <c r="K411" s="44"/>
      <c r="L411" s="44"/>
      <c r="M411" s="45"/>
      <c r="N411" s="80"/>
      <c r="O411" s="47"/>
      <c r="P411" s="51"/>
    </row>
    <row r="412" spans="1:16" hidden="1" x14ac:dyDescent="0.25">
      <c r="A412" s="38">
        <v>407</v>
      </c>
      <c r="B412" s="59"/>
      <c r="C412" s="59"/>
      <c r="D412" s="42"/>
      <c r="E412" s="43"/>
      <c r="F412" s="43"/>
      <c r="G412" s="41"/>
      <c r="H412" s="41"/>
      <c r="I412" s="41"/>
      <c r="J412" s="44"/>
      <c r="K412" s="44"/>
      <c r="L412" s="44"/>
      <c r="M412" s="45"/>
      <c r="N412" s="80"/>
      <c r="O412" s="47"/>
      <c r="P412" s="51"/>
    </row>
    <row r="413" spans="1:16" hidden="1" x14ac:dyDescent="0.25">
      <c r="A413" s="38">
        <v>408</v>
      </c>
      <c r="B413" s="59"/>
      <c r="C413" s="59"/>
      <c r="D413" s="42"/>
      <c r="E413" s="43"/>
      <c r="F413" s="43"/>
      <c r="G413" s="41"/>
      <c r="H413" s="41"/>
      <c r="I413" s="41"/>
      <c r="J413" s="44"/>
      <c r="K413" s="44"/>
      <c r="L413" s="44"/>
      <c r="M413" s="45"/>
      <c r="N413" s="80"/>
      <c r="O413" s="47"/>
      <c r="P413" s="51"/>
    </row>
    <row r="414" spans="1:16" hidden="1" x14ac:dyDescent="0.25">
      <c r="A414" s="38">
        <v>409</v>
      </c>
      <c r="B414" s="59"/>
      <c r="C414" s="59"/>
      <c r="D414" s="42"/>
      <c r="E414" s="43"/>
      <c r="F414" s="43"/>
      <c r="G414" s="41"/>
      <c r="H414" s="41"/>
      <c r="I414" s="41"/>
      <c r="J414" s="44"/>
      <c r="K414" s="44"/>
      <c r="L414" s="44"/>
      <c r="M414" s="45"/>
      <c r="N414" s="80"/>
      <c r="O414" s="47"/>
      <c r="P414" s="51"/>
    </row>
    <row r="415" spans="1:16" hidden="1" x14ac:dyDescent="0.25">
      <c r="A415" s="38">
        <v>410</v>
      </c>
      <c r="B415" s="59"/>
      <c r="C415" s="59"/>
      <c r="D415" s="42"/>
      <c r="E415" s="43"/>
      <c r="F415" s="43"/>
      <c r="G415" s="41"/>
      <c r="H415" s="41"/>
      <c r="I415" s="41"/>
      <c r="J415" s="44"/>
      <c r="K415" s="44"/>
      <c r="L415" s="44"/>
      <c r="M415" s="45"/>
      <c r="N415" s="80"/>
      <c r="O415" s="47"/>
      <c r="P415" s="51"/>
    </row>
    <row r="416" spans="1:16" hidden="1" x14ac:dyDescent="0.25">
      <c r="A416" s="38">
        <v>411</v>
      </c>
      <c r="B416" s="59"/>
      <c r="C416" s="59"/>
      <c r="D416" s="42"/>
      <c r="E416" s="43"/>
      <c r="F416" s="43"/>
      <c r="G416" s="41"/>
      <c r="H416" s="41"/>
      <c r="I416" s="41"/>
      <c r="J416" s="44"/>
      <c r="K416" s="44"/>
      <c r="L416" s="44"/>
      <c r="M416" s="45"/>
      <c r="N416" s="80"/>
      <c r="O416" s="47"/>
      <c r="P416" s="51"/>
    </row>
    <row r="417" spans="1:16" hidden="1" x14ac:dyDescent="0.25">
      <c r="A417" s="38">
        <v>412</v>
      </c>
      <c r="B417" s="59"/>
      <c r="C417" s="59"/>
      <c r="D417" s="42"/>
      <c r="E417" s="43"/>
      <c r="F417" s="43"/>
      <c r="G417" s="41"/>
      <c r="H417" s="41"/>
      <c r="I417" s="41"/>
      <c r="J417" s="44"/>
      <c r="K417" s="44"/>
      <c r="L417" s="44"/>
      <c r="M417" s="45"/>
      <c r="N417" s="80"/>
      <c r="O417" s="47"/>
      <c r="P417" s="51"/>
    </row>
    <row r="418" spans="1:16" hidden="1" x14ac:dyDescent="0.25">
      <c r="A418" s="38">
        <v>413</v>
      </c>
      <c r="B418" s="59"/>
      <c r="C418" s="59"/>
      <c r="D418" s="42"/>
      <c r="E418" s="43"/>
      <c r="F418" s="43"/>
      <c r="G418" s="41"/>
      <c r="H418" s="41"/>
      <c r="I418" s="41"/>
      <c r="J418" s="44"/>
      <c r="K418" s="44"/>
      <c r="L418" s="44"/>
      <c r="M418" s="45"/>
      <c r="N418" s="80"/>
      <c r="O418" s="47"/>
      <c r="P418" s="51"/>
    </row>
    <row r="419" spans="1:16" hidden="1" x14ac:dyDescent="0.25">
      <c r="A419" s="38">
        <v>414</v>
      </c>
      <c r="B419" s="59"/>
      <c r="C419" s="59"/>
      <c r="D419" s="42"/>
      <c r="E419" s="43"/>
      <c r="F419" s="43"/>
      <c r="G419" s="41"/>
      <c r="H419" s="41"/>
      <c r="I419" s="41"/>
      <c r="J419" s="44"/>
      <c r="K419" s="44"/>
      <c r="L419" s="44"/>
      <c r="M419" s="45"/>
      <c r="N419" s="80"/>
      <c r="O419" s="47"/>
      <c r="P419" s="51"/>
    </row>
    <row r="420" spans="1:16" hidden="1" x14ac:dyDescent="0.25">
      <c r="A420" s="38">
        <v>415</v>
      </c>
      <c r="B420" s="59"/>
      <c r="C420" s="59"/>
      <c r="D420" s="42"/>
      <c r="E420" s="43"/>
      <c r="F420" s="43"/>
      <c r="G420" s="41"/>
      <c r="H420" s="41"/>
      <c r="I420" s="41"/>
      <c r="J420" s="44"/>
      <c r="K420" s="44"/>
      <c r="L420" s="44"/>
      <c r="M420" s="45"/>
      <c r="N420" s="80"/>
      <c r="O420" s="47"/>
      <c r="P420" s="51"/>
    </row>
    <row r="421" spans="1:16" hidden="1" x14ac:dyDescent="0.25">
      <c r="A421" s="38">
        <v>416</v>
      </c>
      <c r="B421" s="59"/>
      <c r="C421" s="59"/>
      <c r="D421" s="42"/>
      <c r="E421" s="43"/>
      <c r="F421" s="43"/>
      <c r="G421" s="41"/>
      <c r="H421" s="41"/>
      <c r="I421" s="41"/>
      <c r="J421" s="44"/>
      <c r="K421" s="44"/>
      <c r="L421" s="44"/>
      <c r="M421" s="45"/>
      <c r="N421" s="80"/>
      <c r="O421" s="47"/>
      <c r="P421" s="51"/>
    </row>
    <row r="422" spans="1:16" hidden="1" x14ac:dyDescent="0.25">
      <c r="A422" s="38">
        <v>417</v>
      </c>
      <c r="B422" s="59"/>
      <c r="C422" s="59"/>
      <c r="D422" s="42"/>
      <c r="E422" s="43"/>
      <c r="F422" s="43"/>
      <c r="G422" s="41"/>
      <c r="H422" s="41"/>
      <c r="I422" s="41"/>
      <c r="J422" s="44"/>
      <c r="K422" s="44"/>
      <c r="L422" s="44"/>
      <c r="M422" s="45"/>
      <c r="N422" s="80"/>
      <c r="O422" s="47"/>
      <c r="P422" s="51"/>
    </row>
    <row r="423" spans="1:16" hidden="1" x14ac:dyDescent="0.25">
      <c r="A423" s="38">
        <v>418</v>
      </c>
      <c r="B423" s="59"/>
      <c r="C423" s="59"/>
      <c r="D423" s="42"/>
      <c r="E423" s="43"/>
      <c r="F423" s="43"/>
      <c r="G423" s="41"/>
      <c r="H423" s="41"/>
      <c r="I423" s="41"/>
      <c r="J423" s="44"/>
      <c r="K423" s="44"/>
      <c r="L423" s="44"/>
      <c r="M423" s="45"/>
      <c r="N423" s="80"/>
      <c r="O423" s="47"/>
      <c r="P423" s="51"/>
    </row>
    <row r="424" spans="1:16" hidden="1" x14ac:dyDescent="0.25">
      <c r="A424" s="38">
        <v>419</v>
      </c>
      <c r="B424" s="59"/>
      <c r="C424" s="59"/>
      <c r="D424" s="42"/>
      <c r="E424" s="43"/>
      <c r="F424" s="43"/>
      <c r="G424" s="41"/>
      <c r="H424" s="41"/>
      <c r="I424" s="41"/>
      <c r="J424" s="44"/>
      <c r="K424" s="44"/>
      <c r="L424" s="44"/>
      <c r="M424" s="45"/>
      <c r="N424" s="80"/>
      <c r="O424" s="47"/>
      <c r="P424" s="51"/>
    </row>
    <row r="425" spans="1:16" hidden="1" x14ac:dyDescent="0.25">
      <c r="A425" s="38">
        <v>420</v>
      </c>
      <c r="B425" s="59"/>
      <c r="C425" s="59"/>
      <c r="D425" s="42"/>
      <c r="E425" s="43"/>
      <c r="F425" s="43"/>
      <c r="G425" s="41"/>
      <c r="H425" s="41"/>
      <c r="I425" s="41"/>
      <c r="J425" s="44"/>
      <c r="K425" s="44"/>
      <c r="L425" s="44"/>
      <c r="M425" s="45"/>
      <c r="N425" s="80"/>
      <c r="O425" s="47"/>
      <c r="P425" s="51"/>
    </row>
    <row r="426" spans="1:16" hidden="1" x14ac:dyDescent="0.25">
      <c r="A426" s="38">
        <v>421</v>
      </c>
      <c r="B426" s="59"/>
      <c r="C426" s="59"/>
      <c r="D426" s="42"/>
      <c r="E426" s="43"/>
      <c r="F426" s="43"/>
      <c r="G426" s="41"/>
      <c r="H426" s="41"/>
      <c r="I426" s="41"/>
      <c r="J426" s="44"/>
      <c r="K426" s="44"/>
      <c r="L426" s="44"/>
      <c r="M426" s="45"/>
      <c r="N426" s="80"/>
      <c r="O426" s="47"/>
      <c r="P426" s="51"/>
    </row>
    <row r="427" spans="1:16" hidden="1" x14ac:dyDescent="0.25">
      <c r="A427" s="38">
        <v>422</v>
      </c>
      <c r="B427" s="59"/>
      <c r="C427" s="59"/>
      <c r="D427" s="42"/>
      <c r="E427" s="43"/>
      <c r="F427" s="43"/>
      <c r="G427" s="41"/>
      <c r="H427" s="41"/>
      <c r="I427" s="41"/>
      <c r="J427" s="44"/>
      <c r="K427" s="44"/>
      <c r="L427" s="44"/>
      <c r="M427" s="45"/>
      <c r="N427" s="80"/>
      <c r="O427" s="47"/>
      <c r="P427" s="51"/>
    </row>
    <row r="428" spans="1:16" hidden="1" x14ac:dyDescent="0.25">
      <c r="A428" s="38">
        <v>423</v>
      </c>
      <c r="B428" s="59"/>
      <c r="C428" s="59"/>
      <c r="D428" s="42"/>
      <c r="E428" s="43"/>
      <c r="F428" s="43"/>
      <c r="G428" s="41"/>
      <c r="H428" s="41"/>
      <c r="I428" s="41"/>
      <c r="J428" s="44"/>
      <c r="K428" s="44"/>
      <c r="L428" s="44"/>
      <c r="M428" s="45"/>
      <c r="N428" s="80"/>
      <c r="O428" s="47"/>
      <c r="P428" s="51"/>
    </row>
    <row r="429" spans="1:16" hidden="1" x14ac:dyDescent="0.25">
      <c r="A429" s="38">
        <v>424</v>
      </c>
      <c r="B429" s="59"/>
      <c r="C429" s="59"/>
      <c r="D429" s="42"/>
      <c r="E429" s="43"/>
      <c r="F429" s="43"/>
      <c r="G429" s="41"/>
      <c r="H429" s="41"/>
      <c r="I429" s="41"/>
      <c r="J429" s="44"/>
      <c r="K429" s="44"/>
      <c r="L429" s="44"/>
      <c r="M429" s="45"/>
      <c r="N429" s="80"/>
      <c r="O429" s="47"/>
      <c r="P429" s="51"/>
    </row>
    <row r="430" spans="1:16" hidden="1" x14ac:dyDescent="0.25">
      <c r="A430" s="38">
        <v>425</v>
      </c>
      <c r="B430" s="59"/>
      <c r="C430" s="59"/>
      <c r="D430" s="42"/>
      <c r="E430" s="43"/>
      <c r="F430" s="43"/>
      <c r="G430" s="41"/>
      <c r="H430" s="41"/>
      <c r="I430" s="41"/>
      <c r="J430" s="44"/>
      <c r="K430" s="44"/>
      <c r="L430" s="44"/>
      <c r="M430" s="45"/>
      <c r="N430" s="80"/>
      <c r="O430" s="47"/>
      <c r="P430" s="51"/>
    </row>
    <row r="431" spans="1:16" hidden="1" x14ac:dyDescent="0.25">
      <c r="A431" s="38">
        <v>426</v>
      </c>
      <c r="B431" s="59"/>
      <c r="C431" s="59"/>
      <c r="D431" s="42"/>
      <c r="E431" s="43"/>
      <c r="F431" s="43"/>
      <c r="G431" s="41"/>
      <c r="H431" s="41"/>
      <c r="I431" s="41"/>
      <c r="J431" s="44"/>
      <c r="K431" s="44"/>
      <c r="L431" s="44"/>
      <c r="M431" s="45"/>
      <c r="N431" s="80"/>
      <c r="O431" s="47"/>
      <c r="P431" s="51"/>
    </row>
    <row r="432" spans="1:16" hidden="1" x14ac:dyDescent="0.25">
      <c r="A432" s="38">
        <v>427</v>
      </c>
      <c r="B432" s="59"/>
      <c r="C432" s="59"/>
      <c r="D432" s="42"/>
      <c r="E432" s="43"/>
      <c r="F432" s="43"/>
      <c r="G432" s="41"/>
      <c r="H432" s="41"/>
      <c r="I432" s="41"/>
      <c r="J432" s="44"/>
      <c r="K432" s="44"/>
      <c r="L432" s="44"/>
      <c r="M432" s="45"/>
      <c r="N432" s="80"/>
      <c r="O432" s="47"/>
      <c r="P432" s="51"/>
    </row>
    <row r="433" spans="1:16" hidden="1" x14ac:dyDescent="0.25">
      <c r="A433" s="38">
        <v>428</v>
      </c>
      <c r="B433" s="59"/>
      <c r="C433" s="59"/>
      <c r="D433" s="42"/>
      <c r="E433" s="43"/>
      <c r="F433" s="43"/>
      <c r="G433" s="41"/>
      <c r="H433" s="41"/>
      <c r="I433" s="41"/>
      <c r="J433" s="44"/>
      <c r="K433" s="44"/>
      <c r="L433" s="44"/>
      <c r="M433" s="45"/>
      <c r="N433" s="80"/>
      <c r="O433" s="47"/>
      <c r="P433" s="51"/>
    </row>
    <row r="434" spans="1:16" hidden="1" x14ac:dyDescent="0.25">
      <c r="A434" s="38">
        <v>429</v>
      </c>
      <c r="B434" s="59"/>
      <c r="C434" s="59"/>
      <c r="D434" s="42"/>
      <c r="E434" s="43"/>
      <c r="F434" s="43"/>
      <c r="G434" s="41"/>
      <c r="H434" s="41"/>
      <c r="I434" s="41"/>
      <c r="J434" s="44"/>
      <c r="K434" s="44"/>
      <c r="L434" s="44"/>
      <c r="M434" s="45"/>
      <c r="N434" s="80"/>
      <c r="O434" s="47"/>
      <c r="P434" s="51"/>
    </row>
    <row r="435" spans="1:16" hidden="1" x14ac:dyDescent="0.25">
      <c r="A435" s="38">
        <v>430</v>
      </c>
      <c r="B435" s="59"/>
      <c r="C435" s="59"/>
      <c r="D435" s="42"/>
      <c r="E435" s="43"/>
      <c r="F435" s="43"/>
      <c r="G435" s="41"/>
      <c r="H435" s="41"/>
      <c r="I435" s="41"/>
      <c r="J435" s="44"/>
      <c r="K435" s="44"/>
      <c r="L435" s="44"/>
      <c r="M435" s="45"/>
      <c r="N435" s="80"/>
      <c r="O435" s="47"/>
      <c r="P435" s="51"/>
    </row>
    <row r="436" spans="1:16" hidden="1" x14ac:dyDescent="0.25">
      <c r="A436" s="38">
        <v>431</v>
      </c>
      <c r="B436" s="59"/>
      <c r="C436" s="59"/>
      <c r="D436" s="42"/>
      <c r="E436" s="43"/>
      <c r="F436" s="43"/>
      <c r="G436" s="41"/>
      <c r="H436" s="41"/>
      <c r="I436" s="41"/>
      <c r="J436" s="44"/>
      <c r="K436" s="44"/>
      <c r="L436" s="44"/>
      <c r="M436" s="45"/>
      <c r="N436" s="80"/>
      <c r="O436" s="47"/>
      <c r="P436" s="51"/>
    </row>
    <row r="437" spans="1:16" hidden="1" x14ac:dyDescent="0.25">
      <c r="A437" s="38">
        <v>432</v>
      </c>
      <c r="B437" s="59"/>
      <c r="C437" s="59"/>
      <c r="D437" s="42"/>
      <c r="E437" s="43"/>
      <c r="F437" s="43"/>
      <c r="G437" s="41"/>
      <c r="H437" s="41"/>
      <c r="I437" s="41"/>
      <c r="J437" s="44"/>
      <c r="K437" s="44"/>
      <c r="L437" s="44"/>
      <c r="M437" s="45"/>
      <c r="N437" s="80"/>
      <c r="O437" s="47"/>
      <c r="P437" s="51"/>
    </row>
    <row r="438" spans="1:16" hidden="1" x14ac:dyDescent="0.25">
      <c r="A438" s="38">
        <v>433</v>
      </c>
      <c r="B438" s="59"/>
      <c r="C438" s="59"/>
      <c r="D438" s="42"/>
      <c r="E438" s="43"/>
      <c r="F438" s="43"/>
      <c r="G438" s="41"/>
      <c r="H438" s="41"/>
      <c r="I438" s="41"/>
      <c r="J438" s="44"/>
      <c r="K438" s="44"/>
      <c r="L438" s="44"/>
      <c r="M438" s="45"/>
      <c r="N438" s="80"/>
      <c r="O438" s="47"/>
      <c r="P438" s="51"/>
    </row>
    <row r="439" spans="1:16" hidden="1" x14ac:dyDescent="0.25">
      <c r="A439" s="38">
        <v>434</v>
      </c>
      <c r="B439" s="59"/>
      <c r="C439" s="59"/>
      <c r="D439" s="42"/>
      <c r="E439" s="43"/>
      <c r="F439" s="43"/>
      <c r="G439" s="41"/>
      <c r="H439" s="41"/>
      <c r="I439" s="41"/>
      <c r="J439" s="44"/>
      <c r="K439" s="44"/>
      <c r="L439" s="44"/>
      <c r="M439" s="45"/>
      <c r="N439" s="80"/>
      <c r="O439" s="47"/>
      <c r="P439" s="51"/>
    </row>
    <row r="440" spans="1:16" hidden="1" x14ac:dyDescent="0.25">
      <c r="A440" s="38">
        <v>435</v>
      </c>
      <c r="B440" s="59"/>
      <c r="C440" s="59"/>
      <c r="D440" s="42"/>
      <c r="E440" s="43"/>
      <c r="F440" s="43"/>
      <c r="G440" s="41"/>
      <c r="H440" s="41"/>
      <c r="I440" s="41"/>
      <c r="J440" s="44"/>
      <c r="K440" s="44"/>
      <c r="L440" s="44"/>
      <c r="M440" s="45"/>
      <c r="N440" s="80"/>
      <c r="O440" s="47"/>
      <c r="P440" s="51"/>
    </row>
    <row r="441" spans="1:16" hidden="1" x14ac:dyDescent="0.25">
      <c r="A441" s="38">
        <v>436</v>
      </c>
      <c r="B441" s="59"/>
      <c r="C441" s="59"/>
      <c r="D441" s="42"/>
      <c r="E441" s="43"/>
      <c r="F441" s="43"/>
      <c r="G441" s="41"/>
      <c r="H441" s="41"/>
      <c r="I441" s="41"/>
      <c r="J441" s="44"/>
      <c r="K441" s="44"/>
      <c r="L441" s="44"/>
      <c r="M441" s="45"/>
      <c r="N441" s="80"/>
      <c r="O441" s="47"/>
      <c r="P441" s="51"/>
    </row>
    <row r="442" spans="1:16" hidden="1" x14ac:dyDescent="0.25">
      <c r="A442" s="38">
        <v>437</v>
      </c>
      <c r="B442" s="59"/>
      <c r="C442" s="59"/>
      <c r="D442" s="42"/>
      <c r="E442" s="43"/>
      <c r="F442" s="43"/>
      <c r="G442" s="41"/>
      <c r="H442" s="41"/>
      <c r="I442" s="41"/>
      <c r="J442" s="44"/>
      <c r="K442" s="44"/>
      <c r="L442" s="44"/>
      <c r="M442" s="45"/>
      <c r="N442" s="80"/>
      <c r="O442" s="47"/>
      <c r="P442" s="51"/>
    </row>
    <row r="443" spans="1:16" hidden="1" x14ac:dyDescent="0.25">
      <c r="A443" s="38">
        <v>438</v>
      </c>
      <c r="B443" s="59"/>
      <c r="C443" s="59"/>
      <c r="D443" s="42"/>
      <c r="E443" s="43"/>
      <c r="F443" s="43"/>
      <c r="G443" s="41"/>
      <c r="H443" s="41"/>
      <c r="I443" s="41"/>
      <c r="J443" s="44"/>
      <c r="K443" s="44"/>
      <c r="L443" s="44"/>
      <c r="M443" s="45"/>
      <c r="N443" s="80"/>
      <c r="O443" s="47"/>
      <c r="P443" s="51"/>
    </row>
    <row r="444" spans="1:16" hidden="1" x14ac:dyDescent="0.25">
      <c r="A444" s="38">
        <v>439</v>
      </c>
      <c r="B444" s="59"/>
      <c r="C444" s="59"/>
      <c r="D444" s="42"/>
      <c r="E444" s="43"/>
      <c r="F444" s="43"/>
      <c r="G444" s="41"/>
      <c r="H444" s="41"/>
      <c r="I444" s="41"/>
      <c r="J444" s="44"/>
      <c r="K444" s="44"/>
      <c r="L444" s="44"/>
      <c r="M444" s="45"/>
      <c r="N444" s="80"/>
      <c r="O444" s="47"/>
      <c r="P444" s="51"/>
    </row>
    <row r="445" spans="1:16" hidden="1" x14ac:dyDescent="0.25">
      <c r="A445" s="38">
        <v>440</v>
      </c>
      <c r="B445" s="59"/>
      <c r="C445" s="59"/>
      <c r="D445" s="42"/>
      <c r="E445" s="43"/>
      <c r="F445" s="43"/>
      <c r="G445" s="41"/>
      <c r="H445" s="41"/>
      <c r="I445" s="41"/>
      <c r="J445" s="44"/>
      <c r="K445" s="44"/>
      <c r="L445" s="44"/>
      <c r="M445" s="45"/>
      <c r="N445" s="80"/>
      <c r="O445" s="47"/>
      <c r="P445" s="51"/>
    </row>
    <row r="446" spans="1:16" hidden="1" x14ac:dyDescent="0.25">
      <c r="A446" s="38">
        <v>441</v>
      </c>
      <c r="B446" s="59"/>
      <c r="C446" s="59"/>
      <c r="D446" s="42"/>
      <c r="E446" s="43"/>
      <c r="F446" s="43"/>
      <c r="G446" s="41"/>
      <c r="H446" s="41"/>
      <c r="I446" s="41"/>
      <c r="J446" s="44"/>
      <c r="K446" s="44"/>
      <c r="L446" s="44"/>
      <c r="M446" s="45"/>
      <c r="N446" s="80"/>
      <c r="O446" s="47"/>
      <c r="P446" s="51"/>
    </row>
    <row r="447" spans="1:16" hidden="1" x14ac:dyDescent="0.25">
      <c r="A447" s="38">
        <v>442</v>
      </c>
      <c r="B447" s="59"/>
      <c r="C447" s="59"/>
      <c r="D447" s="42"/>
      <c r="E447" s="43"/>
      <c r="F447" s="43"/>
      <c r="G447" s="41"/>
      <c r="H447" s="41"/>
      <c r="I447" s="41"/>
      <c r="J447" s="44"/>
      <c r="K447" s="44"/>
      <c r="L447" s="44"/>
      <c r="M447" s="45"/>
      <c r="N447" s="80"/>
      <c r="O447" s="47"/>
      <c r="P447" s="51"/>
    </row>
    <row r="448" spans="1:16" hidden="1" x14ac:dyDescent="0.25">
      <c r="A448" s="38">
        <v>443</v>
      </c>
      <c r="B448" s="59"/>
      <c r="C448" s="59"/>
      <c r="D448" s="42"/>
      <c r="E448" s="43"/>
      <c r="F448" s="43"/>
      <c r="G448" s="41"/>
      <c r="H448" s="41"/>
      <c r="I448" s="41"/>
      <c r="J448" s="44"/>
      <c r="K448" s="44"/>
      <c r="L448" s="44"/>
      <c r="M448" s="45"/>
      <c r="N448" s="80"/>
      <c r="O448" s="47"/>
      <c r="P448" s="51"/>
    </row>
    <row r="449" spans="1:16" hidden="1" x14ac:dyDescent="0.25">
      <c r="A449" s="38">
        <v>444</v>
      </c>
      <c r="B449" s="59"/>
      <c r="C449" s="59"/>
      <c r="D449" s="42"/>
      <c r="E449" s="43"/>
      <c r="F449" s="43"/>
      <c r="G449" s="41"/>
      <c r="H449" s="41"/>
      <c r="I449" s="41"/>
      <c r="J449" s="44"/>
      <c r="K449" s="44"/>
      <c r="L449" s="44"/>
      <c r="M449" s="45"/>
      <c r="N449" s="80"/>
      <c r="O449" s="47"/>
      <c r="P449" s="51"/>
    </row>
    <row r="450" spans="1:16" hidden="1" x14ac:dyDescent="0.25">
      <c r="A450" s="38">
        <v>445</v>
      </c>
      <c r="B450" s="59"/>
      <c r="C450" s="59"/>
      <c r="D450" s="42"/>
      <c r="E450" s="43"/>
      <c r="F450" s="43"/>
      <c r="G450" s="41"/>
      <c r="H450" s="41"/>
      <c r="I450" s="41"/>
      <c r="J450" s="44"/>
      <c r="K450" s="44"/>
      <c r="L450" s="44"/>
      <c r="M450" s="45"/>
      <c r="N450" s="80"/>
      <c r="O450" s="47"/>
      <c r="P450" s="51"/>
    </row>
    <row r="451" spans="1:16" hidden="1" x14ac:dyDescent="0.25">
      <c r="A451" s="38">
        <v>446</v>
      </c>
      <c r="B451" s="59"/>
      <c r="C451" s="59"/>
      <c r="D451" s="42"/>
      <c r="E451" s="43"/>
      <c r="F451" s="43"/>
      <c r="G451" s="41"/>
      <c r="H451" s="41"/>
      <c r="I451" s="41"/>
      <c r="J451" s="44"/>
      <c r="K451" s="44"/>
      <c r="L451" s="44"/>
      <c r="M451" s="45"/>
      <c r="N451" s="80"/>
      <c r="O451" s="47"/>
      <c r="P451" s="51"/>
    </row>
    <row r="452" spans="1:16" hidden="1" x14ac:dyDescent="0.25">
      <c r="A452" s="38">
        <v>447</v>
      </c>
      <c r="B452" s="59"/>
      <c r="C452" s="59"/>
      <c r="D452" s="42"/>
      <c r="E452" s="43"/>
      <c r="F452" s="43"/>
      <c r="G452" s="41"/>
      <c r="H452" s="41"/>
      <c r="I452" s="41"/>
      <c r="J452" s="44"/>
      <c r="K452" s="44"/>
      <c r="L452" s="44"/>
      <c r="M452" s="45"/>
      <c r="N452" s="80"/>
      <c r="O452" s="47"/>
      <c r="P452" s="51"/>
    </row>
    <row r="453" spans="1:16" hidden="1" x14ac:dyDescent="0.25">
      <c r="A453" s="38">
        <v>448</v>
      </c>
      <c r="B453" s="59"/>
      <c r="C453" s="59"/>
      <c r="D453" s="42"/>
      <c r="E453" s="43"/>
      <c r="F453" s="43"/>
      <c r="G453" s="41"/>
      <c r="H453" s="41"/>
      <c r="I453" s="41"/>
      <c r="J453" s="44"/>
      <c r="K453" s="44"/>
      <c r="L453" s="44"/>
      <c r="M453" s="45"/>
      <c r="N453" s="80"/>
      <c r="O453" s="47"/>
      <c r="P453" s="51"/>
    </row>
    <row r="454" spans="1:16" hidden="1" x14ac:dyDescent="0.25">
      <c r="A454" s="38">
        <v>449</v>
      </c>
      <c r="B454" s="59"/>
      <c r="C454" s="59"/>
      <c r="D454" s="42"/>
      <c r="E454" s="43"/>
      <c r="F454" s="43"/>
      <c r="G454" s="41"/>
      <c r="H454" s="41"/>
      <c r="I454" s="41"/>
      <c r="J454" s="44"/>
      <c r="K454" s="44"/>
      <c r="L454" s="44"/>
      <c r="M454" s="45"/>
      <c r="N454" s="80"/>
      <c r="O454" s="47"/>
      <c r="P454" s="51"/>
    </row>
    <row r="455" spans="1:16" hidden="1" x14ac:dyDescent="0.25">
      <c r="A455" s="38">
        <v>450</v>
      </c>
      <c r="B455" s="59"/>
      <c r="C455" s="59"/>
      <c r="D455" s="42"/>
      <c r="E455" s="43"/>
      <c r="F455" s="43"/>
      <c r="G455" s="41"/>
      <c r="H455" s="41"/>
      <c r="I455" s="41"/>
      <c r="J455" s="44"/>
      <c r="K455" s="44"/>
      <c r="L455" s="44"/>
      <c r="M455" s="45"/>
      <c r="N455" s="80"/>
      <c r="O455" s="47"/>
      <c r="P455" s="51"/>
    </row>
    <row r="456" spans="1:16" hidden="1" x14ac:dyDescent="0.25">
      <c r="A456" s="38">
        <v>451</v>
      </c>
      <c r="B456" s="59"/>
      <c r="C456" s="59"/>
      <c r="D456" s="42"/>
      <c r="E456" s="43"/>
      <c r="F456" s="43"/>
      <c r="G456" s="41"/>
      <c r="H456" s="41"/>
      <c r="I456" s="41"/>
      <c r="J456" s="44"/>
      <c r="K456" s="44"/>
      <c r="L456" s="44"/>
      <c r="M456" s="45"/>
      <c r="N456" s="80"/>
      <c r="O456" s="47"/>
      <c r="P456" s="51"/>
    </row>
    <row r="457" spans="1:16" hidden="1" x14ac:dyDescent="0.25">
      <c r="A457" s="38">
        <v>452</v>
      </c>
      <c r="B457" s="59"/>
      <c r="C457" s="59"/>
      <c r="D457" s="42"/>
      <c r="E457" s="43"/>
      <c r="F457" s="43"/>
      <c r="G457" s="41"/>
      <c r="H457" s="41"/>
      <c r="I457" s="41"/>
      <c r="J457" s="44"/>
      <c r="K457" s="44"/>
      <c r="L457" s="44"/>
      <c r="M457" s="45"/>
      <c r="N457" s="80"/>
      <c r="O457" s="47"/>
      <c r="P457" s="51"/>
    </row>
    <row r="458" spans="1:16" hidden="1" x14ac:dyDescent="0.25">
      <c r="A458" s="38">
        <v>453</v>
      </c>
      <c r="B458" s="59"/>
      <c r="C458" s="59"/>
      <c r="D458" s="42"/>
      <c r="E458" s="43"/>
      <c r="F458" s="43"/>
      <c r="G458" s="41"/>
      <c r="H458" s="41"/>
      <c r="I458" s="41"/>
      <c r="J458" s="44"/>
      <c r="K458" s="44"/>
      <c r="L458" s="44"/>
      <c r="M458" s="45"/>
      <c r="N458" s="80"/>
      <c r="O458" s="47"/>
      <c r="P458" s="51"/>
    </row>
    <row r="459" spans="1:16" hidden="1" x14ac:dyDescent="0.25">
      <c r="A459" s="38">
        <v>454</v>
      </c>
      <c r="B459" s="59"/>
      <c r="C459" s="59"/>
      <c r="D459" s="42"/>
      <c r="E459" s="43"/>
      <c r="F459" s="43"/>
      <c r="G459" s="41"/>
      <c r="H459" s="41"/>
      <c r="I459" s="41"/>
      <c r="J459" s="44"/>
      <c r="K459" s="44"/>
      <c r="L459" s="44"/>
      <c r="M459" s="45"/>
      <c r="N459" s="80"/>
      <c r="O459" s="47"/>
      <c r="P459" s="51"/>
    </row>
    <row r="460" spans="1:16" hidden="1" x14ac:dyDescent="0.25">
      <c r="A460" s="38">
        <v>455</v>
      </c>
      <c r="B460" s="59"/>
      <c r="C460" s="59"/>
      <c r="D460" s="42"/>
      <c r="E460" s="43"/>
      <c r="F460" s="43"/>
      <c r="G460" s="41"/>
      <c r="H460" s="41"/>
      <c r="I460" s="41"/>
      <c r="J460" s="44"/>
      <c r="K460" s="44"/>
      <c r="L460" s="44"/>
      <c r="M460" s="45"/>
      <c r="N460" s="80"/>
      <c r="O460" s="47"/>
      <c r="P460" s="51"/>
    </row>
    <row r="461" spans="1:16" hidden="1" x14ac:dyDescent="0.25">
      <c r="A461" s="38">
        <v>456</v>
      </c>
      <c r="B461" s="59"/>
      <c r="C461" s="59"/>
      <c r="D461" s="42"/>
      <c r="E461" s="43"/>
      <c r="F461" s="43"/>
      <c r="G461" s="41"/>
      <c r="H461" s="41"/>
      <c r="I461" s="41"/>
      <c r="J461" s="44"/>
      <c r="K461" s="44"/>
      <c r="L461" s="44"/>
      <c r="M461" s="45"/>
      <c r="N461" s="80"/>
      <c r="O461" s="47"/>
      <c r="P461" s="51"/>
    </row>
    <row r="462" spans="1:16" hidden="1" x14ac:dyDescent="0.25">
      <c r="A462" s="38">
        <v>457</v>
      </c>
      <c r="B462" s="59"/>
      <c r="C462" s="59"/>
      <c r="D462" s="42"/>
      <c r="E462" s="43"/>
      <c r="F462" s="43"/>
      <c r="G462" s="41"/>
      <c r="H462" s="41"/>
      <c r="I462" s="41"/>
      <c r="J462" s="44"/>
      <c r="K462" s="44"/>
      <c r="L462" s="44"/>
      <c r="M462" s="45"/>
      <c r="N462" s="80"/>
      <c r="O462" s="47"/>
      <c r="P462" s="51"/>
    </row>
    <row r="463" spans="1:16" hidden="1" x14ac:dyDescent="0.25">
      <c r="A463" s="38">
        <v>458</v>
      </c>
      <c r="B463" s="59"/>
      <c r="C463" s="59"/>
      <c r="D463" s="42"/>
      <c r="E463" s="43"/>
      <c r="F463" s="43"/>
      <c r="G463" s="41"/>
      <c r="H463" s="41"/>
      <c r="I463" s="41"/>
      <c r="J463" s="44"/>
      <c r="K463" s="44"/>
      <c r="L463" s="44"/>
      <c r="M463" s="45"/>
      <c r="N463" s="80"/>
      <c r="O463" s="47"/>
      <c r="P463" s="51"/>
    </row>
    <row r="464" spans="1:16" hidden="1" x14ac:dyDescent="0.25">
      <c r="A464" s="38">
        <v>459</v>
      </c>
      <c r="B464" s="59"/>
      <c r="C464" s="59"/>
      <c r="D464" s="42"/>
      <c r="E464" s="43"/>
      <c r="F464" s="43"/>
      <c r="G464" s="41"/>
      <c r="H464" s="41"/>
      <c r="I464" s="41"/>
      <c r="J464" s="44"/>
      <c r="K464" s="44"/>
      <c r="L464" s="44"/>
      <c r="M464" s="45"/>
      <c r="N464" s="80"/>
      <c r="O464" s="47"/>
      <c r="P464" s="51"/>
    </row>
    <row r="465" spans="1:16" hidden="1" x14ac:dyDescent="0.25">
      <c r="A465" s="38">
        <v>460</v>
      </c>
      <c r="B465" s="59"/>
      <c r="C465" s="59"/>
      <c r="D465" s="42"/>
      <c r="E465" s="43"/>
      <c r="F465" s="43"/>
      <c r="G465" s="41"/>
      <c r="H465" s="41"/>
      <c r="I465" s="41"/>
      <c r="J465" s="44"/>
      <c r="K465" s="44"/>
      <c r="L465" s="44"/>
      <c r="M465" s="45"/>
      <c r="N465" s="80"/>
      <c r="O465" s="47"/>
      <c r="P465" s="51"/>
    </row>
    <row r="466" spans="1:16" hidden="1" x14ac:dyDescent="0.25">
      <c r="A466" s="38">
        <v>461</v>
      </c>
      <c r="B466" s="59"/>
      <c r="C466" s="59"/>
      <c r="D466" s="42"/>
      <c r="E466" s="43"/>
      <c r="F466" s="43"/>
      <c r="G466" s="41"/>
      <c r="H466" s="41"/>
      <c r="I466" s="41"/>
      <c r="J466" s="44"/>
      <c r="K466" s="44"/>
      <c r="L466" s="44"/>
      <c r="M466" s="45"/>
      <c r="N466" s="80"/>
      <c r="O466" s="47"/>
      <c r="P466" s="51"/>
    </row>
    <row r="467" spans="1:16" hidden="1" x14ac:dyDescent="0.25">
      <c r="A467" s="38">
        <v>462</v>
      </c>
      <c r="B467" s="59"/>
      <c r="C467" s="59"/>
      <c r="D467" s="42"/>
      <c r="E467" s="43"/>
      <c r="F467" s="43"/>
      <c r="G467" s="41"/>
      <c r="H467" s="41"/>
      <c r="I467" s="41"/>
      <c r="J467" s="44"/>
      <c r="K467" s="44"/>
      <c r="L467" s="44"/>
      <c r="M467" s="45"/>
      <c r="N467" s="80"/>
      <c r="O467" s="47"/>
      <c r="P467" s="51"/>
    </row>
    <row r="468" spans="1:16" hidden="1" x14ac:dyDescent="0.25">
      <c r="A468" s="38">
        <v>463</v>
      </c>
      <c r="B468" s="59"/>
      <c r="C468" s="59"/>
      <c r="D468" s="42"/>
      <c r="E468" s="43"/>
      <c r="F468" s="43"/>
      <c r="G468" s="41"/>
      <c r="H468" s="41"/>
      <c r="I468" s="41"/>
      <c r="J468" s="44"/>
      <c r="K468" s="44"/>
      <c r="L468" s="44"/>
      <c r="M468" s="45"/>
      <c r="N468" s="80"/>
      <c r="O468" s="47"/>
      <c r="P468" s="51"/>
    </row>
    <row r="469" spans="1:16" hidden="1" x14ac:dyDescent="0.25">
      <c r="A469" s="38">
        <v>464</v>
      </c>
      <c r="B469" s="59"/>
      <c r="C469" s="59"/>
      <c r="D469" s="42"/>
      <c r="E469" s="43"/>
      <c r="F469" s="43"/>
      <c r="G469" s="41"/>
      <c r="H469" s="41"/>
      <c r="I469" s="41"/>
      <c r="J469" s="44"/>
      <c r="K469" s="44"/>
      <c r="L469" s="44"/>
      <c r="M469" s="45"/>
      <c r="N469" s="80"/>
      <c r="O469" s="47"/>
      <c r="P469" s="51"/>
    </row>
    <row r="470" spans="1:16" hidden="1" x14ac:dyDescent="0.25">
      <c r="A470" s="38">
        <v>465</v>
      </c>
      <c r="B470" s="59"/>
      <c r="C470" s="59"/>
      <c r="D470" s="42"/>
      <c r="E470" s="43"/>
      <c r="F470" s="43"/>
      <c r="G470" s="41"/>
      <c r="H470" s="41"/>
      <c r="I470" s="41"/>
      <c r="J470" s="44"/>
      <c r="K470" s="44"/>
      <c r="L470" s="44"/>
      <c r="M470" s="45"/>
      <c r="N470" s="80"/>
      <c r="O470" s="47"/>
      <c r="P470" s="51"/>
    </row>
    <row r="471" spans="1:16" hidden="1" x14ac:dyDescent="0.25">
      <c r="A471" s="38">
        <v>466</v>
      </c>
      <c r="B471" s="59"/>
      <c r="C471" s="59"/>
      <c r="D471" s="42"/>
      <c r="E471" s="43"/>
      <c r="F471" s="43"/>
      <c r="G471" s="41"/>
      <c r="H471" s="41"/>
      <c r="I471" s="41"/>
      <c r="J471" s="44"/>
      <c r="K471" s="44"/>
      <c r="L471" s="44"/>
      <c r="M471" s="45"/>
      <c r="N471" s="80"/>
      <c r="O471" s="47"/>
      <c r="P471" s="51"/>
    </row>
    <row r="472" spans="1:16" hidden="1" x14ac:dyDescent="0.25">
      <c r="A472" s="38">
        <v>467</v>
      </c>
      <c r="B472" s="59"/>
      <c r="C472" s="59"/>
      <c r="D472" s="42"/>
      <c r="E472" s="43"/>
      <c r="F472" s="43"/>
      <c r="G472" s="41"/>
      <c r="H472" s="41"/>
      <c r="I472" s="41"/>
      <c r="J472" s="44"/>
      <c r="K472" s="44"/>
      <c r="L472" s="44"/>
      <c r="M472" s="45"/>
      <c r="N472" s="80"/>
      <c r="O472" s="47"/>
      <c r="P472" s="51"/>
    </row>
    <row r="473" spans="1:16" hidden="1" x14ac:dyDescent="0.25">
      <c r="A473" s="38">
        <v>468</v>
      </c>
      <c r="B473" s="59"/>
      <c r="C473" s="59"/>
      <c r="D473" s="42"/>
      <c r="E473" s="43"/>
      <c r="F473" s="43"/>
      <c r="G473" s="41"/>
      <c r="H473" s="41"/>
      <c r="I473" s="41"/>
      <c r="J473" s="44"/>
      <c r="K473" s="44"/>
      <c r="L473" s="44"/>
      <c r="M473" s="45"/>
      <c r="N473" s="80"/>
      <c r="O473" s="47"/>
      <c r="P473" s="51"/>
    </row>
    <row r="474" spans="1:16" hidden="1" x14ac:dyDescent="0.25">
      <c r="A474" s="38">
        <v>469</v>
      </c>
      <c r="B474" s="59"/>
      <c r="C474" s="59"/>
      <c r="D474" s="42"/>
      <c r="E474" s="43"/>
      <c r="F474" s="43"/>
      <c r="G474" s="41"/>
      <c r="H474" s="41"/>
      <c r="I474" s="41"/>
      <c r="J474" s="44"/>
      <c r="K474" s="44"/>
      <c r="L474" s="44"/>
      <c r="M474" s="45"/>
      <c r="N474" s="80"/>
      <c r="O474" s="47"/>
      <c r="P474" s="51"/>
    </row>
    <row r="475" spans="1:16" hidden="1" x14ac:dyDescent="0.25">
      <c r="A475" s="38">
        <v>470</v>
      </c>
      <c r="B475" s="59"/>
      <c r="C475" s="59"/>
      <c r="D475" s="42"/>
      <c r="E475" s="43"/>
      <c r="F475" s="43"/>
      <c r="G475" s="41"/>
      <c r="H475" s="41"/>
      <c r="I475" s="41"/>
      <c r="J475" s="44"/>
      <c r="K475" s="44"/>
      <c r="L475" s="44"/>
      <c r="M475" s="45"/>
      <c r="N475" s="80"/>
      <c r="O475" s="47"/>
      <c r="P475" s="51"/>
    </row>
    <row r="476" spans="1:16" hidden="1" x14ac:dyDescent="0.25">
      <c r="A476" s="38">
        <v>471</v>
      </c>
      <c r="B476" s="59"/>
      <c r="C476" s="59"/>
      <c r="D476" s="42"/>
      <c r="E476" s="43"/>
      <c r="F476" s="43"/>
      <c r="G476" s="41"/>
      <c r="H476" s="41"/>
      <c r="I476" s="41"/>
      <c r="J476" s="44"/>
      <c r="K476" s="44"/>
      <c r="L476" s="44"/>
      <c r="M476" s="45"/>
      <c r="N476" s="80"/>
      <c r="O476" s="47"/>
      <c r="P476" s="51"/>
    </row>
    <row r="477" spans="1:16" hidden="1" x14ac:dyDescent="0.25">
      <c r="A477" s="38">
        <v>472</v>
      </c>
      <c r="B477" s="59"/>
      <c r="C477" s="59"/>
      <c r="D477" s="42"/>
      <c r="E477" s="43"/>
      <c r="F477" s="43"/>
      <c r="G477" s="41"/>
      <c r="H477" s="41"/>
      <c r="I477" s="41"/>
      <c r="J477" s="44"/>
      <c r="K477" s="44"/>
      <c r="L477" s="44"/>
      <c r="M477" s="45"/>
      <c r="N477" s="80"/>
      <c r="O477" s="47"/>
      <c r="P477" s="51"/>
    </row>
    <row r="478" spans="1:16" hidden="1" x14ac:dyDescent="0.25">
      <c r="A478" s="38">
        <v>473</v>
      </c>
      <c r="B478" s="59"/>
      <c r="C478" s="59"/>
      <c r="D478" s="42"/>
      <c r="E478" s="43"/>
      <c r="F478" s="43"/>
      <c r="G478" s="41"/>
      <c r="H478" s="41"/>
      <c r="I478" s="41"/>
      <c r="J478" s="44"/>
      <c r="K478" s="44"/>
      <c r="L478" s="44"/>
      <c r="M478" s="45"/>
      <c r="N478" s="80"/>
      <c r="O478" s="47"/>
      <c r="P478" s="51"/>
    </row>
    <row r="479" spans="1:16" hidden="1" x14ac:dyDescent="0.25">
      <c r="A479" s="38">
        <v>474</v>
      </c>
      <c r="B479" s="59"/>
      <c r="C479" s="59"/>
      <c r="D479" s="42"/>
      <c r="E479" s="43"/>
      <c r="F479" s="43"/>
      <c r="G479" s="41"/>
      <c r="H479" s="41"/>
      <c r="I479" s="41"/>
      <c r="J479" s="44"/>
      <c r="K479" s="44"/>
      <c r="L479" s="44"/>
      <c r="M479" s="45"/>
      <c r="N479" s="80"/>
      <c r="O479" s="47"/>
      <c r="P479" s="51"/>
    </row>
    <row r="480" spans="1:16" hidden="1" x14ac:dyDescent="0.25">
      <c r="A480" s="38">
        <v>475</v>
      </c>
      <c r="B480" s="59"/>
      <c r="C480" s="59"/>
      <c r="D480" s="42"/>
      <c r="E480" s="43"/>
      <c r="F480" s="43"/>
      <c r="G480" s="41"/>
      <c r="H480" s="41"/>
      <c r="I480" s="41"/>
      <c r="J480" s="44"/>
      <c r="K480" s="44"/>
      <c r="L480" s="44"/>
      <c r="M480" s="45"/>
      <c r="N480" s="80"/>
      <c r="O480" s="47"/>
      <c r="P480" s="51"/>
    </row>
    <row r="481" spans="1:16" hidden="1" x14ac:dyDescent="0.25">
      <c r="A481" s="38">
        <v>476</v>
      </c>
      <c r="B481" s="59"/>
      <c r="C481" s="59"/>
      <c r="D481" s="42"/>
      <c r="E481" s="43"/>
      <c r="F481" s="43"/>
      <c r="G481" s="41"/>
      <c r="H481" s="41"/>
      <c r="I481" s="41"/>
      <c r="J481" s="44"/>
      <c r="K481" s="44"/>
      <c r="L481" s="44"/>
      <c r="M481" s="45"/>
      <c r="N481" s="80"/>
      <c r="O481" s="47"/>
      <c r="P481" s="51"/>
    </row>
    <row r="482" spans="1:16" hidden="1" x14ac:dyDescent="0.25">
      <c r="A482" s="38">
        <v>477</v>
      </c>
      <c r="B482" s="59"/>
      <c r="C482" s="59"/>
      <c r="D482" s="42"/>
      <c r="E482" s="43"/>
      <c r="F482" s="43"/>
      <c r="G482" s="41"/>
      <c r="H482" s="41"/>
      <c r="I482" s="41"/>
      <c r="J482" s="44"/>
      <c r="K482" s="44"/>
      <c r="L482" s="44"/>
      <c r="M482" s="45"/>
      <c r="N482" s="80"/>
      <c r="O482" s="47"/>
      <c r="P482" s="51"/>
    </row>
    <row r="483" spans="1:16" hidden="1" x14ac:dyDescent="0.25">
      <c r="A483" s="38">
        <v>478</v>
      </c>
      <c r="B483" s="59"/>
      <c r="C483" s="59"/>
      <c r="D483" s="42"/>
      <c r="E483" s="43"/>
      <c r="F483" s="43"/>
      <c r="G483" s="41"/>
      <c r="H483" s="41"/>
      <c r="I483" s="41"/>
      <c r="J483" s="44"/>
      <c r="K483" s="44"/>
      <c r="L483" s="44"/>
      <c r="M483" s="45"/>
      <c r="N483" s="80"/>
      <c r="O483" s="47"/>
      <c r="P483" s="51"/>
    </row>
    <row r="484" spans="1:16" hidden="1" x14ac:dyDescent="0.25">
      <c r="A484" s="38">
        <v>479</v>
      </c>
      <c r="B484" s="59"/>
      <c r="C484" s="59"/>
      <c r="D484" s="42"/>
      <c r="E484" s="43"/>
      <c r="F484" s="43"/>
      <c r="G484" s="41"/>
      <c r="H484" s="41"/>
      <c r="I484" s="41"/>
      <c r="J484" s="44"/>
      <c r="K484" s="44"/>
      <c r="L484" s="44"/>
      <c r="M484" s="45"/>
      <c r="N484" s="80"/>
      <c r="O484" s="47"/>
      <c r="P484" s="51"/>
    </row>
    <row r="485" spans="1:16" hidden="1" x14ac:dyDescent="0.25">
      <c r="A485" s="38">
        <v>480</v>
      </c>
      <c r="B485" s="59"/>
      <c r="C485" s="59"/>
      <c r="D485" s="42"/>
      <c r="E485" s="43"/>
      <c r="F485" s="43"/>
      <c r="G485" s="41"/>
      <c r="H485" s="41"/>
      <c r="I485" s="41"/>
      <c r="J485" s="44"/>
      <c r="K485" s="44"/>
      <c r="L485" s="44"/>
      <c r="M485" s="45"/>
      <c r="N485" s="80"/>
      <c r="O485" s="47"/>
      <c r="P485" s="51"/>
    </row>
    <row r="486" spans="1:16" hidden="1" x14ac:dyDescent="0.25">
      <c r="A486" s="38">
        <v>481</v>
      </c>
      <c r="B486" s="59"/>
      <c r="C486" s="59"/>
      <c r="D486" s="42"/>
      <c r="E486" s="43"/>
      <c r="F486" s="43"/>
      <c r="G486" s="41"/>
      <c r="H486" s="41"/>
      <c r="I486" s="41"/>
      <c r="J486" s="44"/>
      <c r="K486" s="44"/>
      <c r="L486" s="44"/>
      <c r="M486" s="45"/>
      <c r="N486" s="80"/>
      <c r="O486" s="47"/>
      <c r="P486" s="51"/>
    </row>
    <row r="487" spans="1:16" hidden="1" x14ac:dyDescent="0.25">
      <c r="A487" s="38">
        <v>482</v>
      </c>
      <c r="B487" s="59"/>
      <c r="C487" s="59"/>
      <c r="D487" s="42"/>
      <c r="E487" s="43"/>
      <c r="F487" s="43"/>
      <c r="G487" s="41"/>
      <c r="H487" s="41"/>
      <c r="I487" s="41"/>
      <c r="J487" s="44"/>
      <c r="K487" s="44"/>
      <c r="L487" s="44"/>
      <c r="M487" s="45"/>
      <c r="N487" s="80"/>
      <c r="O487" s="47"/>
      <c r="P487" s="51"/>
    </row>
    <row r="488" spans="1:16" hidden="1" x14ac:dyDescent="0.25">
      <c r="A488" s="38">
        <v>483</v>
      </c>
      <c r="B488" s="59"/>
      <c r="C488" s="59"/>
      <c r="D488" s="42"/>
      <c r="E488" s="43"/>
      <c r="F488" s="43"/>
      <c r="G488" s="41"/>
      <c r="H488" s="41"/>
      <c r="I488" s="41"/>
      <c r="J488" s="44"/>
      <c r="K488" s="44"/>
      <c r="L488" s="44"/>
      <c r="M488" s="45"/>
      <c r="N488" s="80"/>
      <c r="O488" s="47"/>
      <c r="P488" s="51"/>
    </row>
    <row r="489" spans="1:16" hidden="1" x14ac:dyDescent="0.25">
      <c r="A489" s="38">
        <v>484</v>
      </c>
      <c r="B489" s="59"/>
      <c r="C489" s="59"/>
      <c r="D489" s="42"/>
      <c r="E489" s="43"/>
      <c r="F489" s="43"/>
      <c r="G489" s="41"/>
      <c r="H489" s="41"/>
      <c r="I489" s="41"/>
      <c r="J489" s="44"/>
      <c r="K489" s="44"/>
      <c r="L489" s="44"/>
      <c r="M489" s="45"/>
      <c r="N489" s="80"/>
      <c r="O489" s="47"/>
      <c r="P489" s="51"/>
    </row>
    <row r="490" spans="1:16" hidden="1" x14ac:dyDescent="0.25">
      <c r="A490" s="38">
        <v>485</v>
      </c>
      <c r="B490" s="59"/>
      <c r="C490" s="59"/>
      <c r="D490" s="42"/>
      <c r="E490" s="43"/>
      <c r="F490" s="43"/>
      <c r="G490" s="41"/>
      <c r="H490" s="41"/>
      <c r="I490" s="41"/>
      <c r="J490" s="44"/>
      <c r="K490" s="44"/>
      <c r="L490" s="44"/>
      <c r="M490" s="45"/>
      <c r="N490" s="80"/>
      <c r="O490" s="47"/>
      <c r="P490" s="51"/>
    </row>
    <row r="491" spans="1:16" hidden="1" x14ac:dyDescent="0.25">
      <c r="A491" s="38">
        <v>486</v>
      </c>
      <c r="B491" s="59"/>
      <c r="C491" s="59"/>
      <c r="D491" s="42"/>
      <c r="E491" s="43"/>
      <c r="F491" s="43"/>
      <c r="G491" s="41"/>
      <c r="H491" s="41"/>
      <c r="I491" s="41"/>
      <c r="J491" s="44"/>
      <c r="K491" s="44"/>
      <c r="L491" s="44"/>
      <c r="M491" s="45"/>
      <c r="N491" s="80"/>
      <c r="O491" s="47"/>
      <c r="P491" s="51"/>
    </row>
    <row r="492" spans="1:16" hidden="1" x14ac:dyDescent="0.25">
      <c r="A492" s="38">
        <v>487</v>
      </c>
      <c r="B492" s="59"/>
      <c r="C492" s="59"/>
      <c r="D492" s="42"/>
      <c r="E492" s="43"/>
      <c r="F492" s="43"/>
      <c r="G492" s="41"/>
      <c r="H492" s="41"/>
      <c r="I492" s="41"/>
      <c r="J492" s="44"/>
      <c r="K492" s="44"/>
      <c r="L492" s="44"/>
      <c r="M492" s="45"/>
      <c r="N492" s="80"/>
      <c r="O492" s="47"/>
      <c r="P492" s="51"/>
    </row>
    <row r="493" spans="1:16" hidden="1" x14ac:dyDescent="0.25">
      <c r="A493" s="38">
        <v>488</v>
      </c>
      <c r="B493" s="59"/>
      <c r="C493" s="59"/>
      <c r="D493" s="42"/>
      <c r="E493" s="43"/>
      <c r="F493" s="43"/>
      <c r="G493" s="41"/>
      <c r="H493" s="41"/>
      <c r="I493" s="41"/>
      <c r="J493" s="44"/>
      <c r="K493" s="44"/>
      <c r="L493" s="44"/>
      <c r="M493" s="45"/>
      <c r="N493" s="80"/>
      <c r="O493" s="47"/>
      <c r="P493" s="51"/>
    </row>
    <row r="494" spans="1:16" hidden="1" x14ac:dyDescent="0.25">
      <c r="A494" s="38">
        <v>489</v>
      </c>
      <c r="B494" s="59"/>
      <c r="C494" s="59"/>
      <c r="D494" s="42"/>
      <c r="E494" s="43"/>
      <c r="F494" s="43"/>
      <c r="G494" s="41"/>
      <c r="H494" s="41"/>
      <c r="I494" s="41"/>
      <c r="J494" s="44"/>
      <c r="K494" s="44"/>
      <c r="L494" s="44"/>
      <c r="M494" s="45"/>
      <c r="N494" s="80"/>
      <c r="O494" s="47"/>
      <c r="P494" s="51"/>
    </row>
    <row r="495" spans="1:16" hidden="1" x14ac:dyDescent="0.25">
      <c r="A495" s="38">
        <v>490</v>
      </c>
      <c r="B495" s="59"/>
      <c r="C495" s="59"/>
      <c r="D495" s="42"/>
      <c r="E495" s="43"/>
      <c r="F495" s="43"/>
      <c r="G495" s="41"/>
      <c r="H495" s="41"/>
      <c r="I495" s="41"/>
      <c r="J495" s="44"/>
      <c r="K495" s="44"/>
      <c r="L495" s="44"/>
      <c r="M495" s="45"/>
      <c r="N495" s="80"/>
      <c r="O495" s="47"/>
      <c r="P495" s="51"/>
    </row>
    <row r="496" spans="1:16" hidden="1" x14ac:dyDescent="0.25">
      <c r="A496" s="38">
        <v>491</v>
      </c>
      <c r="B496" s="59"/>
      <c r="C496" s="59"/>
      <c r="D496" s="42"/>
      <c r="E496" s="43"/>
      <c r="F496" s="43"/>
      <c r="G496" s="41"/>
      <c r="H496" s="41"/>
      <c r="I496" s="41"/>
      <c r="J496" s="44"/>
      <c r="K496" s="44"/>
      <c r="L496" s="44"/>
      <c r="M496" s="45"/>
      <c r="N496" s="80"/>
      <c r="O496" s="47"/>
      <c r="P496" s="51"/>
    </row>
    <row r="497" spans="1:16" hidden="1" x14ac:dyDescent="0.25">
      <c r="A497" s="38">
        <v>492</v>
      </c>
      <c r="B497" s="59"/>
      <c r="C497" s="59"/>
      <c r="D497" s="42"/>
      <c r="E497" s="43"/>
      <c r="F497" s="43"/>
      <c r="G497" s="41"/>
      <c r="H497" s="41"/>
      <c r="I497" s="41"/>
      <c r="J497" s="44"/>
      <c r="K497" s="44"/>
      <c r="L497" s="44"/>
      <c r="M497" s="45"/>
      <c r="N497" s="80"/>
      <c r="O497" s="47"/>
      <c r="P497" s="51"/>
    </row>
    <row r="498" spans="1:16" ht="31.5" customHeight="1" x14ac:dyDescent="0.25">
      <c r="A498" s="303" t="s">
        <v>448</v>
      </c>
      <c r="B498" s="52"/>
      <c r="C498" s="86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4"/>
      <c r="P498" s="54"/>
    </row>
    <row r="499" spans="1:16" x14ac:dyDescent="0.25">
      <c r="A499" s="364"/>
      <c r="B499" s="364"/>
      <c r="C499" s="364"/>
      <c r="D499" s="364"/>
      <c r="E499" s="364"/>
      <c r="F499" s="364"/>
      <c r="G499" s="364"/>
      <c r="H499" s="364"/>
      <c r="I499" s="364"/>
      <c r="J499" s="364"/>
      <c r="K499" s="364"/>
      <c r="L499" s="364"/>
      <c r="M499" s="364"/>
      <c r="N499" s="364"/>
      <c r="O499" s="54"/>
      <c r="P499" s="54"/>
    </row>
    <row r="508" spans="1:16" x14ac:dyDescent="0.25">
      <c r="J508" s="3" t="s">
        <v>450</v>
      </c>
    </row>
  </sheetData>
  <mergeCells count="10">
    <mergeCell ref="P4:P5"/>
    <mergeCell ref="A499:N499"/>
    <mergeCell ref="M4:O4"/>
    <mergeCell ref="A2:N2"/>
    <mergeCell ref="A4:A5"/>
    <mergeCell ref="B4:B5"/>
    <mergeCell ref="C4:C5"/>
    <mergeCell ref="D4:F4"/>
    <mergeCell ref="G4:I4"/>
    <mergeCell ref="J4:L4"/>
  </mergeCells>
  <pageMargins left="0.43307086614173229" right="0.23622047244094491" top="0.49" bottom="0.35433070866141736" header="0.31496062992125984" footer="0.31496062992125984"/>
  <pageSetup paperSize="9" scale="83" fitToHeight="0" orientation="landscape" r:id="rId1"/>
  <headerFooter differentFirst="1">
    <oddHeader>&amp;C&amp;"Times New Roman,обычный"&amp;16&amp;P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79998168889431442"/>
    <pageSetUpPr fitToPage="1"/>
  </sheetPr>
  <dimension ref="A1:J344"/>
  <sheetViews>
    <sheetView view="pageBreakPreview" zoomScaleSheetLayoutView="100" workbookViewId="0">
      <pane xSplit="3" ySplit="6" topLeftCell="D7" activePane="bottomRight" state="frozen"/>
      <selection pane="topRight" activeCell="D1" sqref="D1"/>
      <selection pane="bottomLeft" activeCell="A10" sqref="A10"/>
      <selection pane="bottomRight" activeCell="D146" sqref="D146"/>
    </sheetView>
  </sheetViews>
  <sheetFormatPr defaultColWidth="9.140625" defaultRowHeight="15.75" x14ac:dyDescent="0.25"/>
  <cols>
    <col min="1" max="1" width="6.5703125" style="57" customWidth="1"/>
    <col min="2" max="2" width="49.85546875" style="90" customWidth="1"/>
    <col min="3" max="3" width="21.140625" style="243" customWidth="1"/>
    <col min="4" max="4" width="16.85546875" style="33" customWidth="1"/>
    <col min="5" max="5" width="14" style="28" customWidth="1"/>
    <col min="6" max="6" width="15.28515625" style="3" customWidth="1"/>
    <col min="7" max="7" width="14" style="33" customWidth="1"/>
    <col min="8" max="8" width="9.5703125" style="129" customWidth="1"/>
    <col min="9" max="9" width="9.140625" style="2" hidden="1" customWidth="1"/>
    <col min="10" max="10" width="8.140625" style="170" customWidth="1"/>
    <col min="11" max="16384" width="9.140625" style="2"/>
  </cols>
  <sheetData>
    <row r="1" spans="1:10" s="8" customFormat="1" ht="18.75" x14ac:dyDescent="0.3">
      <c r="A1" s="15"/>
      <c r="B1" s="7"/>
      <c r="C1" s="253"/>
      <c r="D1" s="5"/>
      <c r="E1" s="4"/>
      <c r="F1" s="6"/>
      <c r="G1" s="5"/>
      <c r="H1" s="135"/>
      <c r="J1" s="138"/>
    </row>
    <row r="2" spans="1:10" s="17" customFormat="1" ht="18.75" x14ac:dyDescent="0.3">
      <c r="A2" s="398" t="s">
        <v>435</v>
      </c>
      <c r="B2" s="398"/>
      <c r="C2" s="404"/>
      <c r="D2" s="398"/>
      <c r="E2" s="398"/>
      <c r="F2" s="398"/>
      <c r="G2" s="398"/>
      <c r="H2" s="404"/>
      <c r="I2" s="398"/>
      <c r="J2" s="404"/>
    </row>
    <row r="3" spans="1:10" s="8" customFormat="1" ht="18.75" x14ac:dyDescent="0.3">
      <c r="A3" s="15"/>
      <c r="B3" s="7"/>
      <c r="C3" s="253"/>
      <c r="D3" s="11"/>
      <c r="E3" s="9"/>
      <c r="F3" s="10"/>
      <c r="G3" s="11"/>
      <c r="H3" s="137"/>
      <c r="J3" s="138"/>
    </row>
    <row r="4" spans="1:10" s="35" customFormat="1" ht="34.5" customHeight="1" x14ac:dyDescent="0.25">
      <c r="A4" s="386" t="s">
        <v>0</v>
      </c>
      <c r="B4" s="386" t="s">
        <v>170</v>
      </c>
      <c r="C4" s="324" t="s">
        <v>169</v>
      </c>
      <c r="D4" s="399" t="s">
        <v>1</v>
      </c>
      <c r="E4" s="389" t="s">
        <v>157</v>
      </c>
      <c r="F4" s="402" t="s">
        <v>158</v>
      </c>
      <c r="G4" s="397" t="s">
        <v>159</v>
      </c>
      <c r="H4" s="337"/>
      <c r="I4" s="392"/>
      <c r="J4" s="334" t="s">
        <v>407</v>
      </c>
    </row>
    <row r="5" spans="1:10" s="37" customFormat="1" ht="39" customHeight="1" x14ac:dyDescent="0.25">
      <c r="A5" s="387"/>
      <c r="B5" s="387"/>
      <c r="C5" s="327"/>
      <c r="D5" s="400"/>
      <c r="E5" s="401"/>
      <c r="F5" s="403"/>
      <c r="G5" s="226" t="s">
        <v>163</v>
      </c>
      <c r="H5" s="227" t="s">
        <v>197</v>
      </c>
      <c r="I5" s="68" t="s">
        <v>191</v>
      </c>
      <c r="J5" s="334"/>
    </row>
    <row r="6" spans="1:10" s="236" customFormat="1" ht="18.75" hidden="1" customHeight="1" x14ac:dyDescent="0.25">
      <c r="A6" s="241"/>
      <c r="B6" s="241"/>
      <c r="C6" s="267"/>
      <c r="D6" s="241"/>
      <c r="E6" s="241"/>
      <c r="F6" s="241"/>
      <c r="G6" s="241"/>
      <c r="H6" s="260"/>
      <c r="I6" s="261">
        <v>15</v>
      </c>
      <c r="J6" s="260"/>
    </row>
    <row r="7" spans="1:10" s="48" customFormat="1" ht="23.25" customHeight="1" x14ac:dyDescent="0.25">
      <c r="A7" s="38">
        <v>1</v>
      </c>
      <c r="B7" s="59" t="s">
        <v>213</v>
      </c>
      <c r="C7" s="304"/>
      <c r="D7" s="150"/>
      <c r="E7" s="150"/>
      <c r="F7" s="238"/>
      <c r="G7" s="237"/>
      <c r="H7" s="120">
        <f>SUBTOTAL(9,H8:H318)</f>
        <v>1314</v>
      </c>
      <c r="I7" s="78"/>
      <c r="J7" s="244">
        <v>1081</v>
      </c>
    </row>
    <row r="8" spans="1:10" s="48" customFormat="1" x14ac:dyDescent="0.25">
      <c r="A8" s="38">
        <v>2</v>
      </c>
      <c r="B8" s="59" t="s">
        <v>2</v>
      </c>
      <c r="C8" s="247" t="s">
        <v>216</v>
      </c>
      <c r="D8" s="152">
        <v>32</v>
      </c>
      <c r="E8" s="150">
        <v>9</v>
      </c>
      <c r="F8" s="153">
        <f t="shared" ref="F8:F39" si="0">E8/D8</f>
        <v>0.28125</v>
      </c>
      <c r="G8" s="45">
        <f>IF(E8&lt;7,0,15)</f>
        <v>15</v>
      </c>
      <c r="H8" s="157">
        <f t="shared" ref="H8:H71" si="1">ROUNDDOWN(I8,0)</f>
        <v>1</v>
      </c>
      <c r="I8" s="47">
        <f t="shared" ref="I8:I71" si="2">E8*G8/100</f>
        <v>1.35</v>
      </c>
      <c r="J8" s="167"/>
    </row>
    <row r="9" spans="1:10" s="48" customFormat="1" ht="31.5" hidden="1" x14ac:dyDescent="0.25">
      <c r="A9" s="38">
        <v>5</v>
      </c>
      <c r="B9" s="59" t="s">
        <v>217</v>
      </c>
      <c r="C9" s="59" t="s">
        <v>216</v>
      </c>
      <c r="D9" s="152"/>
      <c r="E9" s="150"/>
      <c r="F9" s="153" t="e">
        <f t="shared" si="0"/>
        <v>#DIV/0!</v>
      </c>
      <c r="G9" s="45">
        <f>IF(E9&lt;7,0,15)</f>
        <v>0</v>
      </c>
      <c r="H9" s="106">
        <f t="shared" si="1"/>
        <v>0</v>
      </c>
      <c r="I9" s="47">
        <f t="shared" si="2"/>
        <v>0</v>
      </c>
      <c r="J9" s="50"/>
    </row>
    <row r="10" spans="1:10" ht="31.5" x14ac:dyDescent="0.25">
      <c r="A10" s="38">
        <v>3</v>
      </c>
      <c r="B10" s="59" t="s">
        <v>33</v>
      </c>
      <c r="C10" s="247" t="s">
        <v>216</v>
      </c>
      <c r="D10" s="152">
        <v>385.3</v>
      </c>
      <c r="E10" s="150">
        <v>385</v>
      </c>
      <c r="F10" s="153">
        <f t="shared" si="0"/>
        <v>0.99922138593303911</v>
      </c>
      <c r="G10" s="45">
        <v>2.9</v>
      </c>
      <c r="H10" s="157">
        <f t="shared" si="1"/>
        <v>11</v>
      </c>
      <c r="I10" s="47">
        <f t="shared" si="2"/>
        <v>11.164999999999999</v>
      </c>
      <c r="J10" s="167">
        <v>11</v>
      </c>
    </row>
    <row r="11" spans="1:10" ht="31.5" x14ac:dyDescent="0.25">
      <c r="A11" s="38">
        <v>4</v>
      </c>
      <c r="B11" s="59" t="s">
        <v>122</v>
      </c>
      <c r="C11" s="247" t="s">
        <v>216</v>
      </c>
      <c r="D11" s="152">
        <v>276.38</v>
      </c>
      <c r="E11" s="150">
        <v>93</v>
      </c>
      <c r="F11" s="153">
        <f t="shared" si="0"/>
        <v>0.33649323395325276</v>
      </c>
      <c r="G11" s="45">
        <f>IF(E11&lt;7,0,15)</f>
        <v>15</v>
      </c>
      <c r="H11" s="157">
        <f t="shared" si="1"/>
        <v>13</v>
      </c>
      <c r="I11" s="47">
        <f t="shared" si="2"/>
        <v>13.95</v>
      </c>
      <c r="J11" s="169">
        <v>14</v>
      </c>
    </row>
    <row r="12" spans="1:10" x14ac:dyDescent="0.25">
      <c r="A12" s="38">
        <v>5</v>
      </c>
      <c r="B12" s="59" t="s">
        <v>2</v>
      </c>
      <c r="C12" s="247" t="s">
        <v>53</v>
      </c>
      <c r="D12" s="152">
        <v>35</v>
      </c>
      <c r="E12" s="150">
        <v>32</v>
      </c>
      <c r="F12" s="153">
        <f t="shared" si="0"/>
        <v>0.91428571428571426</v>
      </c>
      <c r="G12" s="45">
        <f>IF(E12&lt;7,0,15)</f>
        <v>15</v>
      </c>
      <c r="H12" s="157">
        <f t="shared" si="1"/>
        <v>4</v>
      </c>
      <c r="I12" s="47">
        <f t="shared" si="2"/>
        <v>4.8</v>
      </c>
      <c r="J12" s="169"/>
    </row>
    <row r="13" spans="1:10" ht="31.5" x14ac:dyDescent="0.25">
      <c r="A13" s="38">
        <v>6</v>
      </c>
      <c r="B13" s="59" t="s">
        <v>121</v>
      </c>
      <c r="C13" s="247" t="s">
        <v>53</v>
      </c>
      <c r="D13" s="152">
        <v>54</v>
      </c>
      <c r="E13" s="150">
        <v>43</v>
      </c>
      <c r="F13" s="153">
        <f t="shared" si="0"/>
        <v>0.79629629629629628</v>
      </c>
      <c r="G13" s="45">
        <f>IF(E13&lt;7,0,15)</f>
        <v>15</v>
      </c>
      <c r="H13" s="157">
        <f t="shared" si="1"/>
        <v>6</v>
      </c>
      <c r="I13" s="47">
        <f t="shared" si="2"/>
        <v>6.45</v>
      </c>
      <c r="J13" s="169">
        <v>12</v>
      </c>
    </row>
    <row r="14" spans="1:10" x14ac:dyDescent="0.25">
      <c r="A14" s="38">
        <v>7</v>
      </c>
      <c r="B14" s="59" t="s">
        <v>2</v>
      </c>
      <c r="C14" s="247" t="s">
        <v>218</v>
      </c>
      <c r="D14" s="152">
        <v>229.62350000000015</v>
      </c>
      <c r="E14" s="150">
        <v>57.405875000000037</v>
      </c>
      <c r="F14" s="153">
        <f t="shared" si="0"/>
        <v>0.25</v>
      </c>
      <c r="G14" s="45">
        <f>IF(E14&lt;7,0,15)</f>
        <v>15</v>
      </c>
      <c r="H14" s="157">
        <f t="shared" si="1"/>
        <v>8</v>
      </c>
      <c r="I14" s="47">
        <f t="shared" si="2"/>
        <v>8.6108812500000056</v>
      </c>
      <c r="J14" s="169"/>
    </row>
    <row r="15" spans="1:10" ht="31.5" x14ac:dyDescent="0.25">
      <c r="A15" s="38">
        <v>8</v>
      </c>
      <c r="B15" s="59" t="s">
        <v>118</v>
      </c>
      <c r="C15" s="247" t="s">
        <v>218</v>
      </c>
      <c r="D15" s="152">
        <v>20.9</v>
      </c>
      <c r="E15" s="150">
        <v>17</v>
      </c>
      <c r="F15" s="153">
        <f t="shared" si="0"/>
        <v>0.8133971291866029</v>
      </c>
      <c r="G15" s="45">
        <f>IF(E15&lt;7,0,15)</f>
        <v>15</v>
      </c>
      <c r="H15" s="157">
        <f t="shared" si="1"/>
        <v>2</v>
      </c>
      <c r="I15" s="47">
        <f t="shared" si="2"/>
        <v>2.5499999999999998</v>
      </c>
      <c r="J15" s="169">
        <v>2</v>
      </c>
    </row>
    <row r="16" spans="1:10" ht="31.5" hidden="1" x14ac:dyDescent="0.25">
      <c r="A16" s="38">
        <v>12</v>
      </c>
      <c r="B16" s="59" t="s">
        <v>219</v>
      </c>
      <c r="C16" s="59" t="s">
        <v>218</v>
      </c>
      <c r="D16" s="152">
        <v>5.22</v>
      </c>
      <c r="E16" s="150">
        <v>8</v>
      </c>
      <c r="F16" s="153">
        <f t="shared" si="0"/>
        <v>1.5325670498084292</v>
      </c>
      <c r="G16" s="45">
        <v>0</v>
      </c>
      <c r="H16" s="106">
        <f t="shared" si="1"/>
        <v>0</v>
      </c>
      <c r="I16" s="47">
        <f t="shared" si="2"/>
        <v>0</v>
      </c>
      <c r="J16" s="73">
        <v>0</v>
      </c>
    </row>
    <row r="17" spans="1:10" ht="31.5" x14ac:dyDescent="0.25">
      <c r="A17" s="38">
        <v>9</v>
      </c>
      <c r="B17" s="59" t="s">
        <v>220</v>
      </c>
      <c r="C17" s="247" t="s">
        <v>218</v>
      </c>
      <c r="D17" s="152">
        <v>9.5299999999999994</v>
      </c>
      <c r="E17" s="150">
        <v>11</v>
      </c>
      <c r="F17" s="153">
        <f t="shared" si="0"/>
        <v>1.1542497376705143</v>
      </c>
      <c r="G17" s="45">
        <f t="shared" ref="G17:G24" si="3">IF(E17&lt;7,0,15)</f>
        <v>15</v>
      </c>
      <c r="H17" s="157">
        <f t="shared" si="1"/>
        <v>1</v>
      </c>
      <c r="I17" s="47">
        <f t="shared" si="2"/>
        <v>1.65</v>
      </c>
      <c r="J17" s="169">
        <v>1</v>
      </c>
    </row>
    <row r="18" spans="1:10" ht="47.25" x14ac:dyDescent="0.25">
      <c r="A18" s="38">
        <v>10</v>
      </c>
      <c r="B18" s="59" t="s">
        <v>221</v>
      </c>
      <c r="C18" s="247" t="s">
        <v>218</v>
      </c>
      <c r="D18" s="152">
        <v>26.9</v>
      </c>
      <c r="E18" s="150">
        <v>27</v>
      </c>
      <c r="F18" s="153">
        <f t="shared" si="0"/>
        <v>1.0037174721189592</v>
      </c>
      <c r="G18" s="45">
        <f t="shared" si="3"/>
        <v>15</v>
      </c>
      <c r="H18" s="157">
        <f t="shared" si="1"/>
        <v>4</v>
      </c>
      <c r="I18" s="47">
        <f t="shared" si="2"/>
        <v>4.05</v>
      </c>
      <c r="J18" s="169">
        <v>4</v>
      </c>
    </row>
    <row r="19" spans="1:10" ht="31.5" x14ac:dyDescent="0.25">
      <c r="A19" s="38">
        <v>11</v>
      </c>
      <c r="B19" s="59" t="s">
        <v>222</v>
      </c>
      <c r="C19" s="247" t="s">
        <v>398</v>
      </c>
      <c r="D19" s="152">
        <v>57.8</v>
      </c>
      <c r="E19" s="150">
        <v>15</v>
      </c>
      <c r="F19" s="153">
        <f t="shared" si="0"/>
        <v>0.25951557093425609</v>
      </c>
      <c r="G19" s="45">
        <v>12</v>
      </c>
      <c r="H19" s="157">
        <f t="shared" si="1"/>
        <v>1</v>
      </c>
      <c r="I19" s="47">
        <f t="shared" si="2"/>
        <v>1.8</v>
      </c>
      <c r="J19" s="169">
        <v>1</v>
      </c>
    </row>
    <row r="20" spans="1:10" ht="31.5" x14ac:dyDescent="0.25">
      <c r="A20" s="38">
        <v>12</v>
      </c>
      <c r="B20" s="59" t="s">
        <v>223</v>
      </c>
      <c r="C20" s="247" t="s">
        <v>218</v>
      </c>
      <c r="D20" s="152">
        <v>28.756999999999998</v>
      </c>
      <c r="E20" s="150">
        <v>63</v>
      </c>
      <c r="F20" s="153">
        <f t="shared" si="0"/>
        <v>2.1907709427269886</v>
      </c>
      <c r="G20" s="45">
        <f t="shared" si="3"/>
        <v>15</v>
      </c>
      <c r="H20" s="157">
        <f t="shared" si="1"/>
        <v>9</v>
      </c>
      <c r="I20" s="47">
        <f t="shared" si="2"/>
        <v>9.4499999999999993</v>
      </c>
      <c r="J20" s="169">
        <v>9</v>
      </c>
    </row>
    <row r="21" spans="1:10" ht="31.5" hidden="1" x14ac:dyDescent="0.25">
      <c r="A21" s="38">
        <v>17</v>
      </c>
      <c r="B21" s="59" t="s">
        <v>18</v>
      </c>
      <c r="C21" s="59" t="s">
        <v>218</v>
      </c>
      <c r="D21" s="152"/>
      <c r="E21" s="150"/>
      <c r="F21" s="153" t="e">
        <f t="shared" si="0"/>
        <v>#DIV/0!</v>
      </c>
      <c r="G21" s="45">
        <f t="shared" si="3"/>
        <v>0</v>
      </c>
      <c r="H21" s="106">
        <f t="shared" si="1"/>
        <v>0</v>
      </c>
      <c r="I21" s="47">
        <f t="shared" si="2"/>
        <v>0</v>
      </c>
      <c r="J21" s="73"/>
    </row>
    <row r="22" spans="1:10" ht="31.5" hidden="1" x14ac:dyDescent="0.25">
      <c r="A22" s="38">
        <v>18</v>
      </c>
      <c r="B22" s="59" t="s">
        <v>124</v>
      </c>
      <c r="C22" s="59" t="s">
        <v>218</v>
      </c>
      <c r="D22" s="152"/>
      <c r="E22" s="150"/>
      <c r="F22" s="153" t="e">
        <f t="shared" si="0"/>
        <v>#DIV/0!</v>
      </c>
      <c r="G22" s="45">
        <f t="shared" si="3"/>
        <v>0</v>
      </c>
      <c r="H22" s="106">
        <f t="shared" si="1"/>
        <v>0</v>
      </c>
      <c r="I22" s="47">
        <f t="shared" si="2"/>
        <v>0</v>
      </c>
      <c r="J22" s="73"/>
    </row>
    <row r="23" spans="1:10" ht="31.5" x14ac:dyDescent="0.25">
      <c r="A23" s="38">
        <v>13</v>
      </c>
      <c r="B23" s="59" t="s">
        <v>224</v>
      </c>
      <c r="C23" s="247" t="s">
        <v>218</v>
      </c>
      <c r="D23" s="152">
        <v>68.53</v>
      </c>
      <c r="E23" s="150">
        <v>43</v>
      </c>
      <c r="F23" s="153">
        <f t="shared" si="0"/>
        <v>0.62746242521523421</v>
      </c>
      <c r="G23" s="45">
        <f t="shared" si="3"/>
        <v>15</v>
      </c>
      <c r="H23" s="157">
        <f t="shared" si="1"/>
        <v>6</v>
      </c>
      <c r="I23" s="47">
        <f t="shared" si="2"/>
        <v>6.45</v>
      </c>
      <c r="J23" s="169">
        <v>6</v>
      </c>
    </row>
    <row r="24" spans="1:10" ht="31.5" x14ac:dyDescent="0.25">
      <c r="A24" s="38">
        <v>14</v>
      </c>
      <c r="B24" s="59" t="s">
        <v>93</v>
      </c>
      <c r="C24" s="247" t="s">
        <v>218</v>
      </c>
      <c r="D24" s="152">
        <v>25.9</v>
      </c>
      <c r="E24" s="150">
        <v>23</v>
      </c>
      <c r="F24" s="153">
        <f t="shared" si="0"/>
        <v>0.88803088803088803</v>
      </c>
      <c r="G24" s="45">
        <f t="shared" si="3"/>
        <v>15</v>
      </c>
      <c r="H24" s="157">
        <f t="shared" si="1"/>
        <v>3</v>
      </c>
      <c r="I24" s="47">
        <f t="shared" si="2"/>
        <v>3.45</v>
      </c>
      <c r="J24" s="169">
        <v>3</v>
      </c>
    </row>
    <row r="25" spans="1:10" ht="31.5" x14ac:dyDescent="0.25">
      <c r="A25" s="38">
        <v>15</v>
      </c>
      <c r="B25" s="59" t="s">
        <v>90</v>
      </c>
      <c r="C25" s="247" t="s">
        <v>218</v>
      </c>
      <c r="D25" s="152">
        <v>43.82</v>
      </c>
      <c r="E25" s="150">
        <v>41</v>
      </c>
      <c r="F25" s="153">
        <f t="shared" si="0"/>
        <v>0.9356458238247376</v>
      </c>
      <c r="G25" s="45">
        <v>15</v>
      </c>
      <c r="H25" s="157">
        <f t="shared" si="1"/>
        <v>6</v>
      </c>
      <c r="I25" s="47">
        <f t="shared" si="2"/>
        <v>6.15</v>
      </c>
      <c r="J25" s="169">
        <v>6</v>
      </c>
    </row>
    <row r="26" spans="1:10" ht="31.5" x14ac:dyDescent="0.25">
      <c r="A26" s="38">
        <v>16</v>
      </c>
      <c r="B26" s="59" t="s">
        <v>92</v>
      </c>
      <c r="C26" s="247" t="s">
        <v>218</v>
      </c>
      <c r="D26" s="152">
        <v>13.5</v>
      </c>
      <c r="E26" s="150">
        <v>27</v>
      </c>
      <c r="F26" s="153">
        <f t="shared" si="0"/>
        <v>2</v>
      </c>
      <c r="G26" s="45">
        <f>IF(E26&lt;7,0,15)</f>
        <v>15</v>
      </c>
      <c r="H26" s="157">
        <f t="shared" si="1"/>
        <v>4</v>
      </c>
      <c r="I26" s="47">
        <f t="shared" si="2"/>
        <v>4.05</v>
      </c>
      <c r="J26" s="169">
        <v>4</v>
      </c>
    </row>
    <row r="27" spans="1:10" ht="31.5" x14ac:dyDescent="0.25">
      <c r="A27" s="38">
        <v>17</v>
      </c>
      <c r="B27" s="59" t="s">
        <v>125</v>
      </c>
      <c r="C27" s="247" t="s">
        <v>218</v>
      </c>
      <c r="D27" s="152">
        <v>13.829000000000001</v>
      </c>
      <c r="E27" s="150">
        <v>16</v>
      </c>
      <c r="F27" s="153">
        <f t="shared" si="0"/>
        <v>1.1569889362932966</v>
      </c>
      <c r="G27" s="45">
        <f>IF(E27&lt;7,0,15)</f>
        <v>15</v>
      </c>
      <c r="H27" s="157">
        <f t="shared" si="1"/>
        <v>2</v>
      </c>
      <c r="I27" s="47">
        <f t="shared" si="2"/>
        <v>2.4</v>
      </c>
      <c r="J27" s="169">
        <v>2</v>
      </c>
    </row>
    <row r="28" spans="1:10" ht="31.5" x14ac:dyDescent="0.25">
      <c r="A28" s="38">
        <v>18</v>
      </c>
      <c r="B28" s="59" t="s">
        <v>225</v>
      </c>
      <c r="C28" s="247" t="s">
        <v>218</v>
      </c>
      <c r="D28" s="152">
        <v>12.07</v>
      </c>
      <c r="E28" s="150">
        <v>19</v>
      </c>
      <c r="F28" s="153">
        <f t="shared" si="0"/>
        <v>1.5741507870753935</v>
      </c>
      <c r="G28" s="45">
        <v>5.3</v>
      </c>
      <c r="H28" s="157">
        <f t="shared" si="1"/>
        <v>1</v>
      </c>
      <c r="I28" s="47">
        <f t="shared" si="2"/>
        <v>1.0070000000000001</v>
      </c>
      <c r="J28" s="169">
        <v>1</v>
      </c>
    </row>
    <row r="29" spans="1:10" ht="31.5" hidden="1" x14ac:dyDescent="0.25">
      <c r="A29" s="38">
        <v>25</v>
      </c>
      <c r="B29" s="59" t="s">
        <v>123</v>
      </c>
      <c r="C29" s="59" t="s">
        <v>218</v>
      </c>
      <c r="D29" s="152"/>
      <c r="E29" s="150"/>
      <c r="F29" s="153" t="e">
        <f t="shared" si="0"/>
        <v>#DIV/0!</v>
      </c>
      <c r="G29" s="45">
        <f>IF(E29&lt;7,0,15)</f>
        <v>0</v>
      </c>
      <c r="H29" s="106">
        <f t="shared" si="1"/>
        <v>0</v>
      </c>
      <c r="I29" s="47">
        <f t="shared" si="2"/>
        <v>0</v>
      </c>
      <c r="J29" s="73"/>
    </row>
    <row r="30" spans="1:10" ht="31.5" x14ac:dyDescent="0.25">
      <c r="A30" s="38">
        <v>19</v>
      </c>
      <c r="B30" s="59" t="s">
        <v>91</v>
      </c>
      <c r="C30" s="247" t="s">
        <v>218</v>
      </c>
      <c r="D30" s="152">
        <v>62.9</v>
      </c>
      <c r="E30" s="150">
        <v>23</v>
      </c>
      <c r="F30" s="153">
        <f t="shared" si="0"/>
        <v>0.3656597774244833</v>
      </c>
      <c r="G30" s="45">
        <v>14</v>
      </c>
      <c r="H30" s="157">
        <f t="shared" si="1"/>
        <v>3</v>
      </c>
      <c r="I30" s="47">
        <f t="shared" si="2"/>
        <v>3.22</v>
      </c>
      <c r="J30" s="169">
        <v>3</v>
      </c>
    </row>
    <row r="31" spans="1:10" ht="31.5" x14ac:dyDescent="0.25">
      <c r="A31" s="38">
        <v>20</v>
      </c>
      <c r="B31" s="59" t="s">
        <v>101</v>
      </c>
      <c r="C31" s="247" t="s">
        <v>218</v>
      </c>
      <c r="D31" s="152">
        <v>15.1</v>
      </c>
      <c r="E31" s="150">
        <v>13</v>
      </c>
      <c r="F31" s="153">
        <f t="shared" si="0"/>
        <v>0.86092715231788086</v>
      </c>
      <c r="G31" s="45">
        <v>7.7</v>
      </c>
      <c r="H31" s="157">
        <f t="shared" si="1"/>
        <v>1</v>
      </c>
      <c r="I31" s="47">
        <f t="shared" si="2"/>
        <v>1.0010000000000001</v>
      </c>
      <c r="J31" s="169">
        <v>1</v>
      </c>
    </row>
    <row r="32" spans="1:10" ht="31.5" x14ac:dyDescent="0.25">
      <c r="A32" s="38">
        <v>21</v>
      </c>
      <c r="B32" s="59" t="s">
        <v>63</v>
      </c>
      <c r="C32" s="247" t="s">
        <v>218</v>
      </c>
      <c r="D32" s="152">
        <v>64.5</v>
      </c>
      <c r="E32" s="150">
        <v>39</v>
      </c>
      <c r="F32" s="153">
        <f t="shared" si="0"/>
        <v>0.60465116279069764</v>
      </c>
      <c r="G32" s="45">
        <v>15</v>
      </c>
      <c r="H32" s="157">
        <f t="shared" si="1"/>
        <v>5</v>
      </c>
      <c r="I32" s="47">
        <f t="shared" si="2"/>
        <v>5.85</v>
      </c>
      <c r="J32" s="169">
        <v>6</v>
      </c>
    </row>
    <row r="33" spans="1:10" ht="31.5" x14ac:dyDescent="0.25">
      <c r="A33" s="38">
        <v>22</v>
      </c>
      <c r="B33" s="59" t="s">
        <v>226</v>
      </c>
      <c r="C33" s="247" t="s">
        <v>218</v>
      </c>
      <c r="D33" s="152">
        <v>15.05</v>
      </c>
      <c r="E33" s="150">
        <v>12</v>
      </c>
      <c r="F33" s="153">
        <f t="shared" si="0"/>
        <v>0.79734219269102991</v>
      </c>
      <c r="G33" s="45">
        <f>IF(E33&lt;7,0,15)</f>
        <v>15</v>
      </c>
      <c r="H33" s="157">
        <f t="shared" si="1"/>
        <v>1</v>
      </c>
      <c r="I33" s="47">
        <f t="shared" si="2"/>
        <v>1.8</v>
      </c>
      <c r="J33" s="169">
        <v>2</v>
      </c>
    </row>
    <row r="34" spans="1:10" ht="31.5" x14ac:dyDescent="0.25">
      <c r="A34" s="38">
        <v>23</v>
      </c>
      <c r="B34" s="59" t="s">
        <v>107</v>
      </c>
      <c r="C34" s="247" t="s">
        <v>218</v>
      </c>
      <c r="D34" s="152">
        <v>32.6</v>
      </c>
      <c r="E34" s="150">
        <v>41</v>
      </c>
      <c r="F34" s="153">
        <f t="shared" si="0"/>
        <v>1.2576687116564416</v>
      </c>
      <c r="G34" s="45">
        <f>IF(E34&lt;7,0,15)</f>
        <v>15</v>
      </c>
      <c r="H34" s="157">
        <f t="shared" si="1"/>
        <v>6</v>
      </c>
      <c r="I34" s="47">
        <f t="shared" si="2"/>
        <v>6.15</v>
      </c>
      <c r="J34" s="169">
        <v>6</v>
      </c>
    </row>
    <row r="35" spans="1:10" ht="47.25" hidden="1" x14ac:dyDescent="0.25">
      <c r="A35" s="38">
        <v>31</v>
      </c>
      <c r="B35" s="59" t="s">
        <v>61</v>
      </c>
      <c r="C35" s="59" t="s">
        <v>218</v>
      </c>
      <c r="D35" s="152"/>
      <c r="E35" s="150"/>
      <c r="F35" s="153" t="e">
        <f t="shared" si="0"/>
        <v>#DIV/0!</v>
      </c>
      <c r="G35" s="45">
        <f>IF(E35&lt;7,0,15)</f>
        <v>0</v>
      </c>
      <c r="H35" s="106">
        <f t="shared" si="1"/>
        <v>0</v>
      </c>
      <c r="I35" s="47">
        <f t="shared" si="2"/>
        <v>0</v>
      </c>
      <c r="J35" s="73"/>
    </row>
    <row r="36" spans="1:10" hidden="1" x14ac:dyDescent="0.25">
      <c r="A36" s="38">
        <v>32</v>
      </c>
      <c r="B36" s="59" t="s">
        <v>2</v>
      </c>
      <c r="C36" s="59" t="s">
        <v>3</v>
      </c>
      <c r="D36" s="152"/>
      <c r="E36" s="150"/>
      <c r="F36" s="153" t="e">
        <f t="shared" si="0"/>
        <v>#DIV/0!</v>
      </c>
      <c r="G36" s="45">
        <f>IF(E36&lt;7,0,15)</f>
        <v>0</v>
      </c>
      <c r="H36" s="256">
        <f t="shared" si="1"/>
        <v>0</v>
      </c>
      <c r="I36" s="47">
        <f t="shared" si="2"/>
        <v>0</v>
      </c>
      <c r="J36" s="73"/>
    </row>
    <row r="37" spans="1:10" ht="47.25" x14ac:dyDescent="0.25">
      <c r="A37" s="38">
        <v>24</v>
      </c>
      <c r="B37" s="59" t="s">
        <v>108</v>
      </c>
      <c r="C37" s="247" t="s">
        <v>3</v>
      </c>
      <c r="D37" s="152">
        <v>25.635000000000002</v>
      </c>
      <c r="E37" s="150">
        <v>29</v>
      </c>
      <c r="F37" s="153">
        <f t="shared" si="0"/>
        <v>1.1312658474741564</v>
      </c>
      <c r="G37" s="45">
        <v>13.8</v>
      </c>
      <c r="H37" s="157">
        <f t="shared" si="1"/>
        <v>4</v>
      </c>
      <c r="I37" s="47">
        <f t="shared" si="2"/>
        <v>4.0020000000000007</v>
      </c>
      <c r="J37" s="169">
        <v>4</v>
      </c>
    </row>
    <row r="38" spans="1:10" ht="31.5" x14ac:dyDescent="0.25">
      <c r="A38" s="38">
        <v>25</v>
      </c>
      <c r="B38" s="59" t="s">
        <v>34</v>
      </c>
      <c r="C38" s="247" t="s">
        <v>3</v>
      </c>
      <c r="D38" s="152">
        <v>9.9930000000000003</v>
      </c>
      <c r="E38" s="150">
        <v>37</v>
      </c>
      <c r="F38" s="153">
        <f t="shared" si="0"/>
        <v>3.7025918142699887</v>
      </c>
      <c r="G38" s="45">
        <v>11</v>
      </c>
      <c r="H38" s="157">
        <f t="shared" si="1"/>
        <v>4</v>
      </c>
      <c r="I38" s="47">
        <f t="shared" si="2"/>
        <v>4.07</v>
      </c>
      <c r="J38" s="169">
        <v>4</v>
      </c>
    </row>
    <row r="39" spans="1:10" x14ac:dyDescent="0.25">
      <c r="A39" s="38">
        <v>26</v>
      </c>
      <c r="B39" s="59" t="s">
        <v>4</v>
      </c>
      <c r="C39" s="247" t="s">
        <v>3</v>
      </c>
      <c r="D39" s="152">
        <v>17.585999999999999</v>
      </c>
      <c r="E39" s="150">
        <v>32</v>
      </c>
      <c r="F39" s="153">
        <f t="shared" si="0"/>
        <v>1.8196292505402025</v>
      </c>
      <c r="G39" s="45">
        <f>IF(E39&lt;7,0,15)</f>
        <v>15</v>
      </c>
      <c r="H39" s="157">
        <f t="shared" si="1"/>
        <v>4</v>
      </c>
      <c r="I39" s="47">
        <f t="shared" si="2"/>
        <v>4.8</v>
      </c>
      <c r="J39" s="169">
        <v>5</v>
      </c>
    </row>
    <row r="40" spans="1:10" ht="47.25" x14ac:dyDescent="0.25">
      <c r="A40" s="38">
        <v>27</v>
      </c>
      <c r="B40" s="59" t="s">
        <v>147</v>
      </c>
      <c r="C40" s="247" t="s">
        <v>446</v>
      </c>
      <c r="D40" s="152">
        <v>215</v>
      </c>
      <c r="E40" s="150">
        <v>85</v>
      </c>
      <c r="F40" s="153">
        <f t="shared" ref="F40:F70" si="4">E40/D40</f>
        <v>0.39534883720930231</v>
      </c>
      <c r="G40" s="45">
        <v>5.9</v>
      </c>
      <c r="H40" s="157">
        <f t="shared" si="1"/>
        <v>5</v>
      </c>
      <c r="I40" s="47">
        <f t="shared" si="2"/>
        <v>5.0150000000000006</v>
      </c>
      <c r="J40" s="169">
        <v>5</v>
      </c>
    </row>
    <row r="41" spans="1:10" ht="31.5" x14ac:dyDescent="0.25">
      <c r="A41" s="38">
        <v>28</v>
      </c>
      <c r="B41" s="59" t="s">
        <v>64</v>
      </c>
      <c r="C41" s="247" t="s">
        <v>154</v>
      </c>
      <c r="D41" s="152">
        <v>18.670000000000002</v>
      </c>
      <c r="E41" s="150">
        <v>28</v>
      </c>
      <c r="F41" s="153">
        <f t="shared" si="4"/>
        <v>1.4997321906802354</v>
      </c>
      <c r="G41" s="45">
        <f>IF(E41&lt;7,0,15)</f>
        <v>15</v>
      </c>
      <c r="H41" s="157">
        <f t="shared" si="1"/>
        <v>4</v>
      </c>
      <c r="I41" s="47">
        <f t="shared" si="2"/>
        <v>4.2</v>
      </c>
      <c r="J41" s="169">
        <v>4</v>
      </c>
    </row>
    <row r="42" spans="1:10" ht="47.25" x14ac:dyDescent="0.25">
      <c r="A42" s="38">
        <v>29</v>
      </c>
      <c r="B42" s="59" t="s">
        <v>61</v>
      </c>
      <c r="C42" s="247" t="s">
        <v>3</v>
      </c>
      <c r="D42" s="152">
        <v>43.33</v>
      </c>
      <c r="E42" s="150">
        <v>70</v>
      </c>
      <c r="F42" s="153">
        <f t="shared" si="4"/>
        <v>1.6155088852988693</v>
      </c>
      <c r="G42" s="45">
        <v>15</v>
      </c>
      <c r="H42" s="157">
        <f t="shared" si="1"/>
        <v>10</v>
      </c>
      <c r="I42" s="47">
        <f t="shared" si="2"/>
        <v>10.5</v>
      </c>
      <c r="J42" s="169">
        <v>11</v>
      </c>
    </row>
    <row r="43" spans="1:10" ht="47.25" hidden="1" x14ac:dyDescent="0.25">
      <c r="A43" s="38">
        <v>39</v>
      </c>
      <c r="B43" s="59" t="s">
        <v>147</v>
      </c>
      <c r="C43" s="59" t="s">
        <v>227</v>
      </c>
      <c r="D43" s="152"/>
      <c r="E43" s="150"/>
      <c r="F43" s="153" t="e">
        <f t="shared" si="4"/>
        <v>#DIV/0!</v>
      </c>
      <c r="G43" s="45">
        <f>IF(E43&lt;7,0,15)</f>
        <v>0</v>
      </c>
      <c r="H43" s="106">
        <f t="shared" si="1"/>
        <v>0</v>
      </c>
      <c r="I43" s="47">
        <f t="shared" si="2"/>
        <v>0</v>
      </c>
      <c r="J43" s="73"/>
    </row>
    <row r="44" spans="1:10" x14ac:dyDescent="0.25">
      <c r="A44" s="38">
        <v>30</v>
      </c>
      <c r="B44" s="59" t="s">
        <v>2</v>
      </c>
      <c r="C44" s="247" t="s">
        <v>35</v>
      </c>
      <c r="D44" s="152">
        <v>245</v>
      </c>
      <c r="E44" s="150">
        <f>F44*D44</f>
        <v>63.7</v>
      </c>
      <c r="F44" s="153">
        <v>0.26</v>
      </c>
      <c r="G44" s="45">
        <f>IF(E44&lt;7,0,15)</f>
        <v>15</v>
      </c>
      <c r="H44" s="256">
        <f t="shared" si="1"/>
        <v>9</v>
      </c>
      <c r="I44" s="47">
        <f t="shared" si="2"/>
        <v>9.5549999999999997</v>
      </c>
      <c r="J44" s="73"/>
    </row>
    <row r="45" spans="1:10" ht="31.5" hidden="1" x14ac:dyDescent="0.25">
      <c r="A45" s="38">
        <v>41</v>
      </c>
      <c r="B45" s="59" t="s">
        <v>228</v>
      </c>
      <c r="C45" s="59" t="s">
        <v>35</v>
      </c>
      <c r="D45" s="152">
        <v>6.03</v>
      </c>
      <c r="E45" s="150">
        <v>8</v>
      </c>
      <c r="F45" s="153">
        <f t="shared" si="4"/>
        <v>1.3266998341625207</v>
      </c>
      <c r="G45" s="45">
        <v>0</v>
      </c>
      <c r="H45" s="106">
        <f t="shared" si="1"/>
        <v>0</v>
      </c>
      <c r="I45" s="47">
        <f t="shared" si="2"/>
        <v>0</v>
      </c>
      <c r="J45" s="73"/>
    </row>
    <row r="46" spans="1:10" ht="31.5" hidden="1" x14ac:dyDescent="0.25">
      <c r="A46" s="38">
        <v>42</v>
      </c>
      <c r="B46" s="59" t="s">
        <v>229</v>
      </c>
      <c r="C46" s="59" t="s">
        <v>35</v>
      </c>
      <c r="D46" s="152">
        <v>4.5199999999999996</v>
      </c>
      <c r="E46" s="150">
        <v>8</v>
      </c>
      <c r="F46" s="153">
        <f t="shared" si="4"/>
        <v>1.7699115044247788</v>
      </c>
      <c r="G46" s="45">
        <v>0</v>
      </c>
      <c r="H46" s="106">
        <f t="shared" si="1"/>
        <v>0</v>
      </c>
      <c r="I46" s="47">
        <f t="shared" si="2"/>
        <v>0</v>
      </c>
      <c r="J46" s="73"/>
    </row>
    <row r="47" spans="1:10" ht="31.5" x14ac:dyDescent="0.25">
      <c r="A47" s="38">
        <v>31</v>
      </c>
      <c r="B47" s="59" t="s">
        <v>36</v>
      </c>
      <c r="C47" s="247" t="s">
        <v>35</v>
      </c>
      <c r="D47" s="152">
        <v>660.4</v>
      </c>
      <c r="E47" s="150">
        <v>264</v>
      </c>
      <c r="F47" s="153">
        <f t="shared" si="4"/>
        <v>0.3997577225923683</v>
      </c>
      <c r="G47" s="45">
        <f>IF(E47&lt;7,0,15)</f>
        <v>15</v>
      </c>
      <c r="H47" s="157">
        <f t="shared" si="1"/>
        <v>39</v>
      </c>
      <c r="I47" s="47">
        <f t="shared" si="2"/>
        <v>39.6</v>
      </c>
      <c r="J47" s="169">
        <v>40</v>
      </c>
    </row>
    <row r="48" spans="1:10" ht="31.5" hidden="1" x14ac:dyDescent="0.25">
      <c r="A48" s="38">
        <v>44</v>
      </c>
      <c r="B48" s="59" t="s">
        <v>230</v>
      </c>
      <c r="C48" s="59" t="s">
        <v>35</v>
      </c>
      <c r="D48" s="152"/>
      <c r="E48" s="150"/>
      <c r="F48" s="153" t="e">
        <f t="shared" si="4"/>
        <v>#DIV/0!</v>
      </c>
      <c r="G48" s="45">
        <f>IF(E48&lt;7,0,15)</f>
        <v>0</v>
      </c>
      <c r="H48" s="106">
        <f t="shared" si="1"/>
        <v>0</v>
      </c>
      <c r="I48" s="47">
        <f t="shared" si="2"/>
        <v>0</v>
      </c>
      <c r="J48" s="73"/>
    </row>
    <row r="49" spans="1:10" ht="31.5" x14ac:dyDescent="0.25">
      <c r="A49" s="38">
        <v>45</v>
      </c>
      <c r="B49" s="59" t="s">
        <v>66</v>
      </c>
      <c r="C49" s="247" t="s">
        <v>35</v>
      </c>
      <c r="D49" s="152">
        <v>15.2</v>
      </c>
      <c r="E49" s="150">
        <v>19</v>
      </c>
      <c r="F49" s="153">
        <f t="shared" si="4"/>
        <v>1.25</v>
      </c>
      <c r="G49" s="45">
        <f>IF(E49&lt;7,0,15)</f>
        <v>15</v>
      </c>
      <c r="H49" s="157">
        <f t="shared" si="1"/>
        <v>2</v>
      </c>
      <c r="I49" s="47">
        <f t="shared" si="2"/>
        <v>2.85</v>
      </c>
      <c r="J49" s="169">
        <v>3</v>
      </c>
    </row>
    <row r="50" spans="1:10" ht="31.5" hidden="1" x14ac:dyDescent="0.25">
      <c r="A50" s="38">
        <v>46</v>
      </c>
      <c r="B50" s="59" t="s">
        <v>65</v>
      </c>
      <c r="C50" s="59" t="s">
        <v>35</v>
      </c>
      <c r="D50" s="152">
        <v>44</v>
      </c>
      <c r="E50" s="150">
        <v>44</v>
      </c>
      <c r="F50" s="153">
        <f t="shared" si="4"/>
        <v>1</v>
      </c>
      <c r="G50" s="45">
        <v>0</v>
      </c>
      <c r="H50" s="106">
        <f t="shared" si="1"/>
        <v>0</v>
      </c>
      <c r="I50" s="47">
        <f t="shared" si="2"/>
        <v>0</v>
      </c>
      <c r="J50" s="73"/>
    </row>
    <row r="51" spans="1:10" ht="31.5" hidden="1" x14ac:dyDescent="0.25">
      <c r="A51" s="38">
        <v>47</v>
      </c>
      <c r="B51" s="59" t="s">
        <v>231</v>
      </c>
      <c r="C51" s="59" t="s">
        <v>35</v>
      </c>
      <c r="D51" s="152"/>
      <c r="E51" s="150"/>
      <c r="F51" s="153" t="e">
        <f t="shared" si="4"/>
        <v>#DIV/0!</v>
      </c>
      <c r="G51" s="45">
        <f>IF(E51&lt;7,0,15)</f>
        <v>0</v>
      </c>
      <c r="H51" s="106">
        <f t="shared" si="1"/>
        <v>0</v>
      </c>
      <c r="I51" s="47">
        <f t="shared" si="2"/>
        <v>0</v>
      </c>
      <c r="J51" s="73"/>
    </row>
    <row r="52" spans="1:10" ht="31.5" x14ac:dyDescent="0.25">
      <c r="A52" s="38">
        <v>48</v>
      </c>
      <c r="B52" s="59" t="s">
        <v>135</v>
      </c>
      <c r="C52" s="247" t="s">
        <v>35</v>
      </c>
      <c r="D52" s="152">
        <v>41.204999999999998</v>
      </c>
      <c r="E52" s="150">
        <v>29</v>
      </c>
      <c r="F52" s="153">
        <f t="shared" si="4"/>
        <v>0.703798082756947</v>
      </c>
      <c r="G52" s="45">
        <v>13.8</v>
      </c>
      <c r="H52" s="157">
        <f t="shared" si="1"/>
        <v>4</v>
      </c>
      <c r="I52" s="47">
        <f t="shared" si="2"/>
        <v>4.0020000000000007</v>
      </c>
      <c r="J52" s="169">
        <v>4</v>
      </c>
    </row>
    <row r="53" spans="1:10" x14ac:dyDescent="0.25">
      <c r="A53" s="38">
        <v>49</v>
      </c>
      <c r="B53" s="59" t="s">
        <v>2</v>
      </c>
      <c r="C53" s="247" t="s">
        <v>54</v>
      </c>
      <c r="D53" s="152">
        <v>70</v>
      </c>
      <c r="E53" s="150">
        <v>49</v>
      </c>
      <c r="F53" s="153">
        <f t="shared" si="4"/>
        <v>0.7</v>
      </c>
      <c r="G53" s="45">
        <f>IF(E53&lt;7,0,15)</f>
        <v>15</v>
      </c>
      <c r="H53" s="256">
        <f t="shared" si="1"/>
        <v>7</v>
      </c>
      <c r="I53" s="47">
        <f t="shared" si="2"/>
        <v>7.35</v>
      </c>
      <c r="J53" s="169"/>
    </row>
    <row r="54" spans="1:10" ht="31.5" x14ac:dyDescent="0.25">
      <c r="A54" s="38">
        <v>50</v>
      </c>
      <c r="B54" s="59" t="s">
        <v>232</v>
      </c>
      <c r="C54" s="247" t="s">
        <v>54</v>
      </c>
      <c r="D54" s="152">
        <v>14.64</v>
      </c>
      <c r="E54" s="150">
        <v>12</v>
      </c>
      <c r="F54" s="153">
        <f t="shared" si="4"/>
        <v>0.81967213114754101</v>
      </c>
      <c r="G54" s="45">
        <f>IF(E54&lt;7,0,15)</f>
        <v>15</v>
      </c>
      <c r="H54" s="157">
        <f t="shared" si="1"/>
        <v>1</v>
      </c>
      <c r="I54" s="47">
        <f t="shared" si="2"/>
        <v>1.8</v>
      </c>
      <c r="J54" s="169">
        <v>2</v>
      </c>
    </row>
    <row r="55" spans="1:10" x14ac:dyDescent="0.25">
      <c r="A55" s="38">
        <v>51</v>
      </c>
      <c r="B55" s="59" t="s">
        <v>2</v>
      </c>
      <c r="C55" s="247" t="s">
        <v>233</v>
      </c>
      <c r="D55" s="152">
        <v>1050.19</v>
      </c>
      <c r="E55" s="150">
        <v>105</v>
      </c>
      <c r="F55" s="153">
        <f t="shared" si="4"/>
        <v>9.998190803568878E-2</v>
      </c>
      <c r="G55" s="45">
        <f>IF(E55&lt;7,0,15)</f>
        <v>15</v>
      </c>
      <c r="H55" s="256">
        <f t="shared" si="1"/>
        <v>15</v>
      </c>
      <c r="I55" s="47">
        <f t="shared" si="2"/>
        <v>15.75</v>
      </c>
      <c r="J55" s="169"/>
    </row>
    <row r="56" spans="1:10" ht="31.5" hidden="1" x14ac:dyDescent="0.25">
      <c r="A56" s="38">
        <v>52</v>
      </c>
      <c r="B56" s="59" t="s">
        <v>222</v>
      </c>
      <c r="C56" s="59" t="s">
        <v>233</v>
      </c>
      <c r="D56" s="152">
        <v>21.48</v>
      </c>
      <c r="E56" s="150">
        <v>9</v>
      </c>
      <c r="F56" s="153">
        <f t="shared" si="4"/>
        <v>0.41899441340782123</v>
      </c>
      <c r="G56" s="45">
        <v>0</v>
      </c>
      <c r="H56" s="106">
        <f t="shared" si="1"/>
        <v>0</v>
      </c>
      <c r="I56" s="47">
        <f t="shared" si="2"/>
        <v>0</v>
      </c>
      <c r="J56" s="73"/>
    </row>
    <row r="57" spans="1:10" ht="31.5" hidden="1" x14ac:dyDescent="0.25">
      <c r="A57" s="38">
        <v>53</v>
      </c>
      <c r="B57" s="59" t="s">
        <v>116</v>
      </c>
      <c r="C57" s="59" t="s">
        <v>233</v>
      </c>
      <c r="D57" s="152"/>
      <c r="E57" s="150"/>
      <c r="F57" s="153" t="e">
        <f t="shared" si="4"/>
        <v>#DIV/0!</v>
      </c>
      <c r="G57" s="45">
        <f>IF(E57&lt;7,0,15)</f>
        <v>0</v>
      </c>
      <c r="H57" s="106">
        <f t="shared" si="1"/>
        <v>0</v>
      </c>
      <c r="I57" s="47">
        <f t="shared" si="2"/>
        <v>0</v>
      </c>
      <c r="J57" s="73"/>
    </row>
    <row r="58" spans="1:10" ht="31.5" x14ac:dyDescent="0.25">
      <c r="A58" s="38">
        <v>54</v>
      </c>
      <c r="B58" s="59" t="s">
        <v>128</v>
      </c>
      <c r="C58" s="247" t="s">
        <v>233</v>
      </c>
      <c r="D58" s="152">
        <v>1408.04</v>
      </c>
      <c r="E58" s="150">
        <v>110</v>
      </c>
      <c r="F58" s="153">
        <f t="shared" si="4"/>
        <v>7.812278060282378E-2</v>
      </c>
      <c r="G58" s="45">
        <v>14.5</v>
      </c>
      <c r="H58" s="157">
        <f t="shared" si="1"/>
        <v>15</v>
      </c>
      <c r="I58" s="47">
        <f t="shared" si="2"/>
        <v>15.95</v>
      </c>
      <c r="J58" s="169">
        <v>16</v>
      </c>
    </row>
    <row r="59" spans="1:10" ht="31.5" hidden="1" x14ac:dyDescent="0.25">
      <c r="A59" s="38">
        <v>55</v>
      </c>
      <c r="B59" s="59" t="s">
        <v>234</v>
      </c>
      <c r="C59" s="59" t="s">
        <v>233</v>
      </c>
      <c r="D59" s="152"/>
      <c r="E59" s="150"/>
      <c r="F59" s="153" t="e">
        <f t="shared" si="4"/>
        <v>#DIV/0!</v>
      </c>
      <c r="G59" s="45">
        <f>IF(E59&lt;7,0,15)</f>
        <v>0</v>
      </c>
      <c r="H59" s="106">
        <f t="shared" si="1"/>
        <v>0</v>
      </c>
      <c r="I59" s="47">
        <f t="shared" si="2"/>
        <v>0</v>
      </c>
      <c r="J59" s="73"/>
    </row>
    <row r="60" spans="1:10" ht="47.25" x14ac:dyDescent="0.25">
      <c r="A60" s="38">
        <v>56</v>
      </c>
      <c r="B60" s="59" t="s">
        <v>117</v>
      </c>
      <c r="C60" s="247" t="s">
        <v>233</v>
      </c>
      <c r="D60" s="152">
        <v>993.69</v>
      </c>
      <c r="E60" s="150">
        <v>170</v>
      </c>
      <c r="F60" s="153">
        <f t="shared" si="4"/>
        <v>0.17107951171894653</v>
      </c>
      <c r="G60" s="45">
        <v>10</v>
      </c>
      <c r="H60" s="157">
        <f t="shared" si="1"/>
        <v>17</v>
      </c>
      <c r="I60" s="47">
        <f t="shared" si="2"/>
        <v>17</v>
      </c>
      <c r="J60" s="169">
        <v>17</v>
      </c>
    </row>
    <row r="61" spans="1:10" ht="47.25" hidden="1" x14ac:dyDescent="0.25">
      <c r="A61" s="38">
        <v>57</v>
      </c>
      <c r="B61" s="59" t="s">
        <v>126</v>
      </c>
      <c r="C61" s="59" t="s">
        <v>233</v>
      </c>
      <c r="D61" s="152">
        <v>56.249000000000002</v>
      </c>
      <c r="E61" s="150">
        <v>35</v>
      </c>
      <c r="F61" s="153">
        <f t="shared" si="4"/>
        <v>0.62223328414727375</v>
      </c>
      <c r="G61" s="45">
        <v>0</v>
      </c>
      <c r="H61" s="106">
        <f t="shared" si="1"/>
        <v>0</v>
      </c>
      <c r="I61" s="47">
        <f t="shared" si="2"/>
        <v>0</v>
      </c>
      <c r="J61" s="73"/>
    </row>
    <row r="62" spans="1:10" ht="31.5" hidden="1" x14ac:dyDescent="0.25">
      <c r="A62" s="38">
        <v>58</v>
      </c>
      <c r="B62" s="59" t="s">
        <v>235</v>
      </c>
      <c r="C62" s="59" t="s">
        <v>233</v>
      </c>
      <c r="D62" s="152"/>
      <c r="E62" s="150"/>
      <c r="F62" s="153" t="e">
        <f t="shared" si="4"/>
        <v>#DIV/0!</v>
      </c>
      <c r="G62" s="45">
        <f>IF(E62&lt;7,0,15)</f>
        <v>0</v>
      </c>
      <c r="H62" s="106">
        <f t="shared" si="1"/>
        <v>0</v>
      </c>
      <c r="I62" s="47">
        <f t="shared" si="2"/>
        <v>0</v>
      </c>
      <c r="J62" s="73"/>
    </row>
    <row r="63" spans="1:10" ht="31.5" x14ac:dyDescent="0.25">
      <c r="A63" s="38">
        <v>59</v>
      </c>
      <c r="B63" s="59" t="s">
        <v>67</v>
      </c>
      <c r="C63" s="247" t="s">
        <v>233</v>
      </c>
      <c r="D63" s="152">
        <v>1569.54</v>
      </c>
      <c r="E63" s="150">
        <v>220</v>
      </c>
      <c r="F63" s="153">
        <f t="shared" si="4"/>
        <v>0.14016845700014016</v>
      </c>
      <c r="G63" s="45">
        <v>4.5999999999999996</v>
      </c>
      <c r="H63" s="157">
        <f t="shared" si="1"/>
        <v>10</v>
      </c>
      <c r="I63" s="47">
        <f t="shared" si="2"/>
        <v>10.119999999999999</v>
      </c>
      <c r="J63" s="169">
        <v>10</v>
      </c>
    </row>
    <row r="64" spans="1:10" ht="31.5" x14ac:dyDescent="0.25">
      <c r="A64" s="38">
        <v>60</v>
      </c>
      <c r="B64" s="59" t="s">
        <v>236</v>
      </c>
      <c r="C64" s="59" t="s">
        <v>233</v>
      </c>
      <c r="D64" s="152">
        <v>54.22</v>
      </c>
      <c r="E64" s="150">
        <v>12</v>
      </c>
      <c r="F64" s="153">
        <f t="shared" si="4"/>
        <v>0.22132054592401329</v>
      </c>
      <c r="G64" s="45">
        <v>15</v>
      </c>
      <c r="H64" s="256">
        <f t="shared" si="1"/>
        <v>1</v>
      </c>
      <c r="I64" s="47">
        <f t="shared" si="2"/>
        <v>1.8</v>
      </c>
      <c r="J64" s="73">
        <v>2</v>
      </c>
    </row>
    <row r="65" spans="1:10" x14ac:dyDescent="0.25">
      <c r="A65" s="38">
        <v>61</v>
      </c>
      <c r="B65" s="59" t="s">
        <v>2</v>
      </c>
      <c r="C65" s="247" t="s">
        <v>37</v>
      </c>
      <c r="D65" s="152">
        <v>180</v>
      </c>
      <c r="E65" s="150">
        <f>F65*D65</f>
        <v>50.400000000000006</v>
      </c>
      <c r="F65" s="153">
        <v>0.28000000000000003</v>
      </c>
      <c r="G65" s="45">
        <f>IF(E65&lt;7,0,15)</f>
        <v>15</v>
      </c>
      <c r="H65" s="256">
        <f t="shared" si="1"/>
        <v>7</v>
      </c>
      <c r="I65" s="47">
        <f t="shared" si="2"/>
        <v>7.5600000000000014</v>
      </c>
      <c r="J65" s="73"/>
    </row>
    <row r="66" spans="1:10" ht="31.5" hidden="1" x14ac:dyDescent="0.25">
      <c r="A66" s="38">
        <v>62</v>
      </c>
      <c r="B66" s="59" t="s">
        <v>38</v>
      </c>
      <c r="C66" s="59" t="s">
        <v>37</v>
      </c>
      <c r="D66" s="152"/>
      <c r="E66" s="150"/>
      <c r="F66" s="153" t="e">
        <f t="shared" si="4"/>
        <v>#DIV/0!</v>
      </c>
      <c r="G66" s="45">
        <f>IF(E66&lt;7,0,15)</f>
        <v>0</v>
      </c>
      <c r="H66" s="106">
        <f t="shared" si="1"/>
        <v>0</v>
      </c>
      <c r="I66" s="47">
        <f t="shared" si="2"/>
        <v>0</v>
      </c>
      <c r="J66" s="73"/>
    </row>
    <row r="67" spans="1:10" ht="31.5" x14ac:dyDescent="0.25">
      <c r="A67" s="38">
        <v>63</v>
      </c>
      <c r="B67" s="59" t="s">
        <v>127</v>
      </c>
      <c r="C67" s="247" t="s">
        <v>37</v>
      </c>
      <c r="D67" s="152">
        <v>16.29</v>
      </c>
      <c r="E67" s="150">
        <v>14</v>
      </c>
      <c r="F67" s="153">
        <f t="shared" si="4"/>
        <v>0.85942295887047271</v>
      </c>
      <c r="G67" s="45">
        <v>14.3</v>
      </c>
      <c r="H67" s="157">
        <f t="shared" si="1"/>
        <v>2</v>
      </c>
      <c r="I67" s="47">
        <f t="shared" si="2"/>
        <v>2.0020000000000002</v>
      </c>
      <c r="J67" s="169">
        <v>2</v>
      </c>
    </row>
    <row r="68" spans="1:10" ht="31.5" x14ac:dyDescent="0.25">
      <c r="A68" s="38">
        <v>64</v>
      </c>
      <c r="B68" s="59" t="s">
        <v>68</v>
      </c>
      <c r="C68" s="247" t="s">
        <v>37</v>
      </c>
      <c r="D68" s="152">
        <v>31.8</v>
      </c>
      <c r="E68" s="150">
        <v>19</v>
      </c>
      <c r="F68" s="153">
        <f t="shared" si="4"/>
        <v>0.59748427672955973</v>
      </c>
      <c r="G68" s="45">
        <f>IF(E68&lt;7,0,15)</f>
        <v>15</v>
      </c>
      <c r="H68" s="157">
        <f t="shared" si="1"/>
        <v>2</v>
      </c>
      <c r="I68" s="47">
        <f t="shared" si="2"/>
        <v>2.85</v>
      </c>
      <c r="J68" s="169">
        <v>3</v>
      </c>
    </row>
    <row r="69" spans="1:10" ht="31.5" x14ac:dyDescent="0.25">
      <c r="A69" s="38">
        <v>65</v>
      </c>
      <c r="B69" s="59" t="s">
        <v>237</v>
      </c>
      <c r="C69" s="247" t="s">
        <v>37</v>
      </c>
      <c r="D69" s="152">
        <v>16.100000000000001</v>
      </c>
      <c r="E69" s="150">
        <v>23</v>
      </c>
      <c r="F69" s="153">
        <f t="shared" si="4"/>
        <v>1.4285714285714284</v>
      </c>
      <c r="G69" s="45">
        <v>8.6999999999999993</v>
      </c>
      <c r="H69" s="157">
        <f t="shared" si="1"/>
        <v>2</v>
      </c>
      <c r="I69" s="47">
        <f t="shared" si="2"/>
        <v>2.0009999999999999</v>
      </c>
      <c r="J69" s="169">
        <v>2</v>
      </c>
    </row>
    <row r="70" spans="1:10" ht="47.25" x14ac:dyDescent="0.25">
      <c r="A70" s="38">
        <v>66</v>
      </c>
      <c r="B70" s="59" t="s">
        <v>61</v>
      </c>
      <c r="C70" s="247" t="s">
        <v>37</v>
      </c>
      <c r="D70" s="152">
        <v>166.5</v>
      </c>
      <c r="E70" s="150">
        <v>100</v>
      </c>
      <c r="F70" s="153">
        <f t="shared" si="4"/>
        <v>0.60060060060060061</v>
      </c>
      <c r="G70" s="45">
        <f>IF(E70&lt;7,0,15)</f>
        <v>15</v>
      </c>
      <c r="H70" s="157">
        <f t="shared" si="1"/>
        <v>15</v>
      </c>
      <c r="I70" s="47">
        <f t="shared" si="2"/>
        <v>15</v>
      </c>
      <c r="J70" s="169">
        <v>15</v>
      </c>
    </row>
    <row r="71" spans="1:10" x14ac:dyDescent="0.25">
      <c r="A71" s="38">
        <v>67</v>
      </c>
      <c r="B71" s="59" t="s">
        <v>2</v>
      </c>
      <c r="C71" s="247" t="s">
        <v>39</v>
      </c>
      <c r="D71" s="152">
        <v>35</v>
      </c>
      <c r="E71" s="150">
        <f>F71*D71</f>
        <v>21</v>
      </c>
      <c r="F71" s="153">
        <v>0.6</v>
      </c>
      <c r="G71" s="45">
        <f>IF(E71&lt;7,0,15)</f>
        <v>15</v>
      </c>
      <c r="H71" s="256">
        <f t="shared" si="1"/>
        <v>3</v>
      </c>
      <c r="I71" s="47">
        <f t="shared" si="2"/>
        <v>3.15</v>
      </c>
      <c r="J71" s="73"/>
    </row>
    <row r="72" spans="1:10" ht="31.5" x14ac:dyDescent="0.25">
      <c r="A72" s="38">
        <v>68</v>
      </c>
      <c r="B72" s="59" t="s">
        <v>40</v>
      </c>
      <c r="C72" s="247" t="s">
        <v>39</v>
      </c>
      <c r="D72" s="152">
        <v>187</v>
      </c>
      <c r="E72" s="150">
        <v>35</v>
      </c>
      <c r="F72" s="153">
        <f t="shared" ref="F72:F98" si="5">E72/D72</f>
        <v>0.18716577540106952</v>
      </c>
      <c r="G72" s="45">
        <v>15</v>
      </c>
      <c r="H72" s="157">
        <f t="shared" ref="H72:H135" si="6">ROUNDDOWN(I72,0)</f>
        <v>5</v>
      </c>
      <c r="I72" s="47">
        <f t="shared" ref="I72:I135" si="7">E72*G72/100</f>
        <v>5.25</v>
      </c>
      <c r="J72" s="169">
        <v>15</v>
      </c>
    </row>
    <row r="73" spans="1:10" x14ac:dyDescent="0.25">
      <c r="A73" s="38">
        <v>69</v>
      </c>
      <c r="B73" s="59" t="s">
        <v>2</v>
      </c>
      <c r="C73" s="247" t="s">
        <v>5</v>
      </c>
      <c r="D73" s="152">
        <v>40</v>
      </c>
      <c r="E73" s="150">
        <v>16</v>
      </c>
      <c r="F73" s="153">
        <f t="shared" si="5"/>
        <v>0.4</v>
      </c>
      <c r="G73" s="45">
        <f>IF(E73&lt;7,0,15)</f>
        <v>15</v>
      </c>
      <c r="H73" s="256">
        <f t="shared" si="6"/>
        <v>2</v>
      </c>
      <c r="I73" s="47">
        <f t="shared" si="7"/>
        <v>2.4</v>
      </c>
      <c r="J73" s="169"/>
    </row>
    <row r="74" spans="1:10" ht="47.25" x14ac:dyDescent="0.25">
      <c r="A74" s="38">
        <v>70</v>
      </c>
      <c r="B74" s="59" t="s">
        <v>217</v>
      </c>
      <c r="C74" s="247" t="s">
        <v>447</v>
      </c>
      <c r="D74" s="152">
        <f>95.21+106.2</f>
        <v>201.41</v>
      </c>
      <c r="E74" s="150">
        <v>80</v>
      </c>
      <c r="F74" s="153">
        <f t="shared" si="5"/>
        <v>0.39719974182016782</v>
      </c>
      <c r="G74" s="45">
        <v>3</v>
      </c>
      <c r="H74" s="157">
        <f t="shared" si="6"/>
        <v>2</v>
      </c>
      <c r="I74" s="47">
        <f t="shared" si="7"/>
        <v>2.4</v>
      </c>
      <c r="J74" s="169">
        <v>2</v>
      </c>
    </row>
    <row r="75" spans="1:10" ht="31.5" x14ac:dyDescent="0.25">
      <c r="A75" s="38">
        <v>71</v>
      </c>
      <c r="B75" s="59" t="s">
        <v>6</v>
      </c>
      <c r="C75" s="247" t="s">
        <v>5</v>
      </c>
      <c r="D75" s="152">
        <v>70</v>
      </c>
      <c r="E75" s="150">
        <v>44</v>
      </c>
      <c r="F75" s="153">
        <f t="shared" si="5"/>
        <v>0.62857142857142856</v>
      </c>
      <c r="G75" s="45">
        <f>IF(E75&lt;7,0,15)</f>
        <v>15</v>
      </c>
      <c r="H75" s="157">
        <f t="shared" si="6"/>
        <v>6</v>
      </c>
      <c r="I75" s="47">
        <f t="shared" si="7"/>
        <v>6.6</v>
      </c>
      <c r="J75" s="169">
        <v>9</v>
      </c>
    </row>
    <row r="76" spans="1:10" ht="31.5" x14ac:dyDescent="0.25">
      <c r="A76" s="38">
        <v>72</v>
      </c>
      <c r="B76" s="59" t="s">
        <v>2</v>
      </c>
      <c r="C76" s="247" t="s">
        <v>442</v>
      </c>
      <c r="D76" s="152">
        <v>116</v>
      </c>
      <c r="E76" s="150">
        <f>F76*D76</f>
        <v>139.19999999999999</v>
      </c>
      <c r="F76" s="153">
        <v>1.2</v>
      </c>
      <c r="G76" s="45">
        <f>IF(E76&lt;7,0,15)</f>
        <v>15</v>
      </c>
      <c r="H76" s="256">
        <f t="shared" si="6"/>
        <v>20</v>
      </c>
      <c r="I76" s="47">
        <f t="shared" si="7"/>
        <v>20.88</v>
      </c>
      <c r="J76" s="73"/>
    </row>
    <row r="77" spans="1:10" ht="63" x14ac:dyDescent="0.25">
      <c r="A77" s="38">
        <v>73</v>
      </c>
      <c r="B77" s="59" t="s">
        <v>238</v>
      </c>
      <c r="C77" s="247" t="s">
        <v>41</v>
      </c>
      <c r="D77" s="152">
        <v>35.4</v>
      </c>
      <c r="E77" s="150">
        <v>43</v>
      </c>
      <c r="F77" s="153">
        <f t="shared" si="5"/>
        <v>1.2146892655367232</v>
      </c>
      <c r="G77" s="45">
        <v>7</v>
      </c>
      <c r="H77" s="157">
        <f t="shared" si="6"/>
        <v>3</v>
      </c>
      <c r="I77" s="47">
        <f t="shared" si="7"/>
        <v>3.01</v>
      </c>
      <c r="J77" s="169">
        <v>3</v>
      </c>
    </row>
    <row r="78" spans="1:10" ht="47.25" x14ac:dyDescent="0.25">
      <c r="A78" s="38">
        <v>74</v>
      </c>
      <c r="B78" s="59" t="s">
        <v>239</v>
      </c>
      <c r="C78" s="247" t="s">
        <v>41</v>
      </c>
      <c r="D78" s="152">
        <v>150</v>
      </c>
      <c r="E78" s="150">
        <v>383</v>
      </c>
      <c r="F78" s="153">
        <f t="shared" si="5"/>
        <v>2.5533333333333332</v>
      </c>
      <c r="G78" s="45">
        <v>14.7</v>
      </c>
      <c r="H78" s="157">
        <f t="shared" si="6"/>
        <v>56</v>
      </c>
      <c r="I78" s="47">
        <f t="shared" si="7"/>
        <v>56.300999999999995</v>
      </c>
      <c r="J78" s="169">
        <v>56</v>
      </c>
    </row>
    <row r="79" spans="1:10" x14ac:dyDescent="0.25">
      <c r="A79" s="38">
        <v>75</v>
      </c>
      <c r="B79" s="59" t="s">
        <v>42</v>
      </c>
      <c r="C79" s="247" t="s">
        <v>41</v>
      </c>
      <c r="D79" s="152">
        <v>50.96</v>
      </c>
      <c r="E79" s="150">
        <v>54</v>
      </c>
      <c r="F79" s="153">
        <f t="shared" si="5"/>
        <v>1.0596546310832025</v>
      </c>
      <c r="G79" s="45">
        <f>IF(E79&lt;7,0,15)</f>
        <v>15</v>
      </c>
      <c r="H79" s="157">
        <f t="shared" si="6"/>
        <v>8</v>
      </c>
      <c r="I79" s="47">
        <f t="shared" si="7"/>
        <v>8.1</v>
      </c>
      <c r="J79" s="169">
        <v>10</v>
      </c>
    </row>
    <row r="80" spans="1:10" ht="47.25" x14ac:dyDescent="0.25">
      <c r="A80" s="38">
        <v>76</v>
      </c>
      <c r="B80" s="59" t="s">
        <v>61</v>
      </c>
      <c r="C80" s="247" t="s">
        <v>41</v>
      </c>
      <c r="D80" s="152">
        <v>39.6</v>
      </c>
      <c r="E80" s="150">
        <v>43</v>
      </c>
      <c r="F80" s="153">
        <f t="shared" si="5"/>
        <v>1.0858585858585859</v>
      </c>
      <c r="G80" s="45">
        <v>14</v>
      </c>
      <c r="H80" s="157">
        <f t="shared" si="6"/>
        <v>6</v>
      </c>
      <c r="I80" s="47">
        <f t="shared" si="7"/>
        <v>6.02</v>
      </c>
      <c r="J80" s="169">
        <v>6</v>
      </c>
    </row>
    <row r="81" spans="1:10" ht="31.5" hidden="1" x14ac:dyDescent="0.25">
      <c r="A81" s="38">
        <v>77</v>
      </c>
      <c r="B81" s="59" t="s">
        <v>2</v>
      </c>
      <c r="C81" s="59" t="s">
        <v>240</v>
      </c>
      <c r="D81" s="152"/>
      <c r="E81" s="150"/>
      <c r="F81" s="153" t="e">
        <f t="shared" si="5"/>
        <v>#DIV/0!</v>
      </c>
      <c r="G81" s="45">
        <f>IF(E81&lt;7,0,15)</f>
        <v>0</v>
      </c>
      <c r="H81" s="256">
        <f t="shared" si="6"/>
        <v>0</v>
      </c>
      <c r="I81" s="47">
        <f t="shared" si="7"/>
        <v>0</v>
      </c>
      <c r="J81" s="73"/>
    </row>
    <row r="82" spans="1:10" ht="47.25" hidden="1" x14ac:dyDescent="0.25">
      <c r="A82" s="38">
        <v>78</v>
      </c>
      <c r="B82" s="59" t="s">
        <v>61</v>
      </c>
      <c r="C82" s="59" t="s">
        <v>240</v>
      </c>
      <c r="D82" s="152"/>
      <c r="E82" s="150"/>
      <c r="F82" s="153" t="e">
        <f t="shared" si="5"/>
        <v>#DIV/0!</v>
      </c>
      <c r="G82" s="45">
        <f>IF(E82&lt;7,0,15)</f>
        <v>0</v>
      </c>
      <c r="H82" s="106">
        <f t="shared" si="6"/>
        <v>0</v>
      </c>
      <c r="I82" s="47">
        <f t="shared" si="7"/>
        <v>0</v>
      </c>
      <c r="J82" s="73"/>
    </row>
    <row r="83" spans="1:10" x14ac:dyDescent="0.25">
      <c r="A83" s="38">
        <v>79</v>
      </c>
      <c r="B83" s="59" t="s">
        <v>2</v>
      </c>
      <c r="C83" s="247" t="s">
        <v>241</v>
      </c>
      <c r="D83" s="152">
        <v>3259.016700000001</v>
      </c>
      <c r="E83" s="150">
        <v>2281.3116900000005</v>
      </c>
      <c r="F83" s="153">
        <f t="shared" si="5"/>
        <v>0.7</v>
      </c>
      <c r="G83" s="45">
        <v>1</v>
      </c>
      <c r="H83" s="256">
        <f t="shared" si="6"/>
        <v>22</v>
      </c>
      <c r="I83" s="47">
        <f t="shared" si="7"/>
        <v>22.813116900000004</v>
      </c>
      <c r="J83" s="169"/>
    </row>
    <row r="84" spans="1:10" ht="31.5" x14ac:dyDescent="0.25">
      <c r="A84" s="38">
        <v>80</v>
      </c>
      <c r="B84" s="59" t="s">
        <v>242</v>
      </c>
      <c r="C84" s="247" t="s">
        <v>241</v>
      </c>
      <c r="D84" s="152">
        <v>44.259</v>
      </c>
      <c r="E84" s="150">
        <v>25</v>
      </c>
      <c r="F84" s="153">
        <f t="shared" si="5"/>
        <v>0.56485686527034051</v>
      </c>
      <c r="G84" s="45">
        <v>8</v>
      </c>
      <c r="H84" s="157">
        <f t="shared" si="6"/>
        <v>2</v>
      </c>
      <c r="I84" s="47">
        <f t="shared" si="7"/>
        <v>2</v>
      </c>
      <c r="J84" s="169">
        <v>2</v>
      </c>
    </row>
    <row r="85" spans="1:10" ht="31.5" x14ac:dyDescent="0.25">
      <c r="A85" s="38">
        <v>81</v>
      </c>
      <c r="B85" s="59" t="s">
        <v>243</v>
      </c>
      <c r="C85" s="247" t="s">
        <v>241</v>
      </c>
      <c r="D85" s="152">
        <v>80</v>
      </c>
      <c r="E85" s="150">
        <v>32</v>
      </c>
      <c r="F85" s="153">
        <f t="shared" si="5"/>
        <v>0.4</v>
      </c>
      <c r="G85" s="45">
        <v>6.5</v>
      </c>
      <c r="H85" s="157">
        <f t="shared" si="6"/>
        <v>2</v>
      </c>
      <c r="I85" s="47">
        <f t="shared" si="7"/>
        <v>2.08</v>
      </c>
      <c r="J85" s="169">
        <v>2</v>
      </c>
    </row>
    <row r="86" spans="1:10" ht="31.5" hidden="1" x14ac:dyDescent="0.25">
      <c r="A86" s="38">
        <v>82</v>
      </c>
      <c r="B86" s="59" t="s">
        <v>44</v>
      </c>
      <c r="C86" s="59" t="s">
        <v>241</v>
      </c>
      <c r="D86" s="152"/>
      <c r="E86" s="150"/>
      <c r="F86" s="153" t="e">
        <f t="shared" si="5"/>
        <v>#DIV/0!</v>
      </c>
      <c r="G86" s="45">
        <f>IF(E86&lt;7,0,15)</f>
        <v>0</v>
      </c>
      <c r="H86" s="106">
        <f t="shared" si="6"/>
        <v>0</v>
      </c>
      <c r="I86" s="47">
        <f t="shared" si="7"/>
        <v>0</v>
      </c>
      <c r="J86" s="73"/>
    </row>
    <row r="87" spans="1:10" ht="31.5" x14ac:dyDescent="0.25">
      <c r="A87" s="38">
        <v>83</v>
      </c>
      <c r="B87" s="59" t="s">
        <v>43</v>
      </c>
      <c r="C87" s="247" t="s">
        <v>241</v>
      </c>
      <c r="D87" s="152">
        <v>1245</v>
      </c>
      <c r="E87" s="150">
        <v>547</v>
      </c>
      <c r="F87" s="153">
        <f t="shared" si="5"/>
        <v>0.43935742971887548</v>
      </c>
      <c r="G87" s="45">
        <v>3.7</v>
      </c>
      <c r="H87" s="157">
        <f t="shared" si="6"/>
        <v>20</v>
      </c>
      <c r="I87" s="47">
        <f t="shared" si="7"/>
        <v>20.239000000000001</v>
      </c>
      <c r="J87" s="169">
        <v>20</v>
      </c>
    </row>
    <row r="88" spans="1:10" ht="31.5" x14ac:dyDescent="0.25">
      <c r="A88" s="38">
        <v>84</v>
      </c>
      <c r="B88" s="59" t="s">
        <v>244</v>
      </c>
      <c r="C88" s="247" t="s">
        <v>241</v>
      </c>
      <c r="D88" s="152">
        <v>473.84</v>
      </c>
      <c r="E88" s="150">
        <v>185</v>
      </c>
      <c r="F88" s="153">
        <f t="shared" si="5"/>
        <v>0.39042714840452475</v>
      </c>
      <c r="G88" s="45">
        <v>10</v>
      </c>
      <c r="H88" s="157">
        <f t="shared" si="6"/>
        <v>18</v>
      </c>
      <c r="I88" s="47">
        <f t="shared" si="7"/>
        <v>18.5</v>
      </c>
      <c r="J88" s="169">
        <v>18</v>
      </c>
    </row>
    <row r="89" spans="1:10" ht="31.5" x14ac:dyDescent="0.25">
      <c r="A89" s="38">
        <v>85</v>
      </c>
      <c r="B89" s="59" t="s">
        <v>245</v>
      </c>
      <c r="C89" s="247" t="s">
        <v>241</v>
      </c>
      <c r="D89" s="152">
        <v>73.459999999999994</v>
      </c>
      <c r="E89" s="150">
        <v>40</v>
      </c>
      <c r="F89" s="153">
        <f t="shared" si="5"/>
        <v>0.54451402123604686</v>
      </c>
      <c r="G89" s="45">
        <f>IF(E89&lt;7,0,15)</f>
        <v>15</v>
      </c>
      <c r="H89" s="157">
        <f t="shared" si="6"/>
        <v>6</v>
      </c>
      <c r="I89" s="47">
        <f t="shared" si="7"/>
        <v>6</v>
      </c>
      <c r="J89" s="169">
        <v>6</v>
      </c>
    </row>
    <row r="90" spans="1:10" ht="31.5" hidden="1" x14ac:dyDescent="0.25">
      <c r="A90" s="38">
        <v>86</v>
      </c>
      <c r="B90" s="59" t="s">
        <v>246</v>
      </c>
      <c r="C90" s="59" t="s">
        <v>241</v>
      </c>
      <c r="D90" s="152"/>
      <c r="E90" s="150"/>
      <c r="F90" s="153" t="e">
        <f t="shared" si="5"/>
        <v>#DIV/0!</v>
      </c>
      <c r="G90" s="45">
        <f>IF(E90&lt;7,0,15)</f>
        <v>0</v>
      </c>
      <c r="H90" s="106">
        <f t="shared" si="6"/>
        <v>0</v>
      </c>
      <c r="I90" s="47">
        <f t="shared" si="7"/>
        <v>0</v>
      </c>
      <c r="J90" s="73"/>
    </row>
    <row r="91" spans="1:10" ht="31.5" x14ac:dyDescent="0.25">
      <c r="A91" s="38">
        <v>87</v>
      </c>
      <c r="B91" s="59" t="s">
        <v>247</v>
      </c>
      <c r="C91" s="247" t="s">
        <v>241</v>
      </c>
      <c r="D91" s="152">
        <v>491.79</v>
      </c>
      <c r="E91" s="150">
        <v>147</v>
      </c>
      <c r="F91" s="153">
        <f t="shared" si="5"/>
        <v>0.29890807051790397</v>
      </c>
      <c r="G91" s="45">
        <v>10.5</v>
      </c>
      <c r="H91" s="157">
        <f t="shared" si="6"/>
        <v>15</v>
      </c>
      <c r="I91" s="47">
        <f t="shared" si="7"/>
        <v>15.435</v>
      </c>
      <c r="J91" s="169">
        <v>15</v>
      </c>
    </row>
    <row r="92" spans="1:10" ht="31.5" x14ac:dyDescent="0.25">
      <c r="A92" s="38">
        <v>88</v>
      </c>
      <c r="B92" s="59" t="s">
        <v>248</v>
      </c>
      <c r="C92" s="247" t="s">
        <v>241</v>
      </c>
      <c r="D92" s="152">
        <v>495.87</v>
      </c>
      <c r="E92" s="150">
        <v>165</v>
      </c>
      <c r="F92" s="153">
        <f t="shared" si="5"/>
        <v>0.33274850263173816</v>
      </c>
      <c r="G92" s="45">
        <v>3.5</v>
      </c>
      <c r="H92" s="157">
        <f t="shared" si="6"/>
        <v>5</v>
      </c>
      <c r="I92" s="47">
        <f t="shared" si="7"/>
        <v>5.7750000000000004</v>
      </c>
      <c r="J92" s="169">
        <v>5</v>
      </c>
    </row>
    <row r="93" spans="1:10" ht="31.5" x14ac:dyDescent="0.25">
      <c r="A93" s="38">
        <v>89</v>
      </c>
      <c r="B93" s="59" t="s">
        <v>67</v>
      </c>
      <c r="C93" s="247" t="s">
        <v>241</v>
      </c>
      <c r="D93" s="152">
        <v>2033.81</v>
      </c>
      <c r="E93" s="150">
        <v>325</v>
      </c>
      <c r="F93" s="153">
        <f t="shared" si="5"/>
        <v>0.15979860458941592</v>
      </c>
      <c r="G93" s="45">
        <v>1.8</v>
      </c>
      <c r="H93" s="157">
        <f t="shared" si="6"/>
        <v>5</v>
      </c>
      <c r="I93" s="47">
        <f t="shared" si="7"/>
        <v>5.85</v>
      </c>
      <c r="J93" s="169">
        <v>5</v>
      </c>
    </row>
    <row r="94" spans="1:10" ht="31.5" x14ac:dyDescent="0.25">
      <c r="A94" s="38">
        <v>90</v>
      </c>
      <c r="B94" s="59" t="s">
        <v>69</v>
      </c>
      <c r="C94" s="247" t="s">
        <v>241</v>
      </c>
      <c r="D94" s="152">
        <v>498.91</v>
      </c>
      <c r="E94" s="150">
        <v>175</v>
      </c>
      <c r="F94" s="153">
        <f t="shared" si="5"/>
        <v>0.35076466697400333</v>
      </c>
      <c r="G94" s="45">
        <v>2.9</v>
      </c>
      <c r="H94" s="157">
        <f t="shared" si="6"/>
        <v>5</v>
      </c>
      <c r="I94" s="47">
        <f t="shared" si="7"/>
        <v>5.0750000000000002</v>
      </c>
      <c r="J94" s="169">
        <v>5</v>
      </c>
    </row>
    <row r="95" spans="1:10" ht="31.5" x14ac:dyDescent="0.25">
      <c r="A95" s="38">
        <v>91</v>
      </c>
      <c r="B95" s="59" t="s">
        <v>249</v>
      </c>
      <c r="C95" s="247" t="s">
        <v>241</v>
      </c>
      <c r="D95" s="152">
        <v>481.76</v>
      </c>
      <c r="E95" s="150">
        <v>202</v>
      </c>
      <c r="F95" s="153">
        <f t="shared" si="5"/>
        <v>0.41929591497841251</v>
      </c>
      <c r="G95" s="45">
        <v>10</v>
      </c>
      <c r="H95" s="157">
        <f t="shared" si="6"/>
        <v>20</v>
      </c>
      <c r="I95" s="47">
        <f t="shared" si="7"/>
        <v>20.2</v>
      </c>
      <c r="J95" s="169">
        <v>20</v>
      </c>
    </row>
    <row r="96" spans="1:10" ht="31.5" x14ac:dyDescent="0.25">
      <c r="A96" s="38">
        <v>92</v>
      </c>
      <c r="B96" s="59" t="s">
        <v>250</v>
      </c>
      <c r="C96" s="247" t="s">
        <v>241</v>
      </c>
      <c r="D96" s="152">
        <v>499.17</v>
      </c>
      <c r="E96" s="150">
        <v>180</v>
      </c>
      <c r="F96" s="153">
        <f t="shared" si="5"/>
        <v>0.36059859366548469</v>
      </c>
      <c r="G96" s="45">
        <v>10</v>
      </c>
      <c r="H96" s="157">
        <f t="shared" si="6"/>
        <v>18</v>
      </c>
      <c r="I96" s="47">
        <f t="shared" si="7"/>
        <v>18</v>
      </c>
      <c r="J96" s="169">
        <v>18</v>
      </c>
    </row>
    <row r="97" spans="1:10" ht="31.5" x14ac:dyDescent="0.25">
      <c r="A97" s="38">
        <v>93</v>
      </c>
      <c r="B97" s="59" t="s">
        <v>129</v>
      </c>
      <c r="C97" s="247" t="s">
        <v>241</v>
      </c>
      <c r="D97" s="152">
        <v>10</v>
      </c>
      <c r="E97" s="150">
        <v>11</v>
      </c>
      <c r="F97" s="153">
        <f t="shared" si="5"/>
        <v>1.1000000000000001</v>
      </c>
      <c r="G97" s="45">
        <f>IF(E97&lt;7,0,15)</f>
        <v>15</v>
      </c>
      <c r="H97" s="157">
        <f t="shared" si="6"/>
        <v>1</v>
      </c>
      <c r="I97" s="47">
        <f t="shared" si="7"/>
        <v>1.65</v>
      </c>
      <c r="J97" s="169">
        <v>2</v>
      </c>
    </row>
    <row r="98" spans="1:10" x14ac:dyDescent="0.25">
      <c r="A98" s="38">
        <v>94</v>
      </c>
      <c r="B98" s="59" t="s">
        <v>2</v>
      </c>
      <c r="C98" s="247" t="s">
        <v>251</v>
      </c>
      <c r="D98" s="152">
        <v>160</v>
      </c>
      <c r="E98" s="150">
        <v>200</v>
      </c>
      <c r="F98" s="153">
        <f t="shared" si="5"/>
        <v>1.25</v>
      </c>
      <c r="G98" s="45">
        <f>IF(E98&lt;7,0,15)</f>
        <v>15</v>
      </c>
      <c r="H98" s="256">
        <f t="shared" si="6"/>
        <v>30</v>
      </c>
      <c r="I98" s="47">
        <f t="shared" si="7"/>
        <v>30</v>
      </c>
      <c r="J98" s="169"/>
    </row>
    <row r="99" spans="1:10" x14ac:dyDescent="0.25">
      <c r="A99" s="38">
        <v>95</v>
      </c>
      <c r="B99" s="59" t="s">
        <v>252</v>
      </c>
      <c r="C99" s="247" t="s">
        <v>251</v>
      </c>
      <c r="D99" s="152">
        <v>279.83</v>
      </c>
      <c r="E99" s="150">
        <f>F99*D99</f>
        <v>372.1739</v>
      </c>
      <c r="F99" s="153">
        <v>1.33</v>
      </c>
      <c r="G99" s="45">
        <v>5.5</v>
      </c>
      <c r="H99" s="157">
        <f t="shared" si="6"/>
        <v>20</v>
      </c>
      <c r="I99" s="47">
        <f t="shared" si="7"/>
        <v>20.469564500000001</v>
      </c>
      <c r="J99" s="169">
        <v>20</v>
      </c>
    </row>
    <row r="100" spans="1:10" ht="31.5" x14ac:dyDescent="0.25">
      <c r="A100" s="38">
        <v>96</v>
      </c>
      <c r="B100" s="59" t="s">
        <v>94</v>
      </c>
      <c r="C100" s="247" t="s">
        <v>251</v>
      </c>
      <c r="D100" s="152">
        <v>74.8</v>
      </c>
      <c r="E100" s="150">
        <v>150</v>
      </c>
      <c r="F100" s="153">
        <f t="shared" ref="F100:F163" si="8">E100/D100</f>
        <v>2.0053475935828877</v>
      </c>
      <c r="G100" s="45">
        <f>IF(E100&lt;7,0,15)</f>
        <v>15</v>
      </c>
      <c r="H100" s="157">
        <f t="shared" si="6"/>
        <v>22</v>
      </c>
      <c r="I100" s="47">
        <f t="shared" si="7"/>
        <v>22.5</v>
      </c>
      <c r="J100" s="169">
        <v>22</v>
      </c>
    </row>
    <row r="101" spans="1:10" ht="31.5" x14ac:dyDescent="0.25">
      <c r="A101" s="38">
        <v>97</v>
      </c>
      <c r="B101" s="59" t="s">
        <v>96</v>
      </c>
      <c r="C101" s="247" t="s">
        <v>251</v>
      </c>
      <c r="D101" s="152">
        <v>100</v>
      </c>
      <c r="E101" s="150">
        <v>106</v>
      </c>
      <c r="F101" s="153">
        <f t="shared" si="8"/>
        <v>1.06</v>
      </c>
      <c r="G101" s="45">
        <v>14.2</v>
      </c>
      <c r="H101" s="157">
        <f t="shared" si="6"/>
        <v>15</v>
      </c>
      <c r="I101" s="47">
        <f t="shared" si="7"/>
        <v>15.051999999999998</v>
      </c>
      <c r="J101" s="169">
        <v>15</v>
      </c>
    </row>
    <row r="102" spans="1:10" ht="31.5" x14ac:dyDescent="0.25">
      <c r="A102" s="38">
        <v>98</v>
      </c>
      <c r="B102" s="59" t="s">
        <v>70</v>
      </c>
      <c r="C102" s="247" t="s">
        <v>251</v>
      </c>
      <c r="D102" s="152">
        <v>224.21</v>
      </c>
      <c r="E102" s="150">
        <v>509</v>
      </c>
      <c r="F102" s="153">
        <f t="shared" si="8"/>
        <v>2.2701931225190668</v>
      </c>
      <c r="G102" s="45">
        <v>2</v>
      </c>
      <c r="H102" s="157">
        <f t="shared" si="6"/>
        <v>10</v>
      </c>
      <c r="I102" s="47">
        <f t="shared" si="7"/>
        <v>10.18</v>
      </c>
      <c r="J102" s="169">
        <v>10</v>
      </c>
    </row>
    <row r="103" spans="1:10" ht="31.5" x14ac:dyDescent="0.25">
      <c r="A103" s="38">
        <v>99</v>
      </c>
      <c r="B103" s="59" t="s">
        <v>253</v>
      </c>
      <c r="C103" s="247" t="s">
        <v>251</v>
      </c>
      <c r="D103" s="152">
        <v>15.43</v>
      </c>
      <c r="E103" s="150">
        <v>25</v>
      </c>
      <c r="F103" s="153">
        <f t="shared" si="8"/>
        <v>1.6202203499675956</v>
      </c>
      <c r="G103" s="45">
        <v>12</v>
      </c>
      <c r="H103" s="157">
        <f t="shared" si="6"/>
        <v>3</v>
      </c>
      <c r="I103" s="47">
        <f t="shared" si="7"/>
        <v>3</v>
      </c>
      <c r="J103" s="169">
        <v>3</v>
      </c>
    </row>
    <row r="104" spans="1:10" ht="31.5" x14ac:dyDescent="0.25">
      <c r="A104" s="38">
        <v>100</v>
      </c>
      <c r="B104" s="59" t="s">
        <v>95</v>
      </c>
      <c r="C104" s="247" t="s">
        <v>251</v>
      </c>
      <c r="D104" s="152">
        <v>124.6</v>
      </c>
      <c r="E104" s="150">
        <v>134</v>
      </c>
      <c r="F104" s="153">
        <f t="shared" si="8"/>
        <v>1.0754414125200642</v>
      </c>
      <c r="G104" s="45">
        <v>14</v>
      </c>
      <c r="H104" s="157">
        <f t="shared" si="6"/>
        <v>18</v>
      </c>
      <c r="I104" s="47">
        <f t="shared" si="7"/>
        <v>18.760000000000002</v>
      </c>
      <c r="J104" s="169">
        <v>18</v>
      </c>
    </row>
    <row r="105" spans="1:10" ht="31.5" hidden="1" x14ac:dyDescent="0.25">
      <c r="A105" s="38">
        <v>101</v>
      </c>
      <c r="B105" s="59" t="s">
        <v>102</v>
      </c>
      <c r="C105" s="59" t="s">
        <v>251</v>
      </c>
      <c r="D105" s="152">
        <v>13.2</v>
      </c>
      <c r="E105" s="150">
        <v>29</v>
      </c>
      <c r="F105" s="153">
        <f t="shared" si="8"/>
        <v>2.1969696969696972</v>
      </c>
      <c r="G105" s="45"/>
      <c r="H105" s="106">
        <f t="shared" si="6"/>
        <v>0</v>
      </c>
      <c r="I105" s="47">
        <f t="shared" si="7"/>
        <v>0</v>
      </c>
      <c r="J105" s="73"/>
    </row>
    <row r="106" spans="1:10" ht="31.5" x14ac:dyDescent="0.25">
      <c r="A106" s="38">
        <v>102</v>
      </c>
      <c r="B106" s="59" t="s">
        <v>131</v>
      </c>
      <c r="C106" s="247" t="s">
        <v>251</v>
      </c>
      <c r="D106" s="152">
        <v>9.1999999999999993</v>
      </c>
      <c r="E106" s="150">
        <v>12</v>
      </c>
      <c r="F106" s="153">
        <f t="shared" si="8"/>
        <v>1.3043478260869565</v>
      </c>
      <c r="G106" s="45">
        <v>9</v>
      </c>
      <c r="H106" s="157">
        <f t="shared" si="6"/>
        <v>1</v>
      </c>
      <c r="I106" s="47">
        <f t="shared" si="7"/>
        <v>1.08</v>
      </c>
      <c r="J106" s="169">
        <v>1</v>
      </c>
    </row>
    <row r="107" spans="1:10" x14ac:dyDescent="0.25">
      <c r="A107" s="38">
        <v>103</v>
      </c>
      <c r="B107" s="59" t="s">
        <v>2</v>
      </c>
      <c r="C107" s="247" t="s">
        <v>254</v>
      </c>
      <c r="D107" s="152">
        <v>120</v>
      </c>
      <c r="E107" s="150">
        <v>51</v>
      </c>
      <c r="F107" s="153">
        <f t="shared" si="8"/>
        <v>0.42499999999999999</v>
      </c>
      <c r="G107" s="45">
        <f>IF(E107&lt;7,0,15)</f>
        <v>15</v>
      </c>
      <c r="H107" s="256">
        <f t="shared" si="6"/>
        <v>7</v>
      </c>
      <c r="I107" s="47">
        <f t="shared" si="7"/>
        <v>7.65</v>
      </c>
      <c r="J107" s="169"/>
    </row>
    <row r="108" spans="1:10" ht="31.5" x14ac:dyDescent="0.25">
      <c r="A108" s="38">
        <v>104</v>
      </c>
      <c r="B108" s="59" t="s">
        <v>226</v>
      </c>
      <c r="C108" s="247" t="s">
        <v>254</v>
      </c>
      <c r="D108" s="152">
        <v>16.11</v>
      </c>
      <c r="E108" s="150">
        <v>13</v>
      </c>
      <c r="F108" s="153">
        <f t="shared" si="8"/>
        <v>0.80695220360024833</v>
      </c>
      <c r="G108" s="45">
        <f>IF(E108&lt;7,0,15)</f>
        <v>15</v>
      </c>
      <c r="H108" s="157">
        <f t="shared" si="6"/>
        <v>1</v>
      </c>
      <c r="I108" s="47">
        <f t="shared" si="7"/>
        <v>1.95</v>
      </c>
      <c r="J108" s="169">
        <v>2</v>
      </c>
    </row>
    <row r="109" spans="1:10" ht="31.5" x14ac:dyDescent="0.25">
      <c r="A109" s="38">
        <v>105</v>
      </c>
      <c r="B109" s="59" t="s">
        <v>255</v>
      </c>
      <c r="C109" s="247" t="s">
        <v>254</v>
      </c>
      <c r="D109" s="152">
        <v>285</v>
      </c>
      <c r="E109" s="150">
        <v>624</v>
      </c>
      <c r="F109" s="153">
        <f t="shared" si="8"/>
        <v>2.1894736842105265</v>
      </c>
      <c r="G109" s="45">
        <v>0.89</v>
      </c>
      <c r="H109" s="157">
        <f t="shared" si="6"/>
        <v>5</v>
      </c>
      <c r="I109" s="47">
        <f t="shared" si="7"/>
        <v>5.5536000000000003</v>
      </c>
      <c r="J109" s="169">
        <v>5</v>
      </c>
    </row>
    <row r="110" spans="1:10" ht="47.25" hidden="1" x14ac:dyDescent="0.25">
      <c r="A110" s="38">
        <v>106</v>
      </c>
      <c r="B110" s="59" t="s">
        <v>74</v>
      </c>
      <c r="C110" s="59" t="s">
        <v>254</v>
      </c>
      <c r="D110" s="152"/>
      <c r="E110" s="150"/>
      <c r="F110" s="153" t="e">
        <f t="shared" si="8"/>
        <v>#DIV/0!</v>
      </c>
      <c r="G110" s="45">
        <f>IF(E110&lt;7,0,15)</f>
        <v>0</v>
      </c>
      <c r="H110" s="106">
        <f t="shared" si="6"/>
        <v>0</v>
      </c>
      <c r="I110" s="47">
        <f t="shared" si="7"/>
        <v>0</v>
      </c>
      <c r="J110" s="73"/>
    </row>
    <row r="111" spans="1:10" ht="31.5" x14ac:dyDescent="0.25">
      <c r="A111" s="38">
        <v>107</v>
      </c>
      <c r="B111" s="59" t="s">
        <v>71</v>
      </c>
      <c r="C111" s="247" t="s">
        <v>254</v>
      </c>
      <c r="D111" s="152">
        <v>22.3</v>
      </c>
      <c r="E111" s="150">
        <v>30</v>
      </c>
      <c r="F111" s="153">
        <f t="shared" si="8"/>
        <v>1.3452914798206277</v>
      </c>
      <c r="G111" s="45">
        <v>14</v>
      </c>
      <c r="H111" s="157">
        <f t="shared" si="6"/>
        <v>4</v>
      </c>
      <c r="I111" s="47">
        <f t="shared" si="7"/>
        <v>4.2</v>
      </c>
      <c r="J111" s="169">
        <v>4</v>
      </c>
    </row>
    <row r="112" spans="1:10" x14ac:dyDescent="0.25">
      <c r="A112" s="38">
        <v>108</v>
      </c>
      <c r="B112" s="59" t="s">
        <v>2</v>
      </c>
      <c r="C112" s="247" t="s">
        <v>45</v>
      </c>
      <c r="D112" s="152">
        <v>95.19</v>
      </c>
      <c r="E112" s="150">
        <v>27</v>
      </c>
      <c r="F112" s="153">
        <f t="shared" si="8"/>
        <v>0.28364323983611722</v>
      </c>
      <c r="G112" s="45">
        <f>IF(E112&lt;7,0,15)</f>
        <v>15</v>
      </c>
      <c r="H112" s="256">
        <f t="shared" si="6"/>
        <v>4</v>
      </c>
      <c r="I112" s="47">
        <f t="shared" si="7"/>
        <v>4.05</v>
      </c>
      <c r="J112" s="169"/>
    </row>
    <row r="113" spans="1:10" ht="31.5" x14ac:dyDescent="0.25">
      <c r="A113" s="38">
        <v>109</v>
      </c>
      <c r="B113" s="59" t="s">
        <v>130</v>
      </c>
      <c r="C113" s="247" t="s">
        <v>45</v>
      </c>
      <c r="D113" s="152">
        <v>70</v>
      </c>
      <c r="E113" s="150">
        <v>32</v>
      </c>
      <c r="F113" s="153">
        <f t="shared" si="8"/>
        <v>0.45714285714285713</v>
      </c>
      <c r="G113" s="45">
        <v>6.3</v>
      </c>
      <c r="H113" s="157">
        <f t="shared" si="6"/>
        <v>2</v>
      </c>
      <c r="I113" s="47">
        <f t="shared" si="7"/>
        <v>2.016</v>
      </c>
      <c r="J113" s="169">
        <v>2</v>
      </c>
    </row>
    <row r="114" spans="1:10" ht="31.5" hidden="1" x14ac:dyDescent="0.25">
      <c r="A114" s="38">
        <v>110</v>
      </c>
      <c r="B114" s="59" t="s">
        <v>256</v>
      </c>
      <c r="C114" s="59" t="s">
        <v>45</v>
      </c>
      <c r="D114" s="152"/>
      <c r="E114" s="150"/>
      <c r="F114" s="153" t="e">
        <f t="shared" si="8"/>
        <v>#DIV/0!</v>
      </c>
      <c r="G114" s="45">
        <f>IF(E114&lt;7,0,15)</f>
        <v>0</v>
      </c>
      <c r="H114" s="106">
        <f t="shared" si="6"/>
        <v>0</v>
      </c>
      <c r="I114" s="47">
        <f t="shared" si="7"/>
        <v>0</v>
      </c>
      <c r="J114" s="73"/>
    </row>
    <row r="115" spans="1:10" x14ac:dyDescent="0.25">
      <c r="A115" s="38">
        <v>111</v>
      </c>
      <c r="B115" s="59" t="s">
        <v>2</v>
      </c>
      <c r="C115" s="247" t="s">
        <v>8</v>
      </c>
      <c r="D115" s="152">
        <v>150</v>
      </c>
      <c r="E115" s="150">
        <v>67</v>
      </c>
      <c r="F115" s="153">
        <f t="shared" si="8"/>
        <v>0.44666666666666666</v>
      </c>
      <c r="G115" s="45">
        <f>IF(E115&lt;7,0,15)</f>
        <v>15</v>
      </c>
      <c r="H115" s="256">
        <f t="shared" si="6"/>
        <v>10</v>
      </c>
      <c r="I115" s="47">
        <f t="shared" si="7"/>
        <v>10.050000000000001</v>
      </c>
      <c r="J115" s="169"/>
    </row>
    <row r="116" spans="1:10" ht="31.5" x14ac:dyDescent="0.25">
      <c r="A116" s="38">
        <v>112</v>
      </c>
      <c r="B116" s="59" t="s">
        <v>62</v>
      </c>
      <c r="C116" s="247" t="s">
        <v>8</v>
      </c>
      <c r="D116" s="152">
        <v>241.09</v>
      </c>
      <c r="E116" s="150">
        <v>68</v>
      </c>
      <c r="F116" s="153">
        <f t="shared" si="8"/>
        <v>0.28205234559707992</v>
      </c>
      <c r="G116" s="45">
        <v>15</v>
      </c>
      <c r="H116" s="157">
        <f t="shared" si="6"/>
        <v>10</v>
      </c>
      <c r="I116" s="47">
        <f t="shared" si="7"/>
        <v>10.199999999999999</v>
      </c>
      <c r="J116" s="169">
        <v>10</v>
      </c>
    </row>
    <row r="117" spans="1:10" ht="31.5" x14ac:dyDescent="0.25">
      <c r="A117" s="38">
        <v>113</v>
      </c>
      <c r="B117" s="59" t="s">
        <v>104</v>
      </c>
      <c r="C117" s="247" t="s">
        <v>8</v>
      </c>
      <c r="D117" s="152">
        <v>27.2</v>
      </c>
      <c r="E117" s="150">
        <v>16</v>
      </c>
      <c r="F117" s="153">
        <f t="shared" si="8"/>
        <v>0.58823529411764708</v>
      </c>
      <c r="G117" s="45">
        <v>12.5</v>
      </c>
      <c r="H117" s="157">
        <f t="shared" si="6"/>
        <v>2</v>
      </c>
      <c r="I117" s="47">
        <f t="shared" si="7"/>
        <v>2</v>
      </c>
      <c r="J117" s="169">
        <v>2</v>
      </c>
    </row>
    <row r="118" spans="1:10" ht="31.5" x14ac:dyDescent="0.25">
      <c r="A118" s="38">
        <v>114</v>
      </c>
      <c r="B118" s="59" t="s">
        <v>256</v>
      </c>
      <c r="C118" s="247" t="s">
        <v>8</v>
      </c>
      <c r="D118" s="152">
        <v>67.61</v>
      </c>
      <c r="E118" s="150">
        <v>32</v>
      </c>
      <c r="F118" s="153">
        <f t="shared" si="8"/>
        <v>0.47330276586303799</v>
      </c>
      <c r="G118" s="45">
        <f>IF(E118&lt;7,0,15)</f>
        <v>15</v>
      </c>
      <c r="H118" s="157">
        <f t="shared" si="6"/>
        <v>4</v>
      </c>
      <c r="I118" s="47">
        <f t="shared" si="7"/>
        <v>4.8</v>
      </c>
      <c r="J118" s="169">
        <v>5</v>
      </c>
    </row>
    <row r="119" spans="1:10" ht="31.5" x14ac:dyDescent="0.25">
      <c r="A119" s="38">
        <v>115</v>
      </c>
      <c r="B119" s="59" t="s">
        <v>257</v>
      </c>
      <c r="C119" s="247" t="s">
        <v>8</v>
      </c>
      <c r="D119" s="152">
        <v>66.61</v>
      </c>
      <c r="E119" s="150">
        <v>25</v>
      </c>
      <c r="F119" s="153">
        <f t="shared" si="8"/>
        <v>0.37531902116799282</v>
      </c>
      <c r="G119" s="45">
        <f>IF(E119&lt;7,0,15)</f>
        <v>15</v>
      </c>
      <c r="H119" s="157">
        <f t="shared" si="6"/>
        <v>3</v>
      </c>
      <c r="I119" s="47">
        <f t="shared" si="7"/>
        <v>3.75</v>
      </c>
      <c r="J119" s="169">
        <v>4</v>
      </c>
    </row>
    <row r="120" spans="1:10" x14ac:dyDescent="0.25">
      <c r="A120" s="38">
        <v>116</v>
      </c>
      <c r="B120" s="59" t="s">
        <v>2</v>
      </c>
      <c r="C120" s="247" t="s">
        <v>9</v>
      </c>
      <c r="D120" s="152">
        <v>118.55</v>
      </c>
      <c r="E120" s="150">
        <f>F120*D120</f>
        <v>35.564999999999998</v>
      </c>
      <c r="F120" s="153">
        <v>0.3</v>
      </c>
      <c r="G120" s="45">
        <f>IF(E120&lt;7,0,15)</f>
        <v>15</v>
      </c>
      <c r="H120" s="256">
        <f t="shared" si="6"/>
        <v>5</v>
      </c>
      <c r="I120" s="47">
        <f t="shared" si="7"/>
        <v>5.3347499999999988</v>
      </c>
      <c r="J120" s="73"/>
    </row>
    <row r="121" spans="1:10" ht="31.5" x14ac:dyDescent="0.25">
      <c r="A121" s="38">
        <v>117</v>
      </c>
      <c r="B121" s="59" t="s">
        <v>138</v>
      </c>
      <c r="C121" s="247" t="s">
        <v>9</v>
      </c>
      <c r="D121" s="152">
        <v>70.191000000000003</v>
      </c>
      <c r="E121" s="150">
        <v>35</v>
      </c>
      <c r="F121" s="153">
        <f t="shared" si="8"/>
        <v>0.49863942670712769</v>
      </c>
      <c r="G121" s="45">
        <v>12</v>
      </c>
      <c r="H121" s="157">
        <f t="shared" si="6"/>
        <v>4</v>
      </c>
      <c r="I121" s="47">
        <f t="shared" si="7"/>
        <v>4.2</v>
      </c>
      <c r="J121" s="169">
        <v>4</v>
      </c>
    </row>
    <row r="122" spans="1:10" ht="31.5" hidden="1" x14ac:dyDescent="0.25">
      <c r="A122" s="38">
        <v>118</v>
      </c>
      <c r="B122" s="59" t="s">
        <v>258</v>
      </c>
      <c r="C122" s="59" t="s">
        <v>9</v>
      </c>
      <c r="D122" s="152">
        <v>11.7</v>
      </c>
      <c r="E122" s="150">
        <v>2</v>
      </c>
      <c r="F122" s="153">
        <f t="shared" si="8"/>
        <v>0.17094017094017094</v>
      </c>
      <c r="G122" s="45">
        <f>IF(E122&lt;7,0,15)</f>
        <v>0</v>
      </c>
      <c r="H122" s="106">
        <f t="shared" si="6"/>
        <v>0</v>
      </c>
      <c r="I122" s="47">
        <f t="shared" si="7"/>
        <v>0</v>
      </c>
      <c r="J122" s="73">
        <v>0</v>
      </c>
    </row>
    <row r="123" spans="1:10" ht="47.25" x14ac:dyDescent="0.25">
      <c r="A123" s="38">
        <v>119</v>
      </c>
      <c r="B123" s="59" t="s">
        <v>46</v>
      </c>
      <c r="C123" s="247" t="s">
        <v>9</v>
      </c>
      <c r="D123" s="152">
        <v>54.6</v>
      </c>
      <c r="E123" s="150">
        <v>49</v>
      </c>
      <c r="F123" s="153">
        <f t="shared" si="8"/>
        <v>0.89743589743589747</v>
      </c>
      <c r="G123" s="45">
        <v>14.3</v>
      </c>
      <c r="H123" s="157">
        <f t="shared" si="6"/>
        <v>7</v>
      </c>
      <c r="I123" s="47">
        <f t="shared" si="7"/>
        <v>7.0070000000000006</v>
      </c>
      <c r="J123" s="169">
        <v>7</v>
      </c>
    </row>
    <row r="124" spans="1:10" ht="31.5" hidden="1" x14ac:dyDescent="0.25">
      <c r="A124" s="38">
        <v>120</v>
      </c>
      <c r="B124" s="59" t="s">
        <v>106</v>
      </c>
      <c r="C124" s="59" t="s">
        <v>9</v>
      </c>
      <c r="D124" s="152">
        <v>36.933</v>
      </c>
      <c r="E124" s="150">
        <v>23</v>
      </c>
      <c r="F124" s="153">
        <f t="shared" si="8"/>
        <v>0.62274930279154139</v>
      </c>
      <c r="G124" s="45">
        <v>0</v>
      </c>
      <c r="H124" s="106">
        <f t="shared" si="6"/>
        <v>0</v>
      </c>
      <c r="I124" s="47">
        <f t="shared" si="7"/>
        <v>0</v>
      </c>
      <c r="J124" s="73"/>
    </row>
    <row r="125" spans="1:10" ht="47.25" x14ac:dyDescent="0.25">
      <c r="A125" s="38">
        <v>121</v>
      </c>
      <c r="B125" s="59" t="s">
        <v>61</v>
      </c>
      <c r="C125" s="247" t="s">
        <v>9</v>
      </c>
      <c r="D125" s="152">
        <v>251.7</v>
      </c>
      <c r="E125" s="150">
        <v>75</v>
      </c>
      <c r="F125" s="153">
        <f t="shared" si="8"/>
        <v>0.29797377830750893</v>
      </c>
      <c r="G125" s="45">
        <f>IF(E125&lt;7,0,15)</f>
        <v>15</v>
      </c>
      <c r="H125" s="157">
        <f t="shared" si="6"/>
        <v>11</v>
      </c>
      <c r="I125" s="47">
        <f t="shared" si="7"/>
        <v>11.25</v>
      </c>
      <c r="J125" s="169">
        <v>11</v>
      </c>
    </row>
    <row r="126" spans="1:10" hidden="1" x14ac:dyDescent="0.25">
      <c r="A126" s="38">
        <v>122</v>
      </c>
      <c r="B126" s="59" t="s">
        <v>2</v>
      </c>
      <c r="C126" s="59" t="s">
        <v>10</v>
      </c>
      <c r="D126" s="152"/>
      <c r="E126" s="150">
        <v>0</v>
      </c>
      <c r="F126" s="153" t="e">
        <f t="shared" si="8"/>
        <v>#DIV/0!</v>
      </c>
      <c r="G126" s="45">
        <f>IF(E126&lt;7,0,15)</f>
        <v>0</v>
      </c>
      <c r="H126" s="256">
        <f t="shared" si="6"/>
        <v>0</v>
      </c>
      <c r="I126" s="47">
        <f t="shared" si="7"/>
        <v>0</v>
      </c>
      <c r="J126" s="73"/>
    </row>
    <row r="127" spans="1:10" ht="31.5" x14ac:dyDescent="0.25">
      <c r="A127" s="38">
        <v>123</v>
      </c>
      <c r="B127" s="59" t="s">
        <v>11</v>
      </c>
      <c r="C127" s="247" t="s">
        <v>10</v>
      </c>
      <c r="D127" s="152">
        <v>38</v>
      </c>
      <c r="E127" s="150">
        <v>27</v>
      </c>
      <c r="F127" s="153">
        <f t="shared" si="8"/>
        <v>0.71052631578947367</v>
      </c>
      <c r="G127" s="45">
        <v>12</v>
      </c>
      <c r="H127" s="157">
        <f t="shared" si="6"/>
        <v>3</v>
      </c>
      <c r="I127" s="47">
        <f t="shared" si="7"/>
        <v>3.24</v>
      </c>
      <c r="J127" s="169">
        <v>3</v>
      </c>
    </row>
    <row r="128" spans="1:10" ht="31.5" x14ac:dyDescent="0.25">
      <c r="A128" s="38">
        <v>124</v>
      </c>
      <c r="B128" s="59" t="s">
        <v>111</v>
      </c>
      <c r="C128" s="247" t="s">
        <v>10</v>
      </c>
      <c r="D128" s="152">
        <v>58.7</v>
      </c>
      <c r="E128" s="150">
        <v>19</v>
      </c>
      <c r="F128" s="153">
        <f t="shared" si="8"/>
        <v>0.32367972742759793</v>
      </c>
      <c r="G128" s="45">
        <f>IF(E128&lt;7,0,15)</f>
        <v>15</v>
      </c>
      <c r="H128" s="157">
        <f t="shared" si="6"/>
        <v>2</v>
      </c>
      <c r="I128" s="47">
        <f t="shared" si="7"/>
        <v>2.85</v>
      </c>
      <c r="J128" s="169">
        <v>4</v>
      </c>
    </row>
    <row r="129" spans="1:10" x14ac:dyDescent="0.25">
      <c r="A129" s="38">
        <v>125</v>
      </c>
      <c r="B129" s="59" t="s">
        <v>2</v>
      </c>
      <c r="C129" s="247" t="s">
        <v>12</v>
      </c>
      <c r="D129" s="152">
        <v>257</v>
      </c>
      <c r="E129" s="150">
        <f>F129*D129</f>
        <v>257</v>
      </c>
      <c r="F129" s="153">
        <v>1</v>
      </c>
      <c r="G129" s="45">
        <v>10</v>
      </c>
      <c r="H129" s="256">
        <f t="shared" si="6"/>
        <v>25</v>
      </c>
      <c r="I129" s="47">
        <f t="shared" si="7"/>
        <v>25.7</v>
      </c>
      <c r="J129" s="73"/>
    </row>
    <row r="130" spans="1:10" ht="31.5" x14ac:dyDescent="0.25">
      <c r="A130" s="38">
        <v>126</v>
      </c>
      <c r="B130" s="59" t="s">
        <v>120</v>
      </c>
      <c r="C130" s="247" t="s">
        <v>12</v>
      </c>
      <c r="D130" s="152">
        <v>57.91</v>
      </c>
      <c r="E130" s="150">
        <v>75</v>
      </c>
      <c r="F130" s="153">
        <f t="shared" si="8"/>
        <v>1.2951131065446384</v>
      </c>
      <c r="G130" s="45">
        <v>15</v>
      </c>
      <c r="H130" s="157">
        <f t="shared" si="6"/>
        <v>11</v>
      </c>
      <c r="I130" s="47">
        <f t="shared" si="7"/>
        <v>11.25</v>
      </c>
      <c r="J130" s="169">
        <v>15</v>
      </c>
    </row>
    <row r="131" spans="1:10" ht="31.5" x14ac:dyDescent="0.25">
      <c r="A131" s="38">
        <v>127</v>
      </c>
      <c r="B131" s="59" t="s">
        <v>13</v>
      </c>
      <c r="C131" s="247" t="s">
        <v>12</v>
      </c>
      <c r="D131" s="152">
        <v>155.31</v>
      </c>
      <c r="E131" s="150">
        <v>190</v>
      </c>
      <c r="F131" s="153">
        <f t="shared" si="8"/>
        <v>1.223359732148606</v>
      </c>
      <c r="G131" s="45">
        <v>5.3</v>
      </c>
      <c r="H131" s="157">
        <f t="shared" si="6"/>
        <v>10</v>
      </c>
      <c r="I131" s="47">
        <f t="shared" si="7"/>
        <v>10.07</v>
      </c>
      <c r="J131" s="169">
        <v>10</v>
      </c>
    </row>
    <row r="132" spans="1:10" x14ac:dyDescent="0.25">
      <c r="A132" s="38">
        <v>128</v>
      </c>
      <c r="B132" s="59" t="s">
        <v>2</v>
      </c>
      <c r="C132" s="247" t="s">
        <v>259</v>
      </c>
      <c r="D132" s="152">
        <v>734.43</v>
      </c>
      <c r="E132" s="150">
        <v>170</v>
      </c>
      <c r="F132" s="153">
        <f t="shared" si="8"/>
        <v>0.23147202592486693</v>
      </c>
      <c r="G132" s="45">
        <v>8</v>
      </c>
      <c r="H132" s="256">
        <f t="shared" si="6"/>
        <v>13</v>
      </c>
      <c r="I132" s="47">
        <f t="shared" si="7"/>
        <v>13.6</v>
      </c>
      <c r="J132" s="169"/>
    </row>
    <row r="133" spans="1:10" ht="31.5" x14ac:dyDescent="0.25">
      <c r="A133" s="38">
        <v>129</v>
      </c>
      <c r="B133" s="59" t="s">
        <v>116</v>
      </c>
      <c r="C133" s="247" t="s">
        <v>259</v>
      </c>
      <c r="D133" s="152">
        <v>1697.05</v>
      </c>
      <c r="E133" s="150">
        <v>463</v>
      </c>
      <c r="F133" s="153">
        <f t="shared" si="8"/>
        <v>0.27282637518046021</v>
      </c>
      <c r="G133" s="45">
        <v>4.5</v>
      </c>
      <c r="H133" s="157">
        <f t="shared" si="6"/>
        <v>20</v>
      </c>
      <c r="I133" s="47">
        <f t="shared" si="7"/>
        <v>20.835000000000001</v>
      </c>
      <c r="J133" s="169">
        <v>20</v>
      </c>
    </row>
    <row r="134" spans="1:10" ht="31.5" x14ac:dyDescent="0.25">
      <c r="A134" s="38">
        <v>130</v>
      </c>
      <c r="B134" s="59" t="s">
        <v>235</v>
      </c>
      <c r="C134" s="247" t="s">
        <v>259</v>
      </c>
      <c r="D134" s="152">
        <v>834.69</v>
      </c>
      <c r="E134" s="150">
        <v>209</v>
      </c>
      <c r="F134" s="153">
        <f t="shared" si="8"/>
        <v>0.25039236123590791</v>
      </c>
      <c r="G134" s="45">
        <v>9</v>
      </c>
      <c r="H134" s="157">
        <f t="shared" si="6"/>
        <v>18</v>
      </c>
      <c r="I134" s="47">
        <f t="shared" si="7"/>
        <v>18.809999999999999</v>
      </c>
      <c r="J134" s="169">
        <v>18</v>
      </c>
    </row>
    <row r="135" spans="1:10" ht="31.5" hidden="1" x14ac:dyDescent="0.25">
      <c r="A135" s="38">
        <v>131</v>
      </c>
      <c r="B135" s="59" t="s">
        <v>128</v>
      </c>
      <c r="C135" s="59" t="s">
        <v>259</v>
      </c>
      <c r="D135" s="152"/>
      <c r="E135" s="150"/>
      <c r="F135" s="153" t="e">
        <f t="shared" si="8"/>
        <v>#DIV/0!</v>
      </c>
      <c r="G135" s="45">
        <f>IF(E135&lt;7,0,15)</f>
        <v>0</v>
      </c>
      <c r="H135" s="106">
        <f t="shared" si="6"/>
        <v>0</v>
      </c>
      <c r="I135" s="47">
        <f t="shared" si="7"/>
        <v>0</v>
      </c>
      <c r="J135" s="73"/>
    </row>
    <row r="136" spans="1:10" x14ac:dyDescent="0.25">
      <c r="A136" s="38">
        <v>132</v>
      </c>
      <c r="B136" s="59" t="s">
        <v>2</v>
      </c>
      <c r="C136" s="247" t="s">
        <v>14</v>
      </c>
      <c r="D136" s="152">
        <v>97.4</v>
      </c>
      <c r="E136" s="150">
        <v>42</v>
      </c>
      <c r="F136" s="153">
        <f t="shared" si="8"/>
        <v>0.43121149897330591</v>
      </c>
      <c r="G136" s="45">
        <f>IF(E136&lt;7,0,15)</f>
        <v>15</v>
      </c>
      <c r="H136" s="256">
        <f t="shared" ref="H136:H199" si="9">ROUNDDOWN(I136,0)</f>
        <v>6</v>
      </c>
      <c r="I136" s="47">
        <f t="shared" ref="I136:I199" si="10">E136*G136/100</f>
        <v>6.3</v>
      </c>
      <c r="J136" s="169"/>
    </row>
    <row r="137" spans="1:10" ht="31.5" hidden="1" x14ac:dyDescent="0.25">
      <c r="A137" s="38">
        <v>133</v>
      </c>
      <c r="B137" s="59" t="s">
        <v>228</v>
      </c>
      <c r="C137" s="59" t="s">
        <v>14</v>
      </c>
      <c r="D137" s="152"/>
      <c r="E137" s="150"/>
      <c r="F137" s="153" t="e">
        <f t="shared" si="8"/>
        <v>#DIV/0!</v>
      </c>
      <c r="G137" s="45">
        <f>IF(E137&lt;7,0,15)</f>
        <v>0</v>
      </c>
      <c r="H137" s="106">
        <f t="shared" si="9"/>
        <v>0</v>
      </c>
      <c r="I137" s="47">
        <f t="shared" si="10"/>
        <v>0</v>
      </c>
      <c r="J137" s="73"/>
    </row>
    <row r="138" spans="1:10" ht="31.5" hidden="1" x14ac:dyDescent="0.25">
      <c r="A138" s="38">
        <v>134</v>
      </c>
      <c r="B138" s="59" t="s">
        <v>229</v>
      </c>
      <c r="C138" s="59" t="s">
        <v>14</v>
      </c>
      <c r="D138" s="152"/>
      <c r="E138" s="150"/>
      <c r="F138" s="153" t="e">
        <f t="shared" si="8"/>
        <v>#DIV/0!</v>
      </c>
      <c r="G138" s="45">
        <f>IF(E138&lt;7,0,15)</f>
        <v>0</v>
      </c>
      <c r="H138" s="106">
        <f t="shared" si="9"/>
        <v>0</v>
      </c>
      <c r="I138" s="47">
        <f t="shared" si="10"/>
        <v>0</v>
      </c>
      <c r="J138" s="73"/>
    </row>
    <row r="139" spans="1:10" ht="63" hidden="1" x14ac:dyDescent="0.25">
      <c r="A139" s="38">
        <v>135</v>
      </c>
      <c r="B139" s="59" t="s">
        <v>238</v>
      </c>
      <c r="C139" s="59" t="s">
        <v>14</v>
      </c>
      <c r="D139" s="152"/>
      <c r="E139" s="150"/>
      <c r="F139" s="153" t="e">
        <f t="shared" si="8"/>
        <v>#DIV/0!</v>
      </c>
      <c r="G139" s="45">
        <f>IF(E139&lt;7,0,15)</f>
        <v>0</v>
      </c>
      <c r="H139" s="106">
        <f t="shared" si="9"/>
        <v>0</v>
      </c>
      <c r="I139" s="47">
        <f t="shared" si="10"/>
        <v>0</v>
      </c>
      <c r="J139" s="73"/>
    </row>
    <row r="140" spans="1:10" ht="31.5" x14ac:dyDescent="0.25">
      <c r="A140" s="38">
        <v>136</v>
      </c>
      <c r="B140" s="59" t="s">
        <v>15</v>
      </c>
      <c r="C140" s="247" t="s">
        <v>14</v>
      </c>
      <c r="D140" s="152">
        <v>200</v>
      </c>
      <c r="E140" s="150">
        <v>140</v>
      </c>
      <c r="F140" s="153">
        <f t="shared" si="8"/>
        <v>0.7</v>
      </c>
      <c r="G140" s="45">
        <v>11</v>
      </c>
      <c r="H140" s="157">
        <f t="shared" si="9"/>
        <v>15</v>
      </c>
      <c r="I140" s="47">
        <f t="shared" si="10"/>
        <v>15.4</v>
      </c>
      <c r="J140" s="169">
        <v>15</v>
      </c>
    </row>
    <row r="141" spans="1:10" ht="31.5" x14ac:dyDescent="0.25">
      <c r="A141" s="38">
        <v>137</v>
      </c>
      <c r="B141" s="59" t="s">
        <v>73</v>
      </c>
      <c r="C141" s="247" t="s">
        <v>14</v>
      </c>
      <c r="D141" s="152">
        <v>60.1</v>
      </c>
      <c r="E141" s="150">
        <v>41</v>
      </c>
      <c r="F141" s="153">
        <f t="shared" si="8"/>
        <v>0.68219633943427616</v>
      </c>
      <c r="G141" s="45">
        <v>15</v>
      </c>
      <c r="H141" s="157">
        <f t="shared" si="9"/>
        <v>6</v>
      </c>
      <c r="I141" s="47">
        <f t="shared" si="10"/>
        <v>6.15</v>
      </c>
      <c r="J141" s="169">
        <v>6</v>
      </c>
    </row>
    <row r="142" spans="1:10" ht="31.5" x14ac:dyDescent="0.25">
      <c r="A142" s="38">
        <v>138</v>
      </c>
      <c r="B142" s="59" t="s">
        <v>72</v>
      </c>
      <c r="C142" s="247" t="s">
        <v>14</v>
      </c>
      <c r="D142" s="152">
        <v>17.8</v>
      </c>
      <c r="E142" s="150">
        <v>28</v>
      </c>
      <c r="F142" s="153">
        <f t="shared" si="8"/>
        <v>1.5730337078651684</v>
      </c>
      <c r="G142" s="45">
        <f>IF(E142&lt;7,0,15)</f>
        <v>15</v>
      </c>
      <c r="H142" s="157">
        <f t="shared" si="9"/>
        <v>4</v>
      </c>
      <c r="I142" s="47">
        <f t="shared" si="10"/>
        <v>4.2</v>
      </c>
      <c r="J142" s="169"/>
    </row>
    <row r="143" spans="1:10" ht="47.25" hidden="1" x14ac:dyDescent="0.25">
      <c r="A143" s="38">
        <v>139</v>
      </c>
      <c r="B143" s="59" t="s">
        <v>61</v>
      </c>
      <c r="C143" s="59" t="s">
        <v>14</v>
      </c>
      <c r="D143" s="152"/>
      <c r="E143" s="150"/>
      <c r="F143" s="153" t="e">
        <f t="shared" si="8"/>
        <v>#DIV/0!</v>
      </c>
      <c r="G143" s="45">
        <f>IF(E143&lt;7,0,15)</f>
        <v>0</v>
      </c>
      <c r="H143" s="106">
        <f t="shared" si="9"/>
        <v>0</v>
      </c>
      <c r="I143" s="47">
        <f t="shared" si="10"/>
        <v>0</v>
      </c>
      <c r="J143" s="73"/>
    </row>
    <row r="144" spans="1:10" hidden="1" x14ac:dyDescent="0.25">
      <c r="A144" s="38">
        <v>140</v>
      </c>
      <c r="B144" s="59" t="s">
        <v>2</v>
      </c>
      <c r="C144" s="59" t="s">
        <v>260</v>
      </c>
      <c r="D144" s="152">
        <v>0</v>
      </c>
      <c r="E144" s="150">
        <v>0</v>
      </c>
      <c r="F144" s="153" t="e">
        <f t="shared" si="8"/>
        <v>#DIV/0!</v>
      </c>
      <c r="G144" s="45">
        <f>IF(E144&lt;7,0,15)</f>
        <v>0</v>
      </c>
      <c r="H144" s="256">
        <f t="shared" si="9"/>
        <v>0</v>
      </c>
      <c r="I144" s="47">
        <f t="shared" si="10"/>
        <v>0</v>
      </c>
      <c r="J144" s="73"/>
    </row>
    <row r="145" spans="1:10" ht="31.5" x14ac:dyDescent="0.25">
      <c r="A145" s="38">
        <v>141</v>
      </c>
      <c r="B145" s="59" t="s">
        <v>133</v>
      </c>
      <c r="C145" s="247" t="s">
        <v>451</v>
      </c>
      <c r="D145" s="152">
        <v>20</v>
      </c>
      <c r="E145" s="150">
        <v>20</v>
      </c>
      <c r="F145" s="153">
        <f t="shared" si="8"/>
        <v>1</v>
      </c>
      <c r="G145" s="45">
        <f>IF(E145&lt;7,0,15)</f>
        <v>15</v>
      </c>
      <c r="H145" s="157">
        <f t="shared" si="9"/>
        <v>3</v>
      </c>
      <c r="I145" s="47">
        <f t="shared" si="10"/>
        <v>3</v>
      </c>
      <c r="J145" s="169">
        <v>3</v>
      </c>
    </row>
    <row r="146" spans="1:10" ht="31.5" x14ac:dyDescent="0.25">
      <c r="A146" s="38">
        <v>142</v>
      </c>
      <c r="B146" s="59" t="s">
        <v>90</v>
      </c>
      <c r="C146" s="247" t="s">
        <v>260</v>
      </c>
      <c r="D146" s="152">
        <v>35</v>
      </c>
      <c r="E146" s="150">
        <v>19</v>
      </c>
      <c r="F146" s="153">
        <f t="shared" si="8"/>
        <v>0.54285714285714282</v>
      </c>
      <c r="G146" s="45">
        <v>11</v>
      </c>
      <c r="H146" s="157">
        <f t="shared" si="9"/>
        <v>2</v>
      </c>
      <c r="I146" s="47">
        <f t="shared" si="10"/>
        <v>2.09</v>
      </c>
      <c r="J146" s="169">
        <v>2</v>
      </c>
    </row>
    <row r="147" spans="1:10" x14ac:dyDescent="0.25">
      <c r="A147" s="38">
        <v>143</v>
      </c>
      <c r="B147" s="59" t="s">
        <v>2</v>
      </c>
      <c r="C147" s="247" t="s">
        <v>16</v>
      </c>
      <c r="D147" s="152">
        <v>183</v>
      </c>
      <c r="E147" s="150">
        <f>F147*D147</f>
        <v>60.39</v>
      </c>
      <c r="F147" s="153">
        <v>0.33</v>
      </c>
      <c r="G147" s="45">
        <v>12</v>
      </c>
      <c r="H147" s="256">
        <f t="shared" si="9"/>
        <v>7</v>
      </c>
      <c r="I147" s="47">
        <f t="shared" si="10"/>
        <v>7.2468000000000004</v>
      </c>
      <c r="J147" s="73"/>
    </row>
    <row r="148" spans="1:10" ht="31.5" hidden="1" x14ac:dyDescent="0.25">
      <c r="A148" s="38">
        <v>144</v>
      </c>
      <c r="B148" s="59" t="s">
        <v>261</v>
      </c>
      <c r="C148" s="59" t="s">
        <v>16</v>
      </c>
      <c r="D148" s="152"/>
      <c r="E148" s="150"/>
      <c r="F148" s="153" t="e">
        <f t="shared" si="8"/>
        <v>#DIV/0!</v>
      </c>
      <c r="G148" s="45">
        <f>IF(E148&lt;7,0,15)</f>
        <v>0</v>
      </c>
      <c r="H148" s="106">
        <f t="shared" si="9"/>
        <v>0</v>
      </c>
      <c r="I148" s="47">
        <f t="shared" si="10"/>
        <v>0</v>
      </c>
      <c r="J148" s="73"/>
    </row>
    <row r="149" spans="1:10" ht="31.5" hidden="1" x14ac:dyDescent="0.25">
      <c r="A149" s="38">
        <v>145</v>
      </c>
      <c r="B149" s="59" t="s">
        <v>139</v>
      </c>
      <c r="C149" s="59" t="s">
        <v>16</v>
      </c>
      <c r="D149" s="152"/>
      <c r="E149" s="150"/>
      <c r="F149" s="153" t="e">
        <f t="shared" si="8"/>
        <v>#DIV/0!</v>
      </c>
      <c r="G149" s="45">
        <f>IF(E149&lt;7,0,15)</f>
        <v>0</v>
      </c>
      <c r="H149" s="106">
        <f t="shared" si="9"/>
        <v>0</v>
      </c>
      <c r="I149" s="47">
        <f t="shared" si="10"/>
        <v>0</v>
      </c>
      <c r="J149" s="73"/>
    </row>
    <row r="150" spans="1:10" ht="31.5" x14ac:dyDescent="0.25">
      <c r="A150" s="38">
        <v>146</v>
      </c>
      <c r="B150" s="59" t="s">
        <v>132</v>
      </c>
      <c r="C150" s="247" t="s">
        <v>16</v>
      </c>
      <c r="D150" s="152">
        <v>424.4</v>
      </c>
      <c r="E150" s="150">
        <v>225</v>
      </c>
      <c r="F150" s="153">
        <f t="shared" si="8"/>
        <v>0.53016022620169656</v>
      </c>
      <c r="G150" s="45">
        <v>0.9</v>
      </c>
      <c r="H150" s="157">
        <f t="shared" si="9"/>
        <v>2</v>
      </c>
      <c r="I150" s="47">
        <f t="shared" si="10"/>
        <v>2.0249999999999999</v>
      </c>
      <c r="J150" s="169">
        <v>2</v>
      </c>
    </row>
    <row r="151" spans="1:10" ht="47.25" x14ac:dyDescent="0.25">
      <c r="A151" s="38">
        <v>147</v>
      </c>
      <c r="B151" s="59" t="s">
        <v>74</v>
      </c>
      <c r="C151" s="247" t="s">
        <v>16</v>
      </c>
      <c r="D151" s="152">
        <v>1718.1</v>
      </c>
      <c r="E151" s="150">
        <v>600</v>
      </c>
      <c r="F151" s="153">
        <f t="shared" si="8"/>
        <v>0.34922297887200981</v>
      </c>
      <c r="G151" s="45">
        <v>3.4</v>
      </c>
      <c r="H151" s="157">
        <f t="shared" si="9"/>
        <v>20</v>
      </c>
      <c r="I151" s="47">
        <f t="shared" si="10"/>
        <v>20.399999999999999</v>
      </c>
      <c r="J151" s="169">
        <v>20</v>
      </c>
    </row>
    <row r="152" spans="1:10" x14ac:dyDescent="0.25">
      <c r="A152" s="38">
        <v>148</v>
      </c>
      <c r="B152" s="59" t="s">
        <v>2</v>
      </c>
      <c r="C152" s="247" t="s">
        <v>17</v>
      </c>
      <c r="D152" s="152">
        <v>60.58</v>
      </c>
      <c r="E152" s="150">
        <v>12</v>
      </c>
      <c r="F152" s="153">
        <f t="shared" si="8"/>
        <v>0.19808517662594916</v>
      </c>
      <c r="G152" s="45">
        <f>IF(E152&lt;7,0,15)</f>
        <v>15</v>
      </c>
      <c r="H152" s="256">
        <f t="shared" si="9"/>
        <v>1</v>
      </c>
      <c r="I152" s="47">
        <f t="shared" si="10"/>
        <v>1.8</v>
      </c>
      <c r="J152" s="169"/>
    </row>
    <row r="153" spans="1:10" ht="31.5" hidden="1" x14ac:dyDescent="0.25">
      <c r="A153" s="38">
        <v>149</v>
      </c>
      <c r="B153" s="59" t="s">
        <v>34</v>
      </c>
      <c r="C153" s="59" t="s">
        <v>17</v>
      </c>
      <c r="D153" s="152">
        <v>7.9</v>
      </c>
      <c r="E153" s="150">
        <v>21</v>
      </c>
      <c r="F153" s="153">
        <f t="shared" si="8"/>
        <v>2.6582278481012658</v>
      </c>
      <c r="G153" s="45">
        <v>0</v>
      </c>
      <c r="H153" s="106">
        <f t="shared" si="9"/>
        <v>0</v>
      </c>
      <c r="I153" s="47">
        <f t="shared" si="10"/>
        <v>0</v>
      </c>
      <c r="J153" s="73"/>
    </row>
    <row r="154" spans="1:10" ht="31.5" x14ac:dyDescent="0.25">
      <c r="A154" s="38">
        <v>150</v>
      </c>
      <c r="B154" s="59" t="s">
        <v>19</v>
      </c>
      <c r="C154" s="247" t="s">
        <v>17</v>
      </c>
      <c r="D154" s="152">
        <v>19.32</v>
      </c>
      <c r="E154" s="150">
        <v>23</v>
      </c>
      <c r="F154" s="153">
        <f t="shared" si="8"/>
        <v>1.1904761904761905</v>
      </c>
      <c r="G154" s="45">
        <v>8.6999999999999993</v>
      </c>
      <c r="H154" s="157">
        <f t="shared" si="9"/>
        <v>2</v>
      </c>
      <c r="I154" s="47">
        <f t="shared" si="10"/>
        <v>2.0009999999999999</v>
      </c>
      <c r="J154" s="169">
        <v>2</v>
      </c>
    </row>
    <row r="155" spans="1:10" ht="31.5" x14ac:dyDescent="0.25">
      <c r="A155" s="38">
        <v>151</v>
      </c>
      <c r="B155" s="59" t="s">
        <v>18</v>
      </c>
      <c r="C155" s="247" t="s">
        <v>17</v>
      </c>
      <c r="D155" s="152">
        <v>245</v>
      </c>
      <c r="E155" s="150">
        <v>105</v>
      </c>
      <c r="F155" s="153">
        <f t="shared" si="8"/>
        <v>0.42857142857142855</v>
      </c>
      <c r="G155" s="45">
        <f t="shared" ref="G155:G164" si="11">IF(E155&lt;7,0,15)</f>
        <v>15</v>
      </c>
      <c r="H155" s="157">
        <f t="shared" si="9"/>
        <v>15</v>
      </c>
      <c r="I155" s="47">
        <f t="shared" si="10"/>
        <v>15.75</v>
      </c>
      <c r="J155" s="169">
        <v>15</v>
      </c>
    </row>
    <row r="156" spans="1:10" ht="31.5" x14ac:dyDescent="0.25">
      <c r="A156" s="38">
        <v>152</v>
      </c>
      <c r="B156" s="59" t="s">
        <v>262</v>
      </c>
      <c r="C156" s="247" t="s">
        <v>17</v>
      </c>
      <c r="D156" s="152">
        <v>99.6</v>
      </c>
      <c r="E156" s="150">
        <v>89</v>
      </c>
      <c r="F156" s="153">
        <f t="shared" si="8"/>
        <v>0.89357429718875503</v>
      </c>
      <c r="G156" s="45">
        <f t="shared" si="11"/>
        <v>15</v>
      </c>
      <c r="H156" s="157">
        <f t="shared" si="9"/>
        <v>13</v>
      </c>
      <c r="I156" s="47">
        <f t="shared" si="10"/>
        <v>13.35</v>
      </c>
      <c r="J156" s="169">
        <v>13</v>
      </c>
    </row>
    <row r="157" spans="1:10" ht="31.5" hidden="1" x14ac:dyDescent="0.25">
      <c r="A157" s="38">
        <v>153</v>
      </c>
      <c r="B157" s="59" t="s">
        <v>263</v>
      </c>
      <c r="C157" s="59" t="s">
        <v>17</v>
      </c>
      <c r="D157" s="152"/>
      <c r="E157" s="150"/>
      <c r="F157" s="153" t="e">
        <f t="shared" si="8"/>
        <v>#DIV/0!</v>
      </c>
      <c r="G157" s="45">
        <f t="shared" si="11"/>
        <v>0</v>
      </c>
      <c r="H157" s="106">
        <f t="shared" si="9"/>
        <v>0</v>
      </c>
      <c r="I157" s="47">
        <f t="shared" si="10"/>
        <v>0</v>
      </c>
      <c r="J157" s="73"/>
    </row>
    <row r="158" spans="1:10" ht="31.5" x14ac:dyDescent="0.25">
      <c r="A158" s="38">
        <v>154</v>
      </c>
      <c r="B158" s="59" t="s">
        <v>64</v>
      </c>
      <c r="C158" s="247" t="s">
        <v>17</v>
      </c>
      <c r="D158" s="152">
        <v>20.93</v>
      </c>
      <c r="E158" s="150">
        <v>31</v>
      </c>
      <c r="F158" s="153">
        <f t="shared" si="8"/>
        <v>1.4811275680840899</v>
      </c>
      <c r="G158" s="45">
        <f t="shared" si="11"/>
        <v>15</v>
      </c>
      <c r="H158" s="157">
        <f t="shared" si="9"/>
        <v>4</v>
      </c>
      <c r="I158" s="47">
        <f t="shared" si="10"/>
        <v>4.6500000000000004</v>
      </c>
      <c r="J158" s="169">
        <v>4</v>
      </c>
    </row>
    <row r="159" spans="1:10" ht="31.5" hidden="1" x14ac:dyDescent="0.25">
      <c r="A159" s="38">
        <v>155</v>
      </c>
      <c r="B159" s="59" t="s">
        <v>264</v>
      </c>
      <c r="C159" s="59" t="s">
        <v>17</v>
      </c>
      <c r="D159" s="152"/>
      <c r="E159" s="150"/>
      <c r="F159" s="153" t="e">
        <f t="shared" si="8"/>
        <v>#DIV/0!</v>
      </c>
      <c r="G159" s="45">
        <f t="shared" si="11"/>
        <v>0</v>
      </c>
      <c r="H159" s="106">
        <f t="shared" si="9"/>
        <v>0</v>
      </c>
      <c r="I159" s="47">
        <f t="shared" si="10"/>
        <v>0</v>
      </c>
      <c r="J159" s="73"/>
    </row>
    <row r="160" spans="1:10" hidden="1" x14ac:dyDescent="0.25">
      <c r="A160" s="38">
        <v>156</v>
      </c>
      <c r="B160" s="59" t="s">
        <v>2</v>
      </c>
      <c r="C160" s="59" t="s">
        <v>20</v>
      </c>
      <c r="D160" s="152"/>
      <c r="E160" s="150"/>
      <c r="F160" s="153" t="e">
        <f t="shared" si="8"/>
        <v>#DIV/0!</v>
      </c>
      <c r="G160" s="45">
        <f t="shared" si="11"/>
        <v>0</v>
      </c>
      <c r="H160" s="256">
        <f t="shared" si="9"/>
        <v>0</v>
      </c>
      <c r="I160" s="47">
        <f t="shared" si="10"/>
        <v>0</v>
      </c>
      <c r="J160" s="73"/>
    </row>
    <row r="161" spans="1:10" ht="31.5" hidden="1" x14ac:dyDescent="0.25">
      <c r="A161" s="38">
        <v>157</v>
      </c>
      <c r="B161" s="59" t="s">
        <v>255</v>
      </c>
      <c r="C161" s="59" t="s">
        <v>20</v>
      </c>
      <c r="D161" s="152"/>
      <c r="E161" s="150"/>
      <c r="F161" s="153" t="e">
        <f t="shared" si="8"/>
        <v>#DIV/0!</v>
      </c>
      <c r="G161" s="45">
        <f t="shared" si="11"/>
        <v>0</v>
      </c>
      <c r="H161" s="106">
        <f t="shared" si="9"/>
        <v>0</v>
      </c>
      <c r="I161" s="47">
        <f t="shared" si="10"/>
        <v>0</v>
      </c>
      <c r="J161" s="73"/>
    </row>
    <row r="162" spans="1:10" ht="31.5" hidden="1" x14ac:dyDescent="0.25">
      <c r="A162" s="38">
        <v>158</v>
      </c>
      <c r="B162" s="59" t="s">
        <v>265</v>
      </c>
      <c r="C162" s="59" t="s">
        <v>20</v>
      </c>
      <c r="D162" s="152"/>
      <c r="E162" s="150"/>
      <c r="F162" s="153" t="e">
        <f t="shared" si="8"/>
        <v>#DIV/0!</v>
      </c>
      <c r="G162" s="45">
        <f t="shared" si="11"/>
        <v>0</v>
      </c>
      <c r="H162" s="106">
        <f t="shared" si="9"/>
        <v>0</v>
      </c>
      <c r="I162" s="47">
        <f t="shared" si="10"/>
        <v>0</v>
      </c>
      <c r="J162" s="73"/>
    </row>
    <row r="163" spans="1:10" x14ac:dyDescent="0.25">
      <c r="A163" s="38">
        <v>159</v>
      </c>
      <c r="B163" s="59" t="s">
        <v>2</v>
      </c>
      <c r="C163" s="247" t="s">
        <v>47</v>
      </c>
      <c r="D163" s="152">
        <v>459.78</v>
      </c>
      <c r="E163" s="150">
        <v>165</v>
      </c>
      <c r="F163" s="153">
        <f t="shared" si="8"/>
        <v>0.35886728435338644</v>
      </c>
      <c r="G163" s="45">
        <v>5</v>
      </c>
      <c r="H163" s="256">
        <f t="shared" si="9"/>
        <v>8</v>
      </c>
      <c r="I163" s="47">
        <f t="shared" si="10"/>
        <v>8.25</v>
      </c>
      <c r="J163" s="169"/>
    </row>
    <row r="164" spans="1:10" ht="31.5" hidden="1" x14ac:dyDescent="0.25">
      <c r="A164" s="38">
        <v>160</v>
      </c>
      <c r="B164" s="59" t="s">
        <v>222</v>
      </c>
      <c r="C164" s="59" t="s">
        <v>47</v>
      </c>
      <c r="D164" s="152">
        <v>10.74</v>
      </c>
      <c r="E164" s="150">
        <v>5</v>
      </c>
      <c r="F164" s="153">
        <f t="shared" ref="F164:F227" si="12">E164/D164</f>
        <v>0.46554934823091249</v>
      </c>
      <c r="G164" s="45">
        <f t="shared" si="11"/>
        <v>0</v>
      </c>
      <c r="H164" s="106">
        <f t="shared" si="9"/>
        <v>0</v>
      </c>
      <c r="I164" s="47">
        <f t="shared" si="10"/>
        <v>0</v>
      </c>
      <c r="J164" s="73"/>
    </row>
    <row r="165" spans="1:10" ht="31.5" hidden="1" x14ac:dyDescent="0.25">
      <c r="A165" s="38">
        <v>161</v>
      </c>
      <c r="B165" s="59" t="s">
        <v>217</v>
      </c>
      <c r="C165" s="59" t="s">
        <v>47</v>
      </c>
      <c r="D165" s="152">
        <v>268.77999999999997</v>
      </c>
      <c r="E165" s="150">
        <v>102</v>
      </c>
      <c r="F165" s="153">
        <f t="shared" si="12"/>
        <v>0.3794925217650123</v>
      </c>
      <c r="G165" s="45">
        <v>0</v>
      </c>
      <c r="H165" s="106">
        <f t="shared" si="9"/>
        <v>0</v>
      </c>
      <c r="I165" s="47">
        <f t="shared" si="10"/>
        <v>0</v>
      </c>
      <c r="J165" s="73"/>
    </row>
    <row r="166" spans="1:10" ht="31.5" x14ac:dyDescent="0.25">
      <c r="A166" s="38">
        <v>162</v>
      </c>
      <c r="B166" s="59" t="s">
        <v>266</v>
      </c>
      <c r="C166" s="247" t="s">
        <v>47</v>
      </c>
      <c r="D166" s="152">
        <v>458.26</v>
      </c>
      <c r="E166" s="150">
        <v>156</v>
      </c>
      <c r="F166" s="153">
        <f t="shared" si="12"/>
        <v>0.34041810326015798</v>
      </c>
      <c r="G166" s="45">
        <v>10</v>
      </c>
      <c r="H166" s="157">
        <f t="shared" si="9"/>
        <v>15</v>
      </c>
      <c r="I166" s="47">
        <f t="shared" si="10"/>
        <v>15.6</v>
      </c>
      <c r="J166" s="169">
        <v>15</v>
      </c>
    </row>
    <row r="167" spans="1:10" ht="31.5" hidden="1" x14ac:dyDescent="0.25">
      <c r="A167" s="38">
        <v>163</v>
      </c>
      <c r="B167" s="59" t="s">
        <v>267</v>
      </c>
      <c r="C167" s="59" t="s">
        <v>47</v>
      </c>
      <c r="D167" s="152"/>
      <c r="E167" s="150"/>
      <c r="F167" s="153" t="e">
        <f t="shared" si="12"/>
        <v>#DIV/0!</v>
      </c>
      <c r="G167" s="45">
        <f>IF(E167&lt;7,0,15)</f>
        <v>0</v>
      </c>
      <c r="H167" s="106">
        <f t="shared" si="9"/>
        <v>0</v>
      </c>
      <c r="I167" s="47">
        <f t="shared" si="10"/>
        <v>0</v>
      </c>
      <c r="J167" s="73"/>
    </row>
    <row r="168" spans="1:10" ht="31.5" hidden="1" x14ac:dyDescent="0.25">
      <c r="A168" s="38">
        <v>164</v>
      </c>
      <c r="B168" s="59" t="s">
        <v>268</v>
      </c>
      <c r="C168" s="59" t="s">
        <v>47</v>
      </c>
      <c r="D168" s="152">
        <v>280.58</v>
      </c>
      <c r="E168" s="150">
        <v>120</v>
      </c>
      <c r="F168" s="153">
        <f t="shared" si="12"/>
        <v>0.42768550858935067</v>
      </c>
      <c r="G168" s="45">
        <v>0</v>
      </c>
      <c r="H168" s="106">
        <f t="shared" si="9"/>
        <v>0</v>
      </c>
      <c r="I168" s="47">
        <f t="shared" si="10"/>
        <v>0</v>
      </c>
      <c r="J168" s="73"/>
    </row>
    <row r="169" spans="1:10" ht="31.5" hidden="1" x14ac:dyDescent="0.25">
      <c r="A169" s="38">
        <v>165</v>
      </c>
      <c r="B169" s="59" t="s">
        <v>269</v>
      </c>
      <c r="C169" s="59" t="s">
        <v>47</v>
      </c>
      <c r="D169" s="152">
        <v>50.83</v>
      </c>
      <c r="E169" s="150">
        <v>20</v>
      </c>
      <c r="F169" s="153">
        <f t="shared" si="12"/>
        <v>0.39346842415896127</v>
      </c>
      <c r="G169" s="45">
        <v>0</v>
      </c>
      <c r="H169" s="106">
        <f t="shared" si="9"/>
        <v>0</v>
      </c>
      <c r="I169" s="47">
        <f t="shared" si="10"/>
        <v>0</v>
      </c>
      <c r="J169" s="73"/>
    </row>
    <row r="170" spans="1:10" x14ac:dyDescent="0.25">
      <c r="A170" s="38">
        <v>166</v>
      </c>
      <c r="B170" s="59" t="s">
        <v>2</v>
      </c>
      <c r="C170" s="247" t="s">
        <v>145</v>
      </c>
      <c r="D170" s="152">
        <v>55</v>
      </c>
      <c r="E170" s="150">
        <f>F170*D170</f>
        <v>27.5</v>
      </c>
      <c r="F170" s="153">
        <v>0.5</v>
      </c>
      <c r="G170" s="45">
        <v>10</v>
      </c>
      <c r="H170" s="256">
        <f t="shared" si="9"/>
        <v>2</v>
      </c>
      <c r="I170" s="47">
        <f t="shared" si="10"/>
        <v>2.75</v>
      </c>
      <c r="J170" s="73"/>
    </row>
    <row r="171" spans="1:10" ht="47.25" hidden="1" x14ac:dyDescent="0.25">
      <c r="A171" s="38">
        <v>167</v>
      </c>
      <c r="B171" s="59" t="s">
        <v>146</v>
      </c>
      <c r="C171" s="59" t="s">
        <v>145</v>
      </c>
      <c r="D171" s="152"/>
      <c r="E171" s="150"/>
      <c r="F171" s="153" t="e">
        <f t="shared" si="12"/>
        <v>#DIV/0!</v>
      </c>
      <c r="G171" s="45">
        <f>IF(E171&lt;7,0,15)</f>
        <v>0</v>
      </c>
      <c r="H171" s="106">
        <f t="shared" si="9"/>
        <v>0</v>
      </c>
      <c r="I171" s="47">
        <f t="shared" si="10"/>
        <v>0</v>
      </c>
      <c r="J171" s="73"/>
    </row>
    <row r="172" spans="1:10" x14ac:dyDescent="0.25">
      <c r="A172" s="38">
        <v>168</v>
      </c>
      <c r="B172" s="59" t="s">
        <v>2</v>
      </c>
      <c r="C172" s="247" t="s">
        <v>21</v>
      </c>
      <c r="D172" s="152">
        <v>181.32</v>
      </c>
      <c r="E172" s="150">
        <v>22</v>
      </c>
      <c r="F172" s="153">
        <f t="shared" si="12"/>
        <v>0.1213324509155085</v>
      </c>
      <c r="G172" s="45">
        <f>IF(E172&lt;7,0,15)</f>
        <v>15</v>
      </c>
      <c r="H172" s="256">
        <f t="shared" si="9"/>
        <v>3</v>
      </c>
      <c r="I172" s="47">
        <f t="shared" si="10"/>
        <v>3.3</v>
      </c>
      <c r="J172" s="169"/>
    </row>
    <row r="173" spans="1:10" hidden="1" x14ac:dyDescent="0.25">
      <c r="A173" s="38">
        <v>169</v>
      </c>
      <c r="B173" s="59" t="s">
        <v>270</v>
      </c>
      <c r="C173" s="59" t="s">
        <v>21</v>
      </c>
      <c r="D173" s="152">
        <v>57.65</v>
      </c>
      <c r="E173" s="150">
        <v>15</v>
      </c>
      <c r="F173" s="153">
        <f t="shared" si="12"/>
        <v>0.26019080659150046</v>
      </c>
      <c r="G173" s="45">
        <v>0</v>
      </c>
      <c r="H173" s="106">
        <f t="shared" si="9"/>
        <v>0</v>
      </c>
      <c r="I173" s="47">
        <f t="shared" si="10"/>
        <v>0</v>
      </c>
      <c r="J173" s="73"/>
    </row>
    <row r="174" spans="1:10" ht="31.5" x14ac:dyDescent="0.25">
      <c r="A174" s="38">
        <v>170</v>
      </c>
      <c r="B174" s="59" t="s">
        <v>271</v>
      </c>
      <c r="C174" s="247" t="s">
        <v>21</v>
      </c>
      <c r="D174" s="152">
        <v>24.9</v>
      </c>
      <c r="E174" s="150">
        <v>20</v>
      </c>
      <c r="F174" s="153">
        <f t="shared" si="12"/>
        <v>0.80321285140562249</v>
      </c>
      <c r="G174" s="45">
        <f>IF(E174&lt;7,0,15)</f>
        <v>15</v>
      </c>
      <c r="H174" s="157">
        <f t="shared" si="9"/>
        <v>3</v>
      </c>
      <c r="I174" s="47">
        <f t="shared" si="10"/>
        <v>3</v>
      </c>
      <c r="J174" s="169">
        <v>3</v>
      </c>
    </row>
    <row r="175" spans="1:10" ht="47.25" x14ac:dyDescent="0.25">
      <c r="A175" s="38">
        <v>171</v>
      </c>
      <c r="B175" s="59" t="s">
        <v>272</v>
      </c>
      <c r="C175" s="247" t="s">
        <v>21</v>
      </c>
      <c r="D175" s="152">
        <v>124.6</v>
      </c>
      <c r="E175" s="150">
        <v>22</v>
      </c>
      <c r="F175" s="153">
        <f t="shared" si="12"/>
        <v>0.1765650080256822</v>
      </c>
      <c r="G175" s="45">
        <v>15</v>
      </c>
      <c r="H175" s="157">
        <f t="shared" si="9"/>
        <v>3</v>
      </c>
      <c r="I175" s="47">
        <f t="shared" si="10"/>
        <v>3.3</v>
      </c>
      <c r="J175" s="169">
        <v>3</v>
      </c>
    </row>
    <row r="176" spans="1:10" ht="31.5" x14ac:dyDescent="0.25">
      <c r="A176" s="38">
        <v>172</v>
      </c>
      <c r="B176" s="59" t="s">
        <v>75</v>
      </c>
      <c r="C176" s="247" t="s">
        <v>21</v>
      </c>
      <c r="D176" s="152">
        <v>71.48</v>
      </c>
      <c r="E176" s="150">
        <v>24</v>
      </c>
      <c r="F176" s="153">
        <f t="shared" si="12"/>
        <v>0.33575825405707888</v>
      </c>
      <c r="G176" s="45">
        <v>15</v>
      </c>
      <c r="H176" s="157">
        <f t="shared" si="9"/>
        <v>3</v>
      </c>
      <c r="I176" s="47">
        <f t="shared" si="10"/>
        <v>3.6</v>
      </c>
      <c r="J176" s="169">
        <v>4</v>
      </c>
    </row>
    <row r="177" spans="1:10" hidden="1" x14ac:dyDescent="0.25">
      <c r="A177" s="38">
        <v>173</v>
      </c>
      <c r="B177" s="59" t="s">
        <v>2</v>
      </c>
      <c r="C177" s="247" t="s">
        <v>22</v>
      </c>
      <c r="D177" s="152"/>
      <c r="E177" s="150"/>
      <c r="F177" s="153" t="e">
        <f t="shared" si="12"/>
        <v>#DIV/0!</v>
      </c>
      <c r="G177" s="45">
        <f>IF(E177&lt;7,0,15)</f>
        <v>0</v>
      </c>
      <c r="H177" s="256">
        <f t="shared" si="9"/>
        <v>0</v>
      </c>
      <c r="I177" s="47">
        <f t="shared" si="10"/>
        <v>0</v>
      </c>
      <c r="J177" s="73"/>
    </row>
    <row r="178" spans="1:10" ht="31.5" hidden="1" x14ac:dyDescent="0.25">
      <c r="A178" s="38">
        <v>174</v>
      </c>
      <c r="B178" s="59" t="s">
        <v>133</v>
      </c>
      <c r="C178" s="59" t="s">
        <v>22</v>
      </c>
      <c r="D178" s="152"/>
      <c r="E178" s="150"/>
      <c r="F178" s="153" t="e">
        <f t="shared" si="12"/>
        <v>#DIV/0!</v>
      </c>
      <c r="G178" s="45">
        <f>IF(E178&lt;7,0,15)</f>
        <v>0</v>
      </c>
      <c r="H178" s="106">
        <f t="shared" si="9"/>
        <v>0</v>
      </c>
      <c r="I178" s="47">
        <f t="shared" si="10"/>
        <v>0</v>
      </c>
      <c r="J178" s="73"/>
    </row>
    <row r="179" spans="1:10" ht="31.5" x14ac:dyDescent="0.25">
      <c r="A179" s="38">
        <v>175</v>
      </c>
      <c r="B179" s="59" t="s">
        <v>134</v>
      </c>
      <c r="C179" s="247" t="s">
        <v>22</v>
      </c>
      <c r="D179" s="152">
        <v>15.4</v>
      </c>
      <c r="E179" s="150">
        <v>23</v>
      </c>
      <c r="F179" s="153">
        <f t="shared" si="12"/>
        <v>1.4935064935064934</v>
      </c>
      <c r="G179" s="45">
        <v>15</v>
      </c>
      <c r="H179" s="157">
        <f t="shared" si="9"/>
        <v>3</v>
      </c>
      <c r="I179" s="47">
        <f t="shared" si="10"/>
        <v>3.45</v>
      </c>
      <c r="J179" s="169">
        <v>3</v>
      </c>
    </row>
    <row r="180" spans="1:10" ht="31.5" x14ac:dyDescent="0.25">
      <c r="A180" s="38">
        <v>176</v>
      </c>
      <c r="B180" s="59" t="s">
        <v>103</v>
      </c>
      <c r="C180" s="247" t="s">
        <v>22</v>
      </c>
      <c r="D180" s="152">
        <v>24.2</v>
      </c>
      <c r="E180" s="150">
        <v>15</v>
      </c>
      <c r="F180" s="153">
        <f t="shared" si="12"/>
        <v>0.6198347107438017</v>
      </c>
      <c r="G180" s="45">
        <v>15</v>
      </c>
      <c r="H180" s="157">
        <f t="shared" si="9"/>
        <v>2</v>
      </c>
      <c r="I180" s="47">
        <f t="shared" si="10"/>
        <v>2.25</v>
      </c>
      <c r="J180" s="169">
        <v>2</v>
      </c>
    </row>
    <row r="181" spans="1:10" ht="31.5" hidden="1" x14ac:dyDescent="0.25">
      <c r="A181" s="38">
        <v>177</v>
      </c>
      <c r="B181" s="59" t="s">
        <v>137</v>
      </c>
      <c r="C181" s="59" t="s">
        <v>22</v>
      </c>
      <c r="D181" s="152">
        <v>0</v>
      </c>
      <c r="E181" s="150">
        <v>0</v>
      </c>
      <c r="F181" s="153" t="e">
        <f t="shared" si="12"/>
        <v>#DIV/0!</v>
      </c>
      <c r="G181" s="45">
        <f>IF(E181&lt;7,0,15)</f>
        <v>0</v>
      </c>
      <c r="H181" s="106">
        <f t="shared" si="9"/>
        <v>0</v>
      </c>
      <c r="I181" s="47">
        <f t="shared" si="10"/>
        <v>0</v>
      </c>
      <c r="J181" s="73"/>
    </row>
    <row r="182" spans="1:10" ht="31.5" x14ac:dyDescent="0.25">
      <c r="A182" s="38">
        <v>178</v>
      </c>
      <c r="B182" s="59" t="s">
        <v>76</v>
      </c>
      <c r="C182" s="247" t="s">
        <v>22</v>
      </c>
      <c r="D182" s="152">
        <v>6.2</v>
      </c>
      <c r="E182" s="150">
        <v>14</v>
      </c>
      <c r="F182" s="153">
        <f t="shared" si="12"/>
        <v>2.258064516129032</v>
      </c>
      <c r="G182" s="45">
        <v>15</v>
      </c>
      <c r="H182" s="157">
        <f t="shared" si="9"/>
        <v>2</v>
      </c>
      <c r="I182" s="47">
        <f t="shared" si="10"/>
        <v>2.1</v>
      </c>
      <c r="J182" s="169">
        <v>2</v>
      </c>
    </row>
    <row r="183" spans="1:10" ht="31.5" x14ac:dyDescent="0.25">
      <c r="A183" s="38">
        <v>179</v>
      </c>
      <c r="B183" s="59" t="s">
        <v>112</v>
      </c>
      <c r="C183" s="247" t="s">
        <v>22</v>
      </c>
      <c r="D183" s="152">
        <v>43.795999999999999</v>
      </c>
      <c r="E183" s="150">
        <v>34</v>
      </c>
      <c r="F183" s="153">
        <f t="shared" si="12"/>
        <v>0.77632660516942187</v>
      </c>
      <c r="G183" s="45">
        <v>12</v>
      </c>
      <c r="H183" s="157">
        <f t="shared" si="9"/>
        <v>4</v>
      </c>
      <c r="I183" s="47">
        <f t="shared" si="10"/>
        <v>4.08</v>
      </c>
      <c r="J183" s="169">
        <v>4</v>
      </c>
    </row>
    <row r="184" spans="1:10" ht="31.5" hidden="1" x14ac:dyDescent="0.25">
      <c r="A184" s="38">
        <v>180</v>
      </c>
      <c r="B184" s="59" t="s">
        <v>97</v>
      </c>
      <c r="C184" s="59" t="s">
        <v>22</v>
      </c>
      <c r="D184" s="152">
        <v>0</v>
      </c>
      <c r="E184" s="150">
        <v>0</v>
      </c>
      <c r="F184" s="153" t="e">
        <f t="shared" si="12"/>
        <v>#DIV/0!</v>
      </c>
      <c r="G184" s="45">
        <f>IF(E184&lt;7,0,15)</f>
        <v>0</v>
      </c>
      <c r="H184" s="106">
        <f t="shared" si="9"/>
        <v>0</v>
      </c>
      <c r="I184" s="47">
        <f t="shared" si="10"/>
        <v>0</v>
      </c>
      <c r="J184" s="73"/>
    </row>
    <row r="185" spans="1:10" ht="31.5" hidden="1" x14ac:dyDescent="0.25">
      <c r="A185" s="38">
        <v>181</v>
      </c>
      <c r="B185" s="59" t="s">
        <v>222</v>
      </c>
      <c r="C185" s="59" t="s">
        <v>22</v>
      </c>
      <c r="D185" s="152">
        <v>13.13</v>
      </c>
      <c r="E185" s="150">
        <v>4</v>
      </c>
      <c r="F185" s="153">
        <f t="shared" si="12"/>
        <v>0.30464584920030463</v>
      </c>
      <c r="G185" s="45">
        <f>IF(E185&lt;7,0,15)</f>
        <v>0</v>
      </c>
      <c r="H185" s="106">
        <f t="shared" si="9"/>
        <v>0</v>
      </c>
      <c r="I185" s="47">
        <f t="shared" si="10"/>
        <v>0</v>
      </c>
      <c r="J185" s="73"/>
    </row>
    <row r="186" spans="1:10" x14ac:dyDescent="0.25">
      <c r="A186" s="38">
        <v>182</v>
      </c>
      <c r="B186" s="59" t="s">
        <v>2</v>
      </c>
      <c r="C186" s="247" t="s">
        <v>23</v>
      </c>
      <c r="D186" s="152">
        <v>100.33</v>
      </c>
      <c r="E186" s="150">
        <v>34</v>
      </c>
      <c r="F186" s="153">
        <f t="shared" si="12"/>
        <v>0.33888169042160871</v>
      </c>
      <c r="G186" s="45">
        <f>IF(E186&lt;7,0,15)</f>
        <v>15</v>
      </c>
      <c r="H186" s="256">
        <f t="shared" si="9"/>
        <v>5</v>
      </c>
      <c r="I186" s="47">
        <f t="shared" si="10"/>
        <v>5.0999999999999996</v>
      </c>
      <c r="J186" s="169"/>
    </row>
    <row r="187" spans="1:10" ht="31.5" hidden="1" x14ac:dyDescent="0.25">
      <c r="A187" s="38">
        <v>183</v>
      </c>
      <c r="B187" s="59" t="s">
        <v>273</v>
      </c>
      <c r="C187" s="59" t="s">
        <v>23</v>
      </c>
      <c r="D187" s="152"/>
      <c r="E187" s="150"/>
      <c r="F187" s="153" t="e">
        <f t="shared" si="12"/>
        <v>#DIV/0!</v>
      </c>
      <c r="G187" s="45">
        <f>IF(E187&lt;7,0,15)</f>
        <v>0</v>
      </c>
      <c r="H187" s="106">
        <f t="shared" si="9"/>
        <v>0</v>
      </c>
      <c r="I187" s="47">
        <f t="shared" si="10"/>
        <v>0</v>
      </c>
      <c r="J187" s="73"/>
    </row>
    <row r="188" spans="1:10" ht="47.25" x14ac:dyDescent="0.25">
      <c r="A188" s="38">
        <v>184</v>
      </c>
      <c r="B188" s="59" t="s">
        <v>24</v>
      </c>
      <c r="C188" s="247" t="s">
        <v>23</v>
      </c>
      <c r="D188" s="152">
        <v>54.457000000000001</v>
      </c>
      <c r="E188" s="150">
        <v>32</v>
      </c>
      <c r="F188" s="153">
        <f t="shared" si="12"/>
        <v>0.58761958976807394</v>
      </c>
      <c r="G188" s="45">
        <v>12.5</v>
      </c>
      <c r="H188" s="157">
        <f t="shared" si="9"/>
        <v>4</v>
      </c>
      <c r="I188" s="47">
        <f t="shared" si="10"/>
        <v>4</v>
      </c>
      <c r="J188" s="169">
        <v>4</v>
      </c>
    </row>
    <row r="189" spans="1:10" ht="31.5" x14ac:dyDescent="0.25">
      <c r="A189" s="38">
        <v>185</v>
      </c>
      <c r="B189" s="59" t="s">
        <v>34</v>
      </c>
      <c r="C189" s="247" t="s">
        <v>23</v>
      </c>
      <c r="D189" s="152">
        <v>13.48</v>
      </c>
      <c r="E189" s="150">
        <v>36</v>
      </c>
      <c r="F189" s="153">
        <f t="shared" si="12"/>
        <v>2.6706231454005933</v>
      </c>
      <c r="G189" s="45">
        <v>9</v>
      </c>
      <c r="H189" s="157">
        <f t="shared" si="9"/>
        <v>3</v>
      </c>
      <c r="I189" s="47">
        <f t="shared" si="10"/>
        <v>3.24</v>
      </c>
      <c r="J189" s="169">
        <v>3</v>
      </c>
    </row>
    <row r="190" spans="1:10" ht="31.5" x14ac:dyDescent="0.25">
      <c r="A190" s="38">
        <v>186</v>
      </c>
      <c r="B190" s="59" t="s">
        <v>19</v>
      </c>
      <c r="C190" s="247" t="s">
        <v>23</v>
      </c>
      <c r="D190" s="152">
        <v>8.51</v>
      </c>
      <c r="E190" s="150">
        <v>18</v>
      </c>
      <c r="F190" s="153">
        <f t="shared" si="12"/>
        <v>2.1151586368977675</v>
      </c>
      <c r="G190" s="45">
        <v>12</v>
      </c>
      <c r="H190" s="157">
        <f t="shared" si="9"/>
        <v>2</v>
      </c>
      <c r="I190" s="47">
        <f t="shared" si="10"/>
        <v>2.16</v>
      </c>
      <c r="J190" s="169">
        <v>2</v>
      </c>
    </row>
    <row r="191" spans="1:10" ht="31.5" x14ac:dyDescent="0.25">
      <c r="A191" s="38">
        <v>187</v>
      </c>
      <c r="B191" s="59" t="s">
        <v>78</v>
      </c>
      <c r="C191" s="247" t="s">
        <v>23</v>
      </c>
      <c r="D191" s="152">
        <v>35.26</v>
      </c>
      <c r="E191" s="150">
        <v>71</v>
      </c>
      <c r="F191" s="153">
        <f t="shared" si="12"/>
        <v>2.013613159387408</v>
      </c>
      <c r="G191" s="45">
        <v>8.5</v>
      </c>
      <c r="H191" s="157">
        <f t="shared" si="9"/>
        <v>6</v>
      </c>
      <c r="I191" s="47">
        <f t="shared" si="10"/>
        <v>6.0350000000000001</v>
      </c>
      <c r="J191" s="169">
        <v>6</v>
      </c>
    </row>
    <row r="192" spans="1:10" ht="31.5" hidden="1" x14ac:dyDescent="0.25">
      <c r="A192" s="38">
        <v>188</v>
      </c>
      <c r="B192" s="59" t="s">
        <v>274</v>
      </c>
      <c r="C192" s="59" t="s">
        <v>23</v>
      </c>
      <c r="D192" s="152"/>
      <c r="E192" s="150"/>
      <c r="F192" s="153" t="e">
        <f t="shared" si="12"/>
        <v>#DIV/0!</v>
      </c>
      <c r="G192" s="45">
        <f>IF(E192&lt;7,0,15)</f>
        <v>0</v>
      </c>
      <c r="H192" s="106">
        <f t="shared" si="9"/>
        <v>0</v>
      </c>
      <c r="I192" s="47">
        <f t="shared" si="10"/>
        <v>0</v>
      </c>
      <c r="J192" s="73"/>
    </row>
    <row r="193" spans="1:10" ht="31.5" hidden="1" x14ac:dyDescent="0.25">
      <c r="A193" s="38">
        <v>189</v>
      </c>
      <c r="B193" s="59" t="s">
        <v>263</v>
      </c>
      <c r="C193" s="59" t="s">
        <v>23</v>
      </c>
      <c r="D193" s="152"/>
      <c r="E193" s="150"/>
      <c r="F193" s="153" t="e">
        <f t="shared" si="12"/>
        <v>#DIV/0!</v>
      </c>
      <c r="G193" s="45">
        <f>IF(E193&lt;7,0,15)</f>
        <v>0</v>
      </c>
      <c r="H193" s="106">
        <f t="shared" si="9"/>
        <v>0</v>
      </c>
      <c r="I193" s="47">
        <f t="shared" si="10"/>
        <v>0</v>
      </c>
      <c r="J193" s="73"/>
    </row>
    <row r="194" spans="1:10" ht="31.5" x14ac:dyDescent="0.25">
      <c r="A194" s="38">
        <v>190</v>
      </c>
      <c r="B194" s="59" t="s">
        <v>275</v>
      </c>
      <c r="C194" s="247" t="s">
        <v>23</v>
      </c>
      <c r="D194" s="152">
        <v>12.9</v>
      </c>
      <c r="E194" s="150">
        <v>11</v>
      </c>
      <c r="F194" s="153">
        <f t="shared" si="12"/>
        <v>0.8527131782945736</v>
      </c>
      <c r="G194" s="45">
        <v>9.1</v>
      </c>
      <c r="H194" s="157">
        <f t="shared" si="9"/>
        <v>1</v>
      </c>
      <c r="I194" s="47">
        <f t="shared" si="10"/>
        <v>1.0009999999999999</v>
      </c>
      <c r="J194" s="169">
        <v>1</v>
      </c>
    </row>
    <row r="195" spans="1:10" ht="31.5" x14ac:dyDescent="0.25">
      <c r="A195" s="38">
        <v>191</v>
      </c>
      <c r="B195" s="59" t="s">
        <v>119</v>
      </c>
      <c r="C195" s="247" t="s">
        <v>23</v>
      </c>
      <c r="D195" s="152">
        <v>31.7</v>
      </c>
      <c r="E195" s="150">
        <v>16</v>
      </c>
      <c r="F195" s="153">
        <f t="shared" si="12"/>
        <v>0.50473186119873814</v>
      </c>
      <c r="G195" s="45">
        <v>12.5</v>
      </c>
      <c r="H195" s="157">
        <f t="shared" si="9"/>
        <v>2</v>
      </c>
      <c r="I195" s="47">
        <f t="shared" si="10"/>
        <v>2</v>
      </c>
      <c r="J195" s="169">
        <v>2</v>
      </c>
    </row>
    <row r="196" spans="1:10" ht="31.5" x14ac:dyDescent="0.25">
      <c r="A196" s="38">
        <v>192</v>
      </c>
      <c r="B196" s="59" t="s">
        <v>77</v>
      </c>
      <c r="C196" s="247" t="s">
        <v>153</v>
      </c>
      <c r="D196" s="152">
        <v>54.7</v>
      </c>
      <c r="E196" s="150">
        <v>72</v>
      </c>
      <c r="F196" s="153">
        <f t="shared" si="12"/>
        <v>1.3162705667276051</v>
      </c>
      <c r="G196" s="45">
        <v>5</v>
      </c>
      <c r="H196" s="157">
        <f t="shared" si="9"/>
        <v>3</v>
      </c>
      <c r="I196" s="47">
        <f t="shared" si="10"/>
        <v>3.6</v>
      </c>
      <c r="J196" s="169">
        <v>3</v>
      </c>
    </row>
    <row r="197" spans="1:10" x14ac:dyDescent="0.25">
      <c r="A197" s="38">
        <v>193</v>
      </c>
      <c r="B197" s="59" t="s">
        <v>140</v>
      </c>
      <c r="C197" s="247" t="s">
        <v>23</v>
      </c>
      <c r="D197" s="152">
        <v>37.094999999999999</v>
      </c>
      <c r="E197" s="150">
        <v>45</v>
      </c>
      <c r="F197" s="153">
        <f t="shared" si="12"/>
        <v>1.213101496158512</v>
      </c>
      <c r="G197" s="45">
        <v>9</v>
      </c>
      <c r="H197" s="157">
        <f t="shared" si="9"/>
        <v>4</v>
      </c>
      <c r="I197" s="47">
        <f t="shared" si="10"/>
        <v>4.05</v>
      </c>
      <c r="J197" s="169">
        <v>4</v>
      </c>
    </row>
    <row r="198" spans="1:10" x14ac:dyDescent="0.25">
      <c r="A198" s="38">
        <v>194</v>
      </c>
      <c r="B198" s="59" t="s">
        <v>2</v>
      </c>
      <c r="C198" s="247" t="s">
        <v>25</v>
      </c>
      <c r="D198" s="152">
        <v>130</v>
      </c>
      <c r="E198" s="150">
        <f>F198*D198</f>
        <v>32.5</v>
      </c>
      <c r="F198" s="153">
        <v>0.25</v>
      </c>
      <c r="G198" s="45">
        <f>IF(E198&lt;7,0,15)</f>
        <v>15</v>
      </c>
      <c r="H198" s="256">
        <f t="shared" si="9"/>
        <v>4</v>
      </c>
      <c r="I198" s="47">
        <f t="shared" si="10"/>
        <v>4.875</v>
      </c>
      <c r="J198" s="73"/>
    </row>
    <row r="199" spans="1:10" ht="31.5" x14ac:dyDescent="0.25">
      <c r="A199" s="38">
        <v>195</v>
      </c>
      <c r="B199" s="59" t="s">
        <v>276</v>
      </c>
      <c r="C199" s="247" t="s">
        <v>25</v>
      </c>
      <c r="D199" s="152">
        <v>70.58</v>
      </c>
      <c r="E199" s="150">
        <v>31</v>
      </c>
      <c r="F199" s="153">
        <f t="shared" si="12"/>
        <v>0.43921790875602157</v>
      </c>
      <c r="G199" s="45">
        <v>15</v>
      </c>
      <c r="H199" s="157">
        <f t="shared" si="9"/>
        <v>4</v>
      </c>
      <c r="I199" s="47">
        <f t="shared" si="10"/>
        <v>4.6500000000000004</v>
      </c>
      <c r="J199" s="169">
        <v>4</v>
      </c>
    </row>
    <row r="200" spans="1:10" ht="31.5" x14ac:dyDescent="0.25">
      <c r="A200" s="38">
        <v>196</v>
      </c>
      <c r="B200" s="59" t="s">
        <v>242</v>
      </c>
      <c r="C200" s="247" t="s">
        <v>25</v>
      </c>
      <c r="D200" s="152">
        <v>30.76</v>
      </c>
      <c r="E200" s="150">
        <v>20</v>
      </c>
      <c r="F200" s="153">
        <f t="shared" si="12"/>
        <v>0.65019505851755521</v>
      </c>
      <c r="G200" s="45">
        <v>10</v>
      </c>
      <c r="H200" s="157">
        <f t="shared" ref="H200:H252" si="13">ROUNDDOWN(I200,0)</f>
        <v>2</v>
      </c>
      <c r="I200" s="47">
        <f t="shared" ref="I200:I263" si="14">E200*G200/100</f>
        <v>2</v>
      </c>
      <c r="J200" s="169">
        <v>2</v>
      </c>
    </row>
    <row r="201" spans="1:10" ht="31.5" x14ac:dyDescent="0.25">
      <c r="A201" s="38">
        <v>197</v>
      </c>
      <c r="B201" s="59" t="s">
        <v>127</v>
      </c>
      <c r="C201" s="247" t="s">
        <v>25</v>
      </c>
      <c r="D201" s="152">
        <v>106.58</v>
      </c>
      <c r="E201" s="150">
        <v>62</v>
      </c>
      <c r="F201" s="153">
        <f t="shared" si="12"/>
        <v>0.58172264965284293</v>
      </c>
      <c r="G201" s="45">
        <v>15</v>
      </c>
      <c r="H201" s="157">
        <f t="shared" si="13"/>
        <v>9</v>
      </c>
      <c r="I201" s="47">
        <f t="shared" si="14"/>
        <v>9.3000000000000007</v>
      </c>
      <c r="J201" s="169">
        <v>9</v>
      </c>
    </row>
    <row r="202" spans="1:10" ht="31.5" x14ac:dyDescent="0.25">
      <c r="A202" s="38">
        <v>198</v>
      </c>
      <c r="B202" s="59" t="s">
        <v>79</v>
      </c>
      <c r="C202" s="247" t="s">
        <v>25</v>
      </c>
      <c r="D202" s="152">
        <v>268.08999999999997</v>
      </c>
      <c r="E202" s="150">
        <v>126</v>
      </c>
      <c r="F202" s="153">
        <f t="shared" si="12"/>
        <v>0.46999142079152528</v>
      </c>
      <c r="G202" s="45">
        <v>15</v>
      </c>
      <c r="H202" s="157">
        <f t="shared" si="13"/>
        <v>18</v>
      </c>
      <c r="I202" s="47">
        <f t="shared" si="14"/>
        <v>18.899999999999999</v>
      </c>
      <c r="J202" s="169">
        <v>19</v>
      </c>
    </row>
    <row r="203" spans="1:10" hidden="1" x14ac:dyDescent="0.25">
      <c r="A203" s="38">
        <v>199</v>
      </c>
      <c r="B203" s="59" t="s">
        <v>2</v>
      </c>
      <c r="C203" s="59" t="s">
        <v>26</v>
      </c>
      <c r="D203" s="152">
        <v>0</v>
      </c>
      <c r="E203" s="150">
        <v>0</v>
      </c>
      <c r="F203" s="153" t="e">
        <f t="shared" si="12"/>
        <v>#DIV/0!</v>
      </c>
      <c r="G203" s="45">
        <f>IF(E203&lt;7,0,15)</f>
        <v>0</v>
      </c>
      <c r="H203" s="256">
        <f t="shared" si="13"/>
        <v>0</v>
      </c>
      <c r="I203" s="47">
        <f t="shared" si="14"/>
        <v>0</v>
      </c>
      <c r="J203" s="73"/>
    </row>
    <row r="204" spans="1:10" ht="31.5" x14ac:dyDescent="0.25">
      <c r="A204" s="38">
        <v>200</v>
      </c>
      <c r="B204" s="59" t="s">
        <v>277</v>
      </c>
      <c r="C204" s="247" t="s">
        <v>26</v>
      </c>
      <c r="D204" s="152">
        <v>83</v>
      </c>
      <c r="E204" s="150">
        <v>62</v>
      </c>
      <c r="F204" s="153">
        <f t="shared" si="12"/>
        <v>0.74698795180722888</v>
      </c>
      <c r="G204" s="45">
        <v>9</v>
      </c>
      <c r="H204" s="157">
        <f t="shared" si="13"/>
        <v>5</v>
      </c>
      <c r="I204" s="47">
        <f t="shared" si="14"/>
        <v>5.58</v>
      </c>
      <c r="J204" s="169">
        <v>5</v>
      </c>
    </row>
    <row r="205" spans="1:10" x14ac:dyDescent="0.25">
      <c r="A205" s="38">
        <v>201</v>
      </c>
      <c r="B205" s="59" t="s">
        <v>2</v>
      </c>
      <c r="C205" s="247" t="s">
        <v>278</v>
      </c>
      <c r="D205" s="152">
        <v>195.4</v>
      </c>
      <c r="E205" s="150">
        <v>47</v>
      </c>
      <c r="F205" s="153">
        <f t="shared" si="12"/>
        <v>0.24053224155578301</v>
      </c>
      <c r="G205" s="45">
        <f>IF(E205&lt;7,0,15)</f>
        <v>15</v>
      </c>
      <c r="H205" s="256">
        <f t="shared" si="13"/>
        <v>7</v>
      </c>
      <c r="I205" s="47">
        <f t="shared" si="14"/>
        <v>7.05</v>
      </c>
      <c r="J205" s="169"/>
    </row>
    <row r="206" spans="1:10" ht="31.5" hidden="1" x14ac:dyDescent="0.25">
      <c r="A206" s="38">
        <v>202</v>
      </c>
      <c r="B206" s="59" t="s">
        <v>77</v>
      </c>
      <c r="C206" s="59" t="s">
        <v>278</v>
      </c>
      <c r="D206" s="152"/>
      <c r="E206" s="150"/>
      <c r="F206" s="153" t="e">
        <f t="shared" si="12"/>
        <v>#DIV/0!</v>
      </c>
      <c r="G206" s="45">
        <f>IF(E206&lt;7,0,15)</f>
        <v>0</v>
      </c>
      <c r="H206" s="106">
        <f t="shared" si="13"/>
        <v>0</v>
      </c>
      <c r="I206" s="47">
        <f t="shared" si="14"/>
        <v>0</v>
      </c>
      <c r="J206" s="73"/>
    </row>
    <row r="207" spans="1:10" ht="47.25" x14ac:dyDescent="0.25">
      <c r="A207" s="38">
        <v>203</v>
      </c>
      <c r="B207" s="59" t="s">
        <v>221</v>
      </c>
      <c r="C207" s="247" t="s">
        <v>278</v>
      </c>
      <c r="D207" s="152">
        <v>183.1</v>
      </c>
      <c r="E207" s="150">
        <v>81</v>
      </c>
      <c r="F207" s="153">
        <f t="shared" si="12"/>
        <v>0.4423812124522119</v>
      </c>
      <c r="G207" s="45">
        <v>15</v>
      </c>
      <c r="H207" s="157">
        <f t="shared" si="13"/>
        <v>12</v>
      </c>
      <c r="I207" s="47">
        <f t="shared" si="14"/>
        <v>12.15</v>
      </c>
      <c r="J207" s="169">
        <v>12</v>
      </c>
    </row>
    <row r="208" spans="1:10" ht="31.5" hidden="1" x14ac:dyDescent="0.25">
      <c r="A208" s="38">
        <v>204</v>
      </c>
      <c r="B208" s="59" t="s">
        <v>217</v>
      </c>
      <c r="C208" s="59" t="s">
        <v>278</v>
      </c>
      <c r="D208" s="152"/>
      <c r="E208" s="150"/>
      <c r="F208" s="153" t="e">
        <f t="shared" si="12"/>
        <v>#DIV/0!</v>
      </c>
      <c r="G208" s="45">
        <f>IF(E208&lt;7,0,15)</f>
        <v>0</v>
      </c>
      <c r="H208" s="106">
        <f t="shared" si="13"/>
        <v>0</v>
      </c>
      <c r="I208" s="47">
        <f t="shared" si="14"/>
        <v>0</v>
      </c>
      <c r="J208" s="73"/>
    </row>
    <row r="209" spans="1:10" ht="31.5" hidden="1" x14ac:dyDescent="0.25">
      <c r="A209" s="38">
        <v>205</v>
      </c>
      <c r="B209" s="59" t="s">
        <v>98</v>
      </c>
      <c r="C209" s="59" t="s">
        <v>278</v>
      </c>
      <c r="D209" s="152"/>
      <c r="E209" s="150"/>
      <c r="F209" s="153" t="e">
        <f t="shared" si="12"/>
        <v>#DIV/0!</v>
      </c>
      <c r="G209" s="45">
        <f>IF(E209&lt;7,0,15)</f>
        <v>0</v>
      </c>
      <c r="H209" s="106">
        <f t="shared" si="13"/>
        <v>0</v>
      </c>
      <c r="I209" s="47">
        <f t="shared" si="14"/>
        <v>0</v>
      </c>
      <c r="J209" s="73"/>
    </row>
    <row r="210" spans="1:10" ht="31.5" x14ac:dyDescent="0.25">
      <c r="A210" s="38">
        <v>206</v>
      </c>
      <c r="B210" s="59" t="s">
        <v>279</v>
      </c>
      <c r="C210" s="247" t="s">
        <v>278</v>
      </c>
      <c r="D210" s="152">
        <v>108.7</v>
      </c>
      <c r="E210" s="150">
        <v>77</v>
      </c>
      <c r="F210" s="153">
        <f t="shared" si="12"/>
        <v>0.70837166513339467</v>
      </c>
      <c r="G210" s="45">
        <v>15</v>
      </c>
      <c r="H210" s="157">
        <f t="shared" si="13"/>
        <v>11</v>
      </c>
      <c r="I210" s="47">
        <f t="shared" si="14"/>
        <v>11.55</v>
      </c>
      <c r="J210" s="169">
        <v>11</v>
      </c>
    </row>
    <row r="211" spans="1:10" x14ac:dyDescent="0.25">
      <c r="A211" s="38">
        <v>207</v>
      </c>
      <c r="B211" s="59" t="s">
        <v>2</v>
      </c>
      <c r="C211" s="247" t="s">
        <v>48</v>
      </c>
      <c r="D211" s="152">
        <v>1246.7139999999999</v>
      </c>
      <c r="E211" s="150">
        <v>149.60567999999998</v>
      </c>
      <c r="F211" s="153">
        <f t="shared" si="12"/>
        <v>0.11999999999999998</v>
      </c>
      <c r="G211" s="45">
        <v>15</v>
      </c>
      <c r="H211" s="256">
        <f t="shared" si="13"/>
        <v>22</v>
      </c>
      <c r="I211" s="47">
        <f t="shared" si="14"/>
        <v>22.440851999999996</v>
      </c>
      <c r="J211" s="169"/>
    </row>
    <row r="212" spans="1:10" ht="31.5" hidden="1" x14ac:dyDescent="0.25">
      <c r="A212" s="38">
        <v>208</v>
      </c>
      <c r="B212" s="59" t="s">
        <v>280</v>
      </c>
      <c r="C212" s="59" t="s">
        <v>48</v>
      </c>
      <c r="D212" s="152">
        <v>32.9</v>
      </c>
      <c r="E212" s="150">
        <v>56</v>
      </c>
      <c r="F212" s="153">
        <f t="shared" si="12"/>
        <v>1.7021276595744681</v>
      </c>
      <c r="G212" s="45">
        <v>0</v>
      </c>
      <c r="H212" s="106">
        <f t="shared" si="13"/>
        <v>0</v>
      </c>
      <c r="I212" s="47">
        <f t="shared" si="14"/>
        <v>0</v>
      </c>
      <c r="J212" s="73"/>
    </row>
    <row r="213" spans="1:10" ht="31.5" x14ac:dyDescent="0.25">
      <c r="A213" s="38">
        <v>209</v>
      </c>
      <c r="B213" s="59" t="s">
        <v>281</v>
      </c>
      <c r="C213" s="247" t="s">
        <v>48</v>
      </c>
      <c r="D213" s="152">
        <v>60.17</v>
      </c>
      <c r="E213" s="150">
        <v>36</v>
      </c>
      <c r="F213" s="153">
        <f t="shared" si="12"/>
        <v>0.59830480305800227</v>
      </c>
      <c r="G213" s="45">
        <v>15</v>
      </c>
      <c r="H213" s="157">
        <f t="shared" si="13"/>
        <v>5</v>
      </c>
      <c r="I213" s="47">
        <f t="shared" si="14"/>
        <v>5.4</v>
      </c>
      <c r="J213" s="169">
        <v>5</v>
      </c>
    </row>
    <row r="214" spans="1:10" ht="31.5" x14ac:dyDescent="0.25">
      <c r="A214" s="38">
        <v>210</v>
      </c>
      <c r="B214" s="59" t="s">
        <v>282</v>
      </c>
      <c r="C214" s="247" t="s">
        <v>48</v>
      </c>
      <c r="D214" s="152">
        <v>33.4</v>
      </c>
      <c r="E214" s="150">
        <v>13</v>
      </c>
      <c r="F214" s="153">
        <f t="shared" si="12"/>
        <v>0.38922155688622756</v>
      </c>
      <c r="G214" s="45">
        <v>10</v>
      </c>
      <c r="H214" s="157">
        <f t="shared" si="13"/>
        <v>1</v>
      </c>
      <c r="I214" s="47">
        <f t="shared" si="14"/>
        <v>1.3</v>
      </c>
      <c r="J214" s="169">
        <v>1</v>
      </c>
    </row>
    <row r="215" spans="1:10" ht="31.5" hidden="1" x14ac:dyDescent="0.25">
      <c r="A215" s="38">
        <v>211</v>
      </c>
      <c r="B215" s="59" t="s">
        <v>283</v>
      </c>
      <c r="C215" s="59" t="s">
        <v>48</v>
      </c>
      <c r="D215" s="152">
        <v>27.5</v>
      </c>
      <c r="E215" s="150">
        <v>4</v>
      </c>
      <c r="F215" s="153">
        <f t="shared" si="12"/>
        <v>0.14545454545454545</v>
      </c>
      <c r="G215" s="45">
        <f>IF(E215&lt;7,0,15)</f>
        <v>0</v>
      </c>
      <c r="H215" s="106">
        <f t="shared" si="13"/>
        <v>0</v>
      </c>
      <c r="I215" s="47">
        <f t="shared" si="14"/>
        <v>0</v>
      </c>
      <c r="J215" s="73"/>
    </row>
    <row r="216" spans="1:10" ht="47.25" x14ac:dyDescent="0.25">
      <c r="A216" s="38">
        <v>212</v>
      </c>
      <c r="B216" s="59" t="s">
        <v>284</v>
      </c>
      <c r="C216" s="247" t="s">
        <v>48</v>
      </c>
      <c r="D216" s="152">
        <v>3313.3</v>
      </c>
      <c r="E216" s="150">
        <v>1000</v>
      </c>
      <c r="F216" s="153">
        <f t="shared" si="12"/>
        <v>0.30181390154830529</v>
      </c>
      <c r="G216" s="45">
        <v>0.2</v>
      </c>
      <c r="H216" s="157">
        <f t="shared" si="13"/>
        <v>2</v>
      </c>
      <c r="I216" s="47">
        <f t="shared" si="14"/>
        <v>2</v>
      </c>
      <c r="J216" s="169">
        <v>2</v>
      </c>
    </row>
    <row r="217" spans="1:10" x14ac:dyDescent="0.25">
      <c r="A217" s="38">
        <v>213</v>
      </c>
      <c r="B217" s="59" t="s">
        <v>2</v>
      </c>
      <c r="C217" s="247" t="s">
        <v>155</v>
      </c>
      <c r="D217" s="152">
        <v>79.39</v>
      </c>
      <c r="E217" s="150">
        <f>F217*D217</f>
        <v>24.610900000000001</v>
      </c>
      <c r="F217" s="153">
        <v>0.31</v>
      </c>
      <c r="G217" s="45">
        <f t="shared" ref="G217:G248" si="15">IF(E217&lt;7,0,15)</f>
        <v>15</v>
      </c>
      <c r="H217" s="256">
        <f t="shared" si="13"/>
        <v>3</v>
      </c>
      <c r="I217" s="47">
        <f t="shared" si="14"/>
        <v>3.6916349999999998</v>
      </c>
      <c r="J217" s="73"/>
    </row>
    <row r="218" spans="1:10" ht="47.25" hidden="1" x14ac:dyDescent="0.25">
      <c r="A218" s="38">
        <v>214</v>
      </c>
      <c r="B218" s="59" t="s">
        <v>147</v>
      </c>
      <c r="C218" s="247" t="s">
        <v>155</v>
      </c>
      <c r="D218" s="152"/>
      <c r="E218" s="150"/>
      <c r="F218" s="153"/>
      <c r="G218" s="45">
        <v>0</v>
      </c>
      <c r="H218" s="157">
        <f t="shared" si="13"/>
        <v>0</v>
      </c>
      <c r="I218" s="47">
        <f t="shared" si="14"/>
        <v>0</v>
      </c>
      <c r="J218" s="169"/>
    </row>
    <row r="219" spans="1:10" ht="47.25" x14ac:dyDescent="0.25">
      <c r="A219" s="38">
        <v>215</v>
      </c>
      <c r="B219" s="59" t="s">
        <v>61</v>
      </c>
      <c r="C219" s="247" t="s">
        <v>155</v>
      </c>
      <c r="D219" s="152">
        <v>101.4</v>
      </c>
      <c r="E219" s="150">
        <v>80</v>
      </c>
      <c r="F219" s="153">
        <f t="shared" si="12"/>
        <v>0.78895463510848118</v>
      </c>
      <c r="G219" s="45">
        <f t="shared" si="15"/>
        <v>15</v>
      </c>
      <c r="H219" s="157">
        <f t="shared" si="13"/>
        <v>12</v>
      </c>
      <c r="I219" s="47">
        <f t="shared" si="14"/>
        <v>12</v>
      </c>
      <c r="J219" s="169">
        <v>12</v>
      </c>
    </row>
    <row r="220" spans="1:10" ht="31.5" x14ac:dyDescent="0.25">
      <c r="A220" s="38">
        <v>216</v>
      </c>
      <c r="B220" s="59" t="s">
        <v>2</v>
      </c>
      <c r="C220" s="247" t="s">
        <v>150</v>
      </c>
      <c r="D220" s="152">
        <v>10000</v>
      </c>
      <c r="E220" s="150">
        <f>800-E253-E255-E257</f>
        <v>745.08375999999998</v>
      </c>
      <c r="F220" s="153">
        <v>0.08</v>
      </c>
      <c r="G220" s="45">
        <v>2.8</v>
      </c>
      <c r="H220" s="256">
        <f t="shared" si="13"/>
        <v>20</v>
      </c>
      <c r="I220" s="47">
        <f t="shared" si="14"/>
        <v>20.86234528</v>
      </c>
      <c r="J220" s="169">
        <v>20</v>
      </c>
    </row>
    <row r="221" spans="1:10" ht="31.5" hidden="1" x14ac:dyDescent="0.25">
      <c r="A221" s="38">
        <v>217</v>
      </c>
      <c r="B221" s="59" t="s">
        <v>285</v>
      </c>
      <c r="C221" s="59" t="s">
        <v>150</v>
      </c>
      <c r="D221" s="152"/>
      <c r="E221" s="150"/>
      <c r="F221" s="153" t="e">
        <f t="shared" si="12"/>
        <v>#DIV/0!</v>
      </c>
      <c r="G221" s="45">
        <f t="shared" si="15"/>
        <v>0</v>
      </c>
      <c r="H221" s="106">
        <f t="shared" si="13"/>
        <v>0</v>
      </c>
      <c r="I221" s="47">
        <f t="shared" si="14"/>
        <v>0</v>
      </c>
      <c r="J221" s="73"/>
    </row>
    <row r="222" spans="1:10" ht="31.5" hidden="1" x14ac:dyDescent="0.25">
      <c r="A222" s="38">
        <v>218</v>
      </c>
      <c r="B222" s="59" t="s">
        <v>286</v>
      </c>
      <c r="C222" s="59" t="s">
        <v>150</v>
      </c>
      <c r="D222" s="152"/>
      <c r="E222" s="150"/>
      <c r="F222" s="153" t="e">
        <f t="shared" si="12"/>
        <v>#DIV/0!</v>
      </c>
      <c r="G222" s="45">
        <f t="shared" si="15"/>
        <v>0</v>
      </c>
      <c r="H222" s="106">
        <f t="shared" si="13"/>
        <v>0</v>
      </c>
      <c r="I222" s="47">
        <f t="shared" si="14"/>
        <v>0</v>
      </c>
      <c r="J222" s="73"/>
    </row>
    <row r="223" spans="1:10" ht="31.5" hidden="1" x14ac:dyDescent="0.25">
      <c r="A223" s="38">
        <v>219</v>
      </c>
      <c r="B223" s="59" t="s">
        <v>287</v>
      </c>
      <c r="C223" s="59" t="s">
        <v>150</v>
      </c>
      <c r="D223" s="152"/>
      <c r="E223" s="150"/>
      <c r="F223" s="153" t="e">
        <f t="shared" si="12"/>
        <v>#DIV/0!</v>
      </c>
      <c r="G223" s="45">
        <f t="shared" si="15"/>
        <v>0</v>
      </c>
      <c r="H223" s="106">
        <f t="shared" si="13"/>
        <v>0</v>
      </c>
      <c r="I223" s="47">
        <f t="shared" si="14"/>
        <v>0</v>
      </c>
      <c r="J223" s="73"/>
    </row>
    <row r="224" spans="1:10" ht="31.5" hidden="1" x14ac:dyDescent="0.25">
      <c r="A224" s="38">
        <v>220</v>
      </c>
      <c r="B224" s="59" t="s">
        <v>288</v>
      </c>
      <c r="C224" s="59" t="s">
        <v>150</v>
      </c>
      <c r="D224" s="152"/>
      <c r="E224" s="150"/>
      <c r="F224" s="153" t="e">
        <f t="shared" si="12"/>
        <v>#DIV/0!</v>
      </c>
      <c r="G224" s="45">
        <f t="shared" si="15"/>
        <v>0</v>
      </c>
      <c r="H224" s="106">
        <f t="shared" si="13"/>
        <v>0</v>
      </c>
      <c r="I224" s="47">
        <f t="shared" si="14"/>
        <v>0</v>
      </c>
      <c r="J224" s="73"/>
    </row>
    <row r="225" spans="1:10" ht="31.5" hidden="1" x14ac:dyDescent="0.25">
      <c r="A225" s="38">
        <v>221</v>
      </c>
      <c r="B225" s="59" t="s">
        <v>289</v>
      </c>
      <c r="C225" s="59" t="s">
        <v>150</v>
      </c>
      <c r="D225" s="152"/>
      <c r="E225" s="150"/>
      <c r="F225" s="153" t="e">
        <f t="shared" si="12"/>
        <v>#DIV/0!</v>
      </c>
      <c r="G225" s="45">
        <f t="shared" si="15"/>
        <v>0</v>
      </c>
      <c r="H225" s="106">
        <f t="shared" si="13"/>
        <v>0</v>
      </c>
      <c r="I225" s="47">
        <f t="shared" si="14"/>
        <v>0</v>
      </c>
      <c r="J225" s="73"/>
    </row>
    <row r="226" spans="1:10" ht="31.5" hidden="1" x14ac:dyDescent="0.25">
      <c r="A226" s="38">
        <v>222</v>
      </c>
      <c r="B226" s="59" t="s">
        <v>290</v>
      </c>
      <c r="C226" s="59" t="s">
        <v>150</v>
      </c>
      <c r="D226" s="152"/>
      <c r="E226" s="150"/>
      <c r="F226" s="153" t="e">
        <f t="shared" si="12"/>
        <v>#DIV/0!</v>
      </c>
      <c r="G226" s="45">
        <f t="shared" si="15"/>
        <v>0</v>
      </c>
      <c r="H226" s="106">
        <f t="shared" si="13"/>
        <v>0</v>
      </c>
      <c r="I226" s="47">
        <f t="shared" si="14"/>
        <v>0</v>
      </c>
      <c r="J226" s="73"/>
    </row>
    <row r="227" spans="1:10" ht="31.5" hidden="1" x14ac:dyDescent="0.25">
      <c r="A227" s="38">
        <v>223</v>
      </c>
      <c r="B227" s="59" t="s">
        <v>291</v>
      </c>
      <c r="C227" s="59" t="s">
        <v>150</v>
      </c>
      <c r="D227" s="152"/>
      <c r="E227" s="150"/>
      <c r="F227" s="153" t="e">
        <f t="shared" si="12"/>
        <v>#DIV/0!</v>
      </c>
      <c r="G227" s="45">
        <f t="shared" si="15"/>
        <v>0</v>
      </c>
      <c r="H227" s="106">
        <f t="shared" si="13"/>
        <v>0</v>
      </c>
      <c r="I227" s="47">
        <f t="shared" si="14"/>
        <v>0</v>
      </c>
      <c r="J227" s="73"/>
    </row>
    <row r="228" spans="1:10" ht="31.5" hidden="1" x14ac:dyDescent="0.25">
      <c r="A228" s="38">
        <v>224</v>
      </c>
      <c r="B228" s="59" t="s">
        <v>292</v>
      </c>
      <c r="C228" s="59" t="s">
        <v>150</v>
      </c>
      <c r="D228" s="152"/>
      <c r="E228" s="150"/>
      <c r="F228" s="153" t="e">
        <f t="shared" ref="F228:F291" si="16">E228/D228</f>
        <v>#DIV/0!</v>
      </c>
      <c r="G228" s="45">
        <f t="shared" si="15"/>
        <v>0</v>
      </c>
      <c r="H228" s="106">
        <f t="shared" si="13"/>
        <v>0</v>
      </c>
      <c r="I228" s="47">
        <f t="shared" si="14"/>
        <v>0</v>
      </c>
      <c r="J228" s="73"/>
    </row>
    <row r="229" spans="1:10" ht="31.5" hidden="1" x14ac:dyDescent="0.25">
      <c r="A229" s="38">
        <v>225</v>
      </c>
      <c r="B229" s="59" t="s">
        <v>293</v>
      </c>
      <c r="C229" s="59" t="s">
        <v>150</v>
      </c>
      <c r="D229" s="152"/>
      <c r="E229" s="150"/>
      <c r="F229" s="153" t="e">
        <f t="shared" si="16"/>
        <v>#DIV/0!</v>
      </c>
      <c r="G229" s="45">
        <f t="shared" si="15"/>
        <v>0</v>
      </c>
      <c r="H229" s="106">
        <f t="shared" si="13"/>
        <v>0</v>
      </c>
      <c r="I229" s="47">
        <f t="shared" si="14"/>
        <v>0</v>
      </c>
      <c r="J229" s="73"/>
    </row>
    <row r="230" spans="1:10" ht="31.5" hidden="1" x14ac:dyDescent="0.25">
      <c r="A230" s="38">
        <v>226</v>
      </c>
      <c r="B230" s="59" t="s">
        <v>294</v>
      </c>
      <c r="C230" s="59" t="s">
        <v>150</v>
      </c>
      <c r="D230" s="152">
        <v>15.59</v>
      </c>
      <c r="E230" s="150">
        <f>F230*D230</f>
        <v>1.2472000000000001</v>
      </c>
      <c r="F230" s="153">
        <v>0.08</v>
      </c>
      <c r="G230" s="45">
        <f t="shared" si="15"/>
        <v>0</v>
      </c>
      <c r="H230" s="106">
        <f t="shared" si="13"/>
        <v>0</v>
      </c>
      <c r="I230" s="47">
        <f t="shared" si="14"/>
        <v>0</v>
      </c>
      <c r="J230" s="73">
        <v>3</v>
      </c>
    </row>
    <row r="231" spans="1:10" ht="31.5" hidden="1" x14ac:dyDescent="0.25">
      <c r="A231" s="38">
        <v>227</v>
      </c>
      <c r="B231" s="59" t="s">
        <v>295</v>
      </c>
      <c r="C231" s="59" t="s">
        <v>150</v>
      </c>
      <c r="D231" s="152"/>
      <c r="E231" s="150"/>
      <c r="F231" s="153" t="e">
        <f t="shared" si="16"/>
        <v>#DIV/0!</v>
      </c>
      <c r="G231" s="45">
        <f t="shared" si="15"/>
        <v>0</v>
      </c>
      <c r="H231" s="106">
        <f t="shared" si="13"/>
        <v>0</v>
      </c>
      <c r="I231" s="47">
        <f t="shared" si="14"/>
        <v>0</v>
      </c>
      <c r="J231" s="73"/>
    </row>
    <row r="232" spans="1:10" ht="31.5" hidden="1" x14ac:dyDescent="0.25">
      <c r="A232" s="38">
        <v>228</v>
      </c>
      <c r="B232" s="59" t="s">
        <v>296</v>
      </c>
      <c r="C232" s="59" t="s">
        <v>150</v>
      </c>
      <c r="D232" s="152"/>
      <c r="E232" s="150"/>
      <c r="F232" s="153" t="e">
        <f t="shared" si="16"/>
        <v>#DIV/0!</v>
      </c>
      <c r="G232" s="45">
        <f t="shared" si="15"/>
        <v>0</v>
      </c>
      <c r="H232" s="106">
        <f t="shared" si="13"/>
        <v>0</v>
      </c>
      <c r="I232" s="47">
        <f t="shared" si="14"/>
        <v>0</v>
      </c>
      <c r="J232" s="73"/>
    </row>
    <row r="233" spans="1:10" ht="31.5" hidden="1" x14ac:dyDescent="0.25">
      <c r="A233" s="38">
        <v>229</v>
      </c>
      <c r="B233" s="59" t="s">
        <v>297</v>
      </c>
      <c r="C233" s="59" t="s">
        <v>150</v>
      </c>
      <c r="D233" s="152"/>
      <c r="E233" s="150"/>
      <c r="F233" s="153" t="e">
        <f t="shared" si="16"/>
        <v>#DIV/0!</v>
      </c>
      <c r="G233" s="45">
        <f t="shared" si="15"/>
        <v>0</v>
      </c>
      <c r="H233" s="106">
        <f t="shared" si="13"/>
        <v>0</v>
      </c>
      <c r="I233" s="47">
        <f t="shared" si="14"/>
        <v>0</v>
      </c>
      <c r="J233" s="73"/>
    </row>
    <row r="234" spans="1:10" ht="31.5" hidden="1" x14ac:dyDescent="0.25">
      <c r="A234" s="38">
        <v>230</v>
      </c>
      <c r="B234" s="59" t="s">
        <v>298</v>
      </c>
      <c r="C234" s="59" t="s">
        <v>150</v>
      </c>
      <c r="D234" s="152"/>
      <c r="E234" s="150"/>
      <c r="F234" s="153" t="e">
        <f t="shared" si="16"/>
        <v>#DIV/0!</v>
      </c>
      <c r="G234" s="45">
        <f t="shared" si="15"/>
        <v>0</v>
      </c>
      <c r="H234" s="106">
        <f t="shared" si="13"/>
        <v>0</v>
      </c>
      <c r="I234" s="47">
        <f t="shared" si="14"/>
        <v>0</v>
      </c>
      <c r="J234" s="73"/>
    </row>
    <row r="235" spans="1:10" ht="31.5" hidden="1" x14ac:dyDescent="0.25">
      <c r="A235" s="38">
        <v>231</v>
      </c>
      <c r="B235" s="59" t="s">
        <v>299</v>
      </c>
      <c r="C235" s="59" t="s">
        <v>150</v>
      </c>
      <c r="D235" s="152"/>
      <c r="E235" s="150"/>
      <c r="F235" s="153" t="e">
        <f t="shared" si="16"/>
        <v>#DIV/0!</v>
      </c>
      <c r="G235" s="45">
        <f t="shared" si="15"/>
        <v>0</v>
      </c>
      <c r="H235" s="106">
        <f t="shared" si="13"/>
        <v>0</v>
      </c>
      <c r="I235" s="47">
        <f t="shared" si="14"/>
        <v>0</v>
      </c>
      <c r="J235" s="73"/>
    </row>
    <row r="236" spans="1:10" ht="31.5" hidden="1" x14ac:dyDescent="0.25">
      <c r="A236" s="38">
        <v>232</v>
      </c>
      <c r="B236" s="59" t="s">
        <v>300</v>
      </c>
      <c r="C236" s="59" t="s">
        <v>150</v>
      </c>
      <c r="D236" s="152"/>
      <c r="E236" s="150"/>
      <c r="F236" s="153" t="e">
        <f t="shared" si="16"/>
        <v>#DIV/0!</v>
      </c>
      <c r="G236" s="45">
        <f t="shared" si="15"/>
        <v>0</v>
      </c>
      <c r="H236" s="106">
        <f t="shared" si="13"/>
        <v>0</v>
      </c>
      <c r="I236" s="47">
        <f t="shared" si="14"/>
        <v>0</v>
      </c>
      <c r="J236" s="73"/>
    </row>
    <row r="237" spans="1:10" ht="31.5" hidden="1" x14ac:dyDescent="0.25">
      <c r="A237" s="38">
        <v>233</v>
      </c>
      <c r="B237" s="59" t="s">
        <v>301</v>
      </c>
      <c r="C237" s="59" t="s">
        <v>150</v>
      </c>
      <c r="D237" s="152"/>
      <c r="E237" s="150"/>
      <c r="F237" s="153" t="e">
        <f t="shared" si="16"/>
        <v>#DIV/0!</v>
      </c>
      <c r="G237" s="45">
        <f t="shared" si="15"/>
        <v>0</v>
      </c>
      <c r="H237" s="106">
        <f t="shared" si="13"/>
        <v>0</v>
      </c>
      <c r="I237" s="47">
        <f t="shared" si="14"/>
        <v>0</v>
      </c>
      <c r="J237" s="73"/>
    </row>
    <row r="238" spans="1:10" ht="31.5" hidden="1" x14ac:dyDescent="0.25">
      <c r="A238" s="38">
        <v>234</v>
      </c>
      <c r="B238" s="59" t="s">
        <v>302</v>
      </c>
      <c r="C238" s="59" t="s">
        <v>150</v>
      </c>
      <c r="D238" s="152"/>
      <c r="E238" s="150"/>
      <c r="F238" s="153" t="e">
        <f t="shared" si="16"/>
        <v>#DIV/0!</v>
      </c>
      <c r="G238" s="45">
        <f t="shared" si="15"/>
        <v>0</v>
      </c>
      <c r="H238" s="106">
        <f t="shared" si="13"/>
        <v>0</v>
      </c>
      <c r="I238" s="47">
        <f t="shared" si="14"/>
        <v>0</v>
      </c>
      <c r="J238" s="73"/>
    </row>
    <row r="239" spans="1:10" ht="31.5" hidden="1" x14ac:dyDescent="0.25">
      <c r="A239" s="38">
        <v>235</v>
      </c>
      <c r="B239" s="59" t="s">
        <v>303</v>
      </c>
      <c r="C239" s="59" t="s">
        <v>150</v>
      </c>
      <c r="D239" s="152"/>
      <c r="E239" s="150"/>
      <c r="F239" s="153" t="e">
        <f t="shared" si="16"/>
        <v>#DIV/0!</v>
      </c>
      <c r="G239" s="45">
        <f t="shared" si="15"/>
        <v>0</v>
      </c>
      <c r="H239" s="106">
        <f t="shared" si="13"/>
        <v>0</v>
      </c>
      <c r="I239" s="47">
        <f t="shared" si="14"/>
        <v>0</v>
      </c>
      <c r="J239" s="73"/>
    </row>
    <row r="240" spans="1:10" ht="31.5" hidden="1" x14ac:dyDescent="0.25">
      <c r="A240" s="38">
        <v>236</v>
      </c>
      <c r="B240" s="59" t="s">
        <v>304</v>
      </c>
      <c r="C240" s="59" t="s">
        <v>150</v>
      </c>
      <c r="D240" s="152"/>
      <c r="E240" s="150"/>
      <c r="F240" s="153" t="e">
        <f t="shared" si="16"/>
        <v>#DIV/0!</v>
      </c>
      <c r="G240" s="45">
        <f t="shared" si="15"/>
        <v>0</v>
      </c>
      <c r="H240" s="106">
        <f t="shared" si="13"/>
        <v>0</v>
      </c>
      <c r="I240" s="47">
        <f t="shared" si="14"/>
        <v>0</v>
      </c>
      <c r="J240" s="73"/>
    </row>
    <row r="241" spans="1:10" ht="31.5" hidden="1" x14ac:dyDescent="0.25">
      <c r="A241" s="38">
        <v>237</v>
      </c>
      <c r="B241" s="59" t="s">
        <v>305</v>
      </c>
      <c r="C241" s="59" t="s">
        <v>150</v>
      </c>
      <c r="D241" s="152"/>
      <c r="E241" s="150"/>
      <c r="F241" s="153" t="e">
        <f t="shared" si="16"/>
        <v>#DIV/0!</v>
      </c>
      <c r="G241" s="45">
        <f t="shared" si="15"/>
        <v>0</v>
      </c>
      <c r="H241" s="106">
        <f t="shared" si="13"/>
        <v>0</v>
      </c>
      <c r="I241" s="47">
        <f t="shared" si="14"/>
        <v>0</v>
      </c>
      <c r="J241" s="73"/>
    </row>
    <row r="242" spans="1:10" ht="31.5" hidden="1" x14ac:dyDescent="0.25">
      <c r="A242" s="38">
        <v>238</v>
      </c>
      <c r="B242" s="59" t="s">
        <v>306</v>
      </c>
      <c r="C242" s="59" t="s">
        <v>150</v>
      </c>
      <c r="D242" s="152"/>
      <c r="E242" s="150"/>
      <c r="F242" s="153" t="e">
        <f t="shared" si="16"/>
        <v>#DIV/0!</v>
      </c>
      <c r="G242" s="45">
        <f t="shared" si="15"/>
        <v>0</v>
      </c>
      <c r="H242" s="106">
        <f t="shared" si="13"/>
        <v>0</v>
      </c>
      <c r="I242" s="47">
        <f t="shared" si="14"/>
        <v>0</v>
      </c>
      <c r="J242" s="73"/>
    </row>
    <row r="243" spans="1:10" ht="31.5" hidden="1" x14ac:dyDescent="0.25">
      <c r="A243" s="38">
        <v>239</v>
      </c>
      <c r="B243" s="59" t="s">
        <v>307</v>
      </c>
      <c r="C243" s="59" t="s">
        <v>150</v>
      </c>
      <c r="D243" s="152"/>
      <c r="E243" s="150"/>
      <c r="F243" s="153" t="e">
        <f t="shared" si="16"/>
        <v>#DIV/0!</v>
      </c>
      <c r="G243" s="45">
        <f t="shared" si="15"/>
        <v>0</v>
      </c>
      <c r="H243" s="106">
        <f t="shared" si="13"/>
        <v>0</v>
      </c>
      <c r="I243" s="47">
        <f t="shared" si="14"/>
        <v>0</v>
      </c>
      <c r="J243" s="73"/>
    </row>
    <row r="244" spans="1:10" ht="31.5" hidden="1" x14ac:dyDescent="0.25">
      <c r="A244" s="38">
        <v>240</v>
      </c>
      <c r="B244" s="59" t="s">
        <v>308</v>
      </c>
      <c r="C244" s="59" t="s">
        <v>150</v>
      </c>
      <c r="D244" s="152"/>
      <c r="E244" s="150"/>
      <c r="F244" s="153" t="e">
        <f t="shared" si="16"/>
        <v>#DIV/0!</v>
      </c>
      <c r="G244" s="45">
        <f t="shared" si="15"/>
        <v>0</v>
      </c>
      <c r="H244" s="106">
        <f t="shared" si="13"/>
        <v>0</v>
      </c>
      <c r="I244" s="47">
        <f t="shared" si="14"/>
        <v>0</v>
      </c>
      <c r="J244" s="73"/>
    </row>
    <row r="245" spans="1:10" ht="31.5" hidden="1" x14ac:dyDescent="0.25">
      <c r="A245" s="38">
        <v>241</v>
      </c>
      <c r="B245" s="59" t="s">
        <v>309</v>
      </c>
      <c r="C245" s="59" t="s">
        <v>150</v>
      </c>
      <c r="D245" s="152"/>
      <c r="E245" s="150"/>
      <c r="F245" s="153" t="e">
        <f t="shared" si="16"/>
        <v>#DIV/0!</v>
      </c>
      <c r="G245" s="45">
        <f t="shared" si="15"/>
        <v>0</v>
      </c>
      <c r="H245" s="106">
        <f t="shared" si="13"/>
        <v>0</v>
      </c>
      <c r="I245" s="47">
        <f t="shared" si="14"/>
        <v>0</v>
      </c>
      <c r="J245" s="73"/>
    </row>
    <row r="246" spans="1:10" ht="31.5" hidden="1" x14ac:dyDescent="0.25">
      <c r="A246" s="38">
        <v>242</v>
      </c>
      <c r="B246" s="59" t="s">
        <v>310</v>
      </c>
      <c r="C246" s="59" t="s">
        <v>150</v>
      </c>
      <c r="D246" s="152"/>
      <c r="E246" s="150"/>
      <c r="F246" s="153" t="e">
        <f t="shared" si="16"/>
        <v>#DIV/0!</v>
      </c>
      <c r="G246" s="45">
        <f t="shared" si="15"/>
        <v>0</v>
      </c>
      <c r="H246" s="106">
        <f t="shared" si="13"/>
        <v>0</v>
      </c>
      <c r="I246" s="47">
        <f t="shared" si="14"/>
        <v>0</v>
      </c>
      <c r="J246" s="73"/>
    </row>
    <row r="247" spans="1:10" ht="31.5" hidden="1" x14ac:dyDescent="0.25">
      <c r="A247" s="38">
        <v>243</v>
      </c>
      <c r="B247" s="59" t="s">
        <v>311</v>
      </c>
      <c r="C247" s="59" t="s">
        <v>150</v>
      </c>
      <c r="D247" s="152"/>
      <c r="E247" s="150"/>
      <c r="F247" s="153" t="e">
        <f t="shared" si="16"/>
        <v>#DIV/0!</v>
      </c>
      <c r="G247" s="45">
        <f t="shared" si="15"/>
        <v>0</v>
      </c>
      <c r="H247" s="106">
        <f t="shared" si="13"/>
        <v>0</v>
      </c>
      <c r="I247" s="47">
        <f t="shared" si="14"/>
        <v>0</v>
      </c>
      <c r="J247" s="73"/>
    </row>
    <row r="248" spans="1:10" ht="31.5" hidden="1" x14ac:dyDescent="0.25">
      <c r="A248" s="38">
        <v>244</v>
      </c>
      <c r="B248" s="59" t="s">
        <v>312</v>
      </c>
      <c r="C248" s="59" t="s">
        <v>150</v>
      </c>
      <c r="D248" s="152"/>
      <c r="E248" s="150"/>
      <c r="F248" s="153" t="e">
        <f t="shared" si="16"/>
        <v>#DIV/0!</v>
      </c>
      <c r="G248" s="45">
        <f t="shared" si="15"/>
        <v>0</v>
      </c>
      <c r="H248" s="106">
        <f t="shared" si="13"/>
        <v>0</v>
      </c>
      <c r="I248" s="47">
        <f t="shared" si="14"/>
        <v>0</v>
      </c>
      <c r="J248" s="73"/>
    </row>
    <row r="249" spans="1:10" ht="31.5" hidden="1" x14ac:dyDescent="0.25">
      <c r="A249" s="38">
        <v>245</v>
      </c>
      <c r="B249" s="59" t="s">
        <v>313</v>
      </c>
      <c r="C249" s="59" t="s">
        <v>150</v>
      </c>
      <c r="D249" s="152"/>
      <c r="E249" s="150"/>
      <c r="F249" s="153" t="e">
        <f t="shared" si="16"/>
        <v>#DIV/0!</v>
      </c>
      <c r="G249" s="45">
        <f t="shared" ref="G249:G271" si="17">IF(E249&lt;7,0,15)</f>
        <v>0</v>
      </c>
      <c r="H249" s="106">
        <f t="shared" si="13"/>
        <v>0</v>
      </c>
      <c r="I249" s="47">
        <f t="shared" si="14"/>
        <v>0</v>
      </c>
      <c r="J249" s="73"/>
    </row>
    <row r="250" spans="1:10" ht="31.5" hidden="1" x14ac:dyDescent="0.25">
      <c r="A250" s="38">
        <v>246</v>
      </c>
      <c r="B250" s="59" t="s">
        <v>314</v>
      </c>
      <c r="C250" s="59" t="s">
        <v>150</v>
      </c>
      <c r="D250" s="152"/>
      <c r="E250" s="150"/>
      <c r="F250" s="153" t="e">
        <f t="shared" si="16"/>
        <v>#DIV/0!</v>
      </c>
      <c r="G250" s="45">
        <f t="shared" si="17"/>
        <v>0</v>
      </c>
      <c r="H250" s="106">
        <f t="shared" si="13"/>
        <v>0</v>
      </c>
      <c r="I250" s="47">
        <f t="shared" si="14"/>
        <v>0</v>
      </c>
      <c r="J250" s="73"/>
    </row>
    <row r="251" spans="1:10" ht="31.5" hidden="1" x14ac:dyDescent="0.25">
      <c r="A251" s="38">
        <v>247</v>
      </c>
      <c r="B251" s="59" t="s">
        <v>315</v>
      </c>
      <c r="C251" s="59" t="s">
        <v>150</v>
      </c>
      <c r="D251" s="152"/>
      <c r="E251" s="150"/>
      <c r="F251" s="153" t="e">
        <f t="shared" si="16"/>
        <v>#DIV/0!</v>
      </c>
      <c r="G251" s="45">
        <f t="shared" si="17"/>
        <v>0</v>
      </c>
      <c r="H251" s="106">
        <f t="shared" si="13"/>
        <v>0</v>
      </c>
      <c r="I251" s="47">
        <f t="shared" si="14"/>
        <v>0</v>
      </c>
      <c r="J251" s="73"/>
    </row>
    <row r="252" spans="1:10" ht="31.5" hidden="1" x14ac:dyDescent="0.25">
      <c r="A252" s="38">
        <v>248</v>
      </c>
      <c r="B252" s="59" t="s">
        <v>316</v>
      </c>
      <c r="C252" s="59" t="s">
        <v>150</v>
      </c>
      <c r="D252" s="152"/>
      <c r="E252" s="150"/>
      <c r="F252" s="153" t="e">
        <f t="shared" si="16"/>
        <v>#DIV/0!</v>
      </c>
      <c r="G252" s="45">
        <f t="shared" si="17"/>
        <v>0</v>
      </c>
      <c r="H252" s="106">
        <f t="shared" si="13"/>
        <v>0</v>
      </c>
      <c r="I252" s="47">
        <f t="shared" si="14"/>
        <v>0</v>
      </c>
      <c r="J252" s="73"/>
    </row>
    <row r="253" spans="1:10" ht="31.5" x14ac:dyDescent="0.25">
      <c r="A253" s="38">
        <v>249</v>
      </c>
      <c r="B253" s="59" t="s">
        <v>317</v>
      </c>
      <c r="C253" s="247" t="s">
        <v>150</v>
      </c>
      <c r="D253" s="152">
        <v>510.95500000000004</v>
      </c>
      <c r="E253" s="150">
        <f>F253*D253</f>
        <v>40.876400000000004</v>
      </c>
      <c r="F253" s="153">
        <v>0.08</v>
      </c>
      <c r="G253" s="45">
        <f t="shared" si="17"/>
        <v>15</v>
      </c>
      <c r="H253" s="157">
        <f t="shared" ref="H253:H263" si="18">ROUNDDOWN(I253,0)</f>
        <v>6</v>
      </c>
      <c r="I253" s="47">
        <f t="shared" si="14"/>
        <v>6.1314600000000006</v>
      </c>
      <c r="J253" s="169">
        <v>8</v>
      </c>
    </row>
    <row r="254" spans="1:10" ht="31.5" hidden="1" x14ac:dyDescent="0.25">
      <c r="A254" s="38">
        <v>250</v>
      </c>
      <c r="B254" s="59" t="s">
        <v>318</v>
      </c>
      <c r="C254" s="59" t="s">
        <v>150</v>
      </c>
      <c r="D254" s="152"/>
      <c r="E254" s="150"/>
      <c r="F254" s="153" t="e">
        <f t="shared" si="16"/>
        <v>#DIV/0!</v>
      </c>
      <c r="G254" s="45">
        <f t="shared" si="17"/>
        <v>0</v>
      </c>
      <c r="H254" s="106">
        <f t="shared" si="18"/>
        <v>0</v>
      </c>
      <c r="I254" s="47">
        <f t="shared" si="14"/>
        <v>0</v>
      </c>
      <c r="J254" s="73"/>
    </row>
    <row r="255" spans="1:10" ht="31.5" x14ac:dyDescent="0.25">
      <c r="A255" s="38">
        <v>251</v>
      </c>
      <c r="B255" s="59" t="s">
        <v>319</v>
      </c>
      <c r="C255" s="247" t="s">
        <v>150</v>
      </c>
      <c r="D255" s="152">
        <v>83.073999999999998</v>
      </c>
      <c r="E255" s="150">
        <f>F255*D255</f>
        <v>6.6459200000000003</v>
      </c>
      <c r="F255" s="153">
        <v>0.08</v>
      </c>
      <c r="G255" s="45">
        <v>15</v>
      </c>
      <c r="H255" s="157">
        <v>1</v>
      </c>
      <c r="I255" s="47">
        <f t="shared" si="14"/>
        <v>0.996888</v>
      </c>
      <c r="J255" s="169">
        <v>1</v>
      </c>
    </row>
    <row r="256" spans="1:10" ht="31.5" hidden="1" x14ac:dyDescent="0.25">
      <c r="A256" s="38">
        <v>252</v>
      </c>
      <c r="B256" s="59" t="s">
        <v>88</v>
      </c>
      <c r="C256" s="59" t="s">
        <v>150</v>
      </c>
      <c r="D256" s="152"/>
      <c r="E256" s="150"/>
      <c r="F256" s="153" t="e">
        <f t="shared" si="16"/>
        <v>#DIV/0!</v>
      </c>
      <c r="G256" s="45">
        <f t="shared" si="17"/>
        <v>0</v>
      </c>
      <c r="H256" s="106">
        <f t="shared" si="18"/>
        <v>0</v>
      </c>
      <c r="I256" s="47">
        <f t="shared" si="14"/>
        <v>0</v>
      </c>
      <c r="J256" s="73"/>
    </row>
    <row r="257" spans="1:10" ht="31.5" x14ac:dyDescent="0.25">
      <c r="A257" s="38">
        <v>253</v>
      </c>
      <c r="B257" s="59" t="s">
        <v>320</v>
      </c>
      <c r="C257" s="247" t="s">
        <v>150</v>
      </c>
      <c r="D257" s="152">
        <v>92.424000000000007</v>
      </c>
      <c r="E257" s="150">
        <f>F257*D257</f>
        <v>7.3939200000000005</v>
      </c>
      <c r="F257" s="153">
        <v>0.08</v>
      </c>
      <c r="G257" s="45">
        <f t="shared" si="17"/>
        <v>15</v>
      </c>
      <c r="H257" s="157">
        <f t="shared" si="18"/>
        <v>1</v>
      </c>
      <c r="I257" s="47">
        <f t="shared" si="14"/>
        <v>1.1090880000000001</v>
      </c>
      <c r="J257" s="169">
        <v>1</v>
      </c>
    </row>
    <row r="258" spans="1:10" ht="31.5" hidden="1" x14ac:dyDescent="0.25">
      <c r="A258" s="38">
        <v>254</v>
      </c>
      <c r="B258" s="59" t="s">
        <v>321</v>
      </c>
      <c r="C258" s="59" t="s">
        <v>150</v>
      </c>
      <c r="D258" s="152"/>
      <c r="E258" s="150"/>
      <c r="F258" s="153" t="e">
        <f t="shared" si="16"/>
        <v>#DIV/0!</v>
      </c>
      <c r="G258" s="45">
        <f t="shared" si="17"/>
        <v>0</v>
      </c>
      <c r="H258" s="106">
        <f t="shared" si="18"/>
        <v>0</v>
      </c>
      <c r="I258" s="47">
        <f t="shared" si="14"/>
        <v>0</v>
      </c>
      <c r="J258" s="73"/>
    </row>
    <row r="259" spans="1:10" ht="31.5" hidden="1" x14ac:dyDescent="0.25">
      <c r="A259" s="38">
        <v>255</v>
      </c>
      <c r="B259" s="59" t="s">
        <v>322</v>
      </c>
      <c r="C259" s="59" t="s">
        <v>150</v>
      </c>
      <c r="D259" s="152"/>
      <c r="E259" s="150"/>
      <c r="F259" s="153" t="e">
        <f t="shared" si="16"/>
        <v>#DIV/0!</v>
      </c>
      <c r="G259" s="45">
        <f t="shared" si="17"/>
        <v>0</v>
      </c>
      <c r="H259" s="106">
        <f t="shared" si="18"/>
        <v>0</v>
      </c>
      <c r="I259" s="47">
        <f t="shared" si="14"/>
        <v>0</v>
      </c>
      <c r="J259" s="73"/>
    </row>
    <row r="260" spans="1:10" ht="31.5" hidden="1" x14ac:dyDescent="0.25">
      <c r="A260" s="38">
        <v>256</v>
      </c>
      <c r="B260" s="59" t="s">
        <v>323</v>
      </c>
      <c r="C260" s="59" t="s">
        <v>150</v>
      </c>
      <c r="D260" s="152"/>
      <c r="E260" s="150"/>
      <c r="F260" s="153" t="e">
        <f t="shared" si="16"/>
        <v>#DIV/0!</v>
      </c>
      <c r="G260" s="45">
        <f t="shared" si="17"/>
        <v>0</v>
      </c>
      <c r="H260" s="106">
        <f t="shared" si="18"/>
        <v>0</v>
      </c>
      <c r="I260" s="47">
        <f t="shared" si="14"/>
        <v>0</v>
      </c>
      <c r="J260" s="73"/>
    </row>
    <row r="261" spans="1:10" ht="31.5" hidden="1" x14ac:dyDescent="0.25">
      <c r="A261" s="38">
        <v>257</v>
      </c>
      <c r="B261" s="59" t="s">
        <v>324</v>
      </c>
      <c r="C261" s="59" t="s">
        <v>150</v>
      </c>
      <c r="D261" s="152"/>
      <c r="E261" s="150"/>
      <c r="F261" s="153" t="e">
        <f t="shared" si="16"/>
        <v>#DIV/0!</v>
      </c>
      <c r="G261" s="45">
        <f t="shared" si="17"/>
        <v>0</v>
      </c>
      <c r="H261" s="106">
        <f t="shared" si="18"/>
        <v>0</v>
      </c>
      <c r="I261" s="47">
        <f t="shared" si="14"/>
        <v>0</v>
      </c>
      <c r="J261" s="73"/>
    </row>
    <row r="262" spans="1:10" ht="31.5" hidden="1" x14ac:dyDescent="0.25">
      <c r="A262" s="38">
        <v>258</v>
      </c>
      <c r="B262" s="59" t="s">
        <v>325</v>
      </c>
      <c r="C262" s="59" t="s">
        <v>150</v>
      </c>
      <c r="D262" s="152"/>
      <c r="E262" s="150"/>
      <c r="F262" s="153" t="e">
        <f t="shared" si="16"/>
        <v>#DIV/0!</v>
      </c>
      <c r="G262" s="45">
        <f t="shared" si="17"/>
        <v>0</v>
      </c>
      <c r="H262" s="106">
        <f t="shared" si="18"/>
        <v>0</v>
      </c>
      <c r="I262" s="47">
        <f t="shared" si="14"/>
        <v>0</v>
      </c>
      <c r="J262" s="73"/>
    </row>
    <row r="263" spans="1:10" ht="31.5" hidden="1" x14ac:dyDescent="0.25">
      <c r="A263" s="38">
        <v>259</v>
      </c>
      <c r="B263" s="59" t="s">
        <v>326</v>
      </c>
      <c r="C263" s="59" t="s">
        <v>150</v>
      </c>
      <c r="D263" s="152"/>
      <c r="E263" s="150"/>
      <c r="F263" s="153" t="e">
        <f t="shared" si="16"/>
        <v>#DIV/0!</v>
      </c>
      <c r="G263" s="45">
        <f t="shared" si="17"/>
        <v>0</v>
      </c>
      <c r="H263" s="106">
        <f t="shared" si="18"/>
        <v>0</v>
      </c>
      <c r="I263" s="47">
        <f t="shared" si="14"/>
        <v>0</v>
      </c>
      <c r="J263" s="73"/>
    </row>
    <row r="264" spans="1:10" ht="31.5" hidden="1" x14ac:dyDescent="0.25">
      <c r="A264" s="38">
        <v>260</v>
      </c>
      <c r="B264" s="59" t="s">
        <v>327</v>
      </c>
      <c r="C264" s="59" t="s">
        <v>150</v>
      </c>
      <c r="D264" s="152"/>
      <c r="E264" s="150"/>
      <c r="F264" s="153" t="e">
        <f t="shared" si="16"/>
        <v>#DIV/0!</v>
      </c>
      <c r="G264" s="45">
        <f t="shared" si="17"/>
        <v>0</v>
      </c>
      <c r="H264" s="106">
        <f t="shared" ref="H264:H327" si="19">ROUNDDOWN(I264,0)</f>
        <v>0</v>
      </c>
      <c r="I264" s="47">
        <f t="shared" ref="I264:I311" si="20">E264*G264/100</f>
        <v>0</v>
      </c>
      <c r="J264" s="73"/>
    </row>
    <row r="265" spans="1:10" ht="47.25" hidden="1" x14ac:dyDescent="0.25">
      <c r="A265" s="38">
        <v>261</v>
      </c>
      <c r="B265" s="59" t="s">
        <v>328</v>
      </c>
      <c r="C265" s="59" t="s">
        <v>150</v>
      </c>
      <c r="D265" s="152"/>
      <c r="E265" s="150"/>
      <c r="F265" s="153" t="e">
        <f t="shared" si="16"/>
        <v>#DIV/0!</v>
      </c>
      <c r="G265" s="45">
        <f t="shared" si="17"/>
        <v>0</v>
      </c>
      <c r="H265" s="106">
        <f t="shared" si="19"/>
        <v>0</v>
      </c>
      <c r="I265" s="47">
        <f t="shared" si="20"/>
        <v>0</v>
      </c>
      <c r="J265" s="73"/>
    </row>
    <row r="266" spans="1:10" ht="31.5" hidden="1" x14ac:dyDescent="0.25">
      <c r="A266" s="38">
        <v>262</v>
      </c>
      <c r="B266" s="59" t="s">
        <v>329</v>
      </c>
      <c r="C266" s="59" t="s">
        <v>150</v>
      </c>
      <c r="D266" s="152"/>
      <c r="E266" s="150"/>
      <c r="F266" s="153" t="e">
        <f t="shared" si="16"/>
        <v>#DIV/0!</v>
      </c>
      <c r="G266" s="45">
        <f t="shared" si="17"/>
        <v>0</v>
      </c>
      <c r="H266" s="106">
        <f t="shared" si="19"/>
        <v>0</v>
      </c>
      <c r="I266" s="47">
        <f t="shared" si="20"/>
        <v>0</v>
      </c>
      <c r="J266" s="73"/>
    </row>
    <row r="267" spans="1:10" ht="31.5" hidden="1" x14ac:dyDescent="0.25">
      <c r="A267" s="38">
        <v>263</v>
      </c>
      <c r="B267" s="59" t="s">
        <v>330</v>
      </c>
      <c r="C267" s="59" t="s">
        <v>150</v>
      </c>
      <c r="D267" s="152"/>
      <c r="E267" s="150"/>
      <c r="F267" s="153" t="e">
        <f t="shared" si="16"/>
        <v>#DIV/0!</v>
      </c>
      <c r="G267" s="45">
        <f t="shared" si="17"/>
        <v>0</v>
      </c>
      <c r="H267" s="106">
        <f t="shared" si="19"/>
        <v>0</v>
      </c>
      <c r="I267" s="47">
        <f t="shared" si="20"/>
        <v>0</v>
      </c>
      <c r="J267" s="73"/>
    </row>
    <row r="268" spans="1:10" ht="47.25" hidden="1" x14ac:dyDescent="0.25">
      <c r="A268" s="38">
        <v>264</v>
      </c>
      <c r="B268" s="59" t="s">
        <v>331</v>
      </c>
      <c r="C268" s="59" t="s">
        <v>150</v>
      </c>
      <c r="D268" s="152"/>
      <c r="E268" s="150"/>
      <c r="F268" s="153" t="e">
        <f t="shared" si="16"/>
        <v>#DIV/0!</v>
      </c>
      <c r="G268" s="45">
        <f t="shared" si="17"/>
        <v>0</v>
      </c>
      <c r="H268" s="106">
        <f t="shared" si="19"/>
        <v>0</v>
      </c>
      <c r="I268" s="47">
        <f t="shared" si="20"/>
        <v>0</v>
      </c>
      <c r="J268" s="73"/>
    </row>
    <row r="269" spans="1:10" ht="31.5" hidden="1" x14ac:dyDescent="0.25">
      <c r="A269" s="38">
        <v>265</v>
      </c>
      <c r="B269" s="59" t="s">
        <v>317</v>
      </c>
      <c r="C269" s="59" t="s">
        <v>332</v>
      </c>
      <c r="D269" s="152"/>
      <c r="E269" s="150"/>
      <c r="F269" s="153" t="e">
        <f t="shared" si="16"/>
        <v>#DIV/0!</v>
      </c>
      <c r="G269" s="45">
        <f t="shared" si="17"/>
        <v>0</v>
      </c>
      <c r="H269" s="106">
        <f t="shared" si="19"/>
        <v>0</v>
      </c>
      <c r="I269" s="47">
        <f t="shared" si="20"/>
        <v>0</v>
      </c>
      <c r="J269" s="73"/>
    </row>
    <row r="270" spans="1:10" x14ac:dyDescent="0.25">
      <c r="A270" s="38">
        <v>266</v>
      </c>
      <c r="B270" s="59" t="s">
        <v>2</v>
      </c>
      <c r="C270" s="247" t="s">
        <v>27</v>
      </c>
      <c r="D270" s="152">
        <v>418</v>
      </c>
      <c r="E270" s="150">
        <f>F270*D270</f>
        <v>217.36</v>
      </c>
      <c r="F270" s="153">
        <v>0.52</v>
      </c>
      <c r="G270" s="45">
        <v>10</v>
      </c>
      <c r="H270" s="256">
        <f t="shared" si="19"/>
        <v>21</v>
      </c>
      <c r="I270" s="47">
        <f t="shared" si="20"/>
        <v>21.736000000000004</v>
      </c>
      <c r="J270" s="73"/>
    </row>
    <row r="271" spans="1:10" ht="31.5" hidden="1" x14ac:dyDescent="0.25">
      <c r="A271" s="38">
        <v>267</v>
      </c>
      <c r="B271" s="59" t="s">
        <v>258</v>
      </c>
      <c r="C271" s="59" t="s">
        <v>27</v>
      </c>
      <c r="D271" s="152">
        <v>6.87</v>
      </c>
      <c r="E271" s="150">
        <v>2</v>
      </c>
      <c r="F271" s="153">
        <f t="shared" si="16"/>
        <v>0.29112081513828236</v>
      </c>
      <c r="G271" s="45">
        <f t="shared" si="17"/>
        <v>0</v>
      </c>
      <c r="H271" s="106">
        <f t="shared" si="19"/>
        <v>0</v>
      </c>
      <c r="I271" s="47">
        <f t="shared" si="20"/>
        <v>0</v>
      </c>
      <c r="J271" s="73"/>
    </row>
    <row r="272" spans="1:10" ht="31.5" hidden="1" x14ac:dyDescent="0.25">
      <c r="A272" s="38">
        <v>268</v>
      </c>
      <c r="B272" s="59" t="s">
        <v>217</v>
      </c>
      <c r="C272" s="59" t="s">
        <v>27</v>
      </c>
      <c r="D272" s="152"/>
      <c r="E272" s="150"/>
      <c r="F272" s="153"/>
      <c r="G272" s="45">
        <v>0</v>
      </c>
      <c r="H272" s="106">
        <f t="shared" si="19"/>
        <v>0</v>
      </c>
      <c r="I272" s="47">
        <f t="shared" si="20"/>
        <v>0</v>
      </c>
      <c r="J272" s="73"/>
    </row>
    <row r="273" spans="1:10" ht="31.5" x14ac:dyDescent="0.25">
      <c r="A273" s="38">
        <v>269</v>
      </c>
      <c r="B273" s="59" t="s">
        <v>80</v>
      </c>
      <c r="C273" s="247" t="s">
        <v>27</v>
      </c>
      <c r="D273" s="152">
        <v>167</v>
      </c>
      <c r="E273" s="150">
        <v>76</v>
      </c>
      <c r="F273" s="153">
        <f t="shared" si="16"/>
        <v>0.45508982035928142</v>
      </c>
      <c r="G273" s="45">
        <v>15</v>
      </c>
      <c r="H273" s="157">
        <f t="shared" si="19"/>
        <v>11</v>
      </c>
      <c r="I273" s="47">
        <f t="shared" si="20"/>
        <v>11.4</v>
      </c>
      <c r="J273" s="169">
        <v>11</v>
      </c>
    </row>
    <row r="274" spans="1:10" ht="31.5" x14ac:dyDescent="0.25">
      <c r="A274" s="38">
        <v>270</v>
      </c>
      <c r="B274" s="59" t="s">
        <v>136</v>
      </c>
      <c r="C274" s="247" t="s">
        <v>27</v>
      </c>
      <c r="D274" s="152">
        <v>75.02</v>
      </c>
      <c r="E274" s="150">
        <v>53</v>
      </c>
      <c r="F274" s="153">
        <f t="shared" si="16"/>
        <v>0.70647827246067718</v>
      </c>
      <c r="G274" s="45">
        <v>15</v>
      </c>
      <c r="H274" s="157">
        <f t="shared" si="19"/>
        <v>7</v>
      </c>
      <c r="I274" s="47">
        <f t="shared" si="20"/>
        <v>7.95</v>
      </c>
      <c r="J274" s="169">
        <v>7</v>
      </c>
    </row>
    <row r="275" spans="1:10" ht="31.5" hidden="1" x14ac:dyDescent="0.25">
      <c r="A275" s="38">
        <v>271</v>
      </c>
      <c r="B275" s="59" t="s">
        <v>122</v>
      </c>
      <c r="C275" s="59" t="s">
        <v>27</v>
      </c>
      <c r="D275" s="152"/>
      <c r="E275" s="150"/>
      <c r="F275" s="153" t="e">
        <f t="shared" si="16"/>
        <v>#DIV/0!</v>
      </c>
      <c r="G275" s="45">
        <f t="shared" ref="G275:G280" si="21">IF(E275&lt;7,0,15)</f>
        <v>0</v>
      </c>
      <c r="H275" s="106">
        <f t="shared" si="19"/>
        <v>0</v>
      </c>
      <c r="I275" s="47">
        <f t="shared" si="20"/>
        <v>0</v>
      </c>
      <c r="J275" s="73"/>
    </row>
    <row r="276" spans="1:10" hidden="1" x14ac:dyDescent="0.25">
      <c r="A276" s="38">
        <v>272</v>
      </c>
      <c r="B276" s="59" t="s">
        <v>2</v>
      </c>
      <c r="C276" s="59" t="s">
        <v>49</v>
      </c>
      <c r="D276" s="152"/>
      <c r="E276" s="150"/>
      <c r="F276" s="153" t="e">
        <f t="shared" si="16"/>
        <v>#DIV/0!</v>
      </c>
      <c r="G276" s="45">
        <f t="shared" si="21"/>
        <v>0</v>
      </c>
      <c r="H276" s="256">
        <f t="shared" si="19"/>
        <v>0</v>
      </c>
      <c r="I276" s="47">
        <f t="shared" si="20"/>
        <v>0</v>
      </c>
      <c r="J276" s="73"/>
    </row>
    <row r="277" spans="1:10" ht="31.5" hidden="1" x14ac:dyDescent="0.25">
      <c r="A277" s="38">
        <v>273</v>
      </c>
      <c r="B277" s="59" t="s">
        <v>333</v>
      </c>
      <c r="C277" s="59" t="s">
        <v>49</v>
      </c>
      <c r="D277" s="152">
        <v>14952.17</v>
      </c>
      <c r="E277" s="150">
        <v>3000</v>
      </c>
      <c r="F277" s="153">
        <f t="shared" si="16"/>
        <v>0.20063977335731201</v>
      </c>
      <c r="G277" s="45">
        <v>0</v>
      </c>
      <c r="H277" s="106">
        <f t="shared" si="19"/>
        <v>0</v>
      </c>
      <c r="I277" s="47">
        <f t="shared" si="20"/>
        <v>0</v>
      </c>
      <c r="J277" s="73"/>
    </row>
    <row r="278" spans="1:10" ht="31.5" hidden="1" x14ac:dyDescent="0.25">
      <c r="A278" s="38">
        <v>274</v>
      </c>
      <c r="B278" s="59" t="s">
        <v>334</v>
      </c>
      <c r="C278" s="59" t="s">
        <v>49</v>
      </c>
      <c r="D278" s="152"/>
      <c r="E278" s="150"/>
      <c r="F278" s="153" t="e">
        <f t="shared" si="16"/>
        <v>#DIV/0!</v>
      </c>
      <c r="G278" s="45">
        <f t="shared" si="21"/>
        <v>0</v>
      </c>
      <c r="H278" s="106">
        <f t="shared" si="19"/>
        <v>0</v>
      </c>
      <c r="I278" s="47">
        <f t="shared" si="20"/>
        <v>0</v>
      </c>
      <c r="J278" s="73"/>
    </row>
    <row r="279" spans="1:10" ht="31.5" hidden="1" x14ac:dyDescent="0.25">
      <c r="A279" s="38">
        <v>275</v>
      </c>
      <c r="B279" s="59" t="s">
        <v>335</v>
      </c>
      <c r="C279" s="59" t="s">
        <v>49</v>
      </c>
      <c r="D279" s="152"/>
      <c r="E279" s="150"/>
      <c r="F279" s="153" t="e">
        <f t="shared" si="16"/>
        <v>#DIV/0!</v>
      </c>
      <c r="G279" s="45">
        <f t="shared" si="21"/>
        <v>0</v>
      </c>
      <c r="H279" s="106">
        <f t="shared" si="19"/>
        <v>0</v>
      </c>
      <c r="I279" s="47">
        <f t="shared" si="20"/>
        <v>0</v>
      </c>
      <c r="J279" s="73"/>
    </row>
    <row r="280" spans="1:10" ht="31.5" hidden="1" x14ac:dyDescent="0.25">
      <c r="A280" s="38">
        <v>276</v>
      </c>
      <c r="B280" s="59" t="s">
        <v>336</v>
      </c>
      <c r="C280" s="59" t="s">
        <v>49</v>
      </c>
      <c r="D280" s="152"/>
      <c r="E280" s="150"/>
      <c r="F280" s="153" t="e">
        <f t="shared" si="16"/>
        <v>#DIV/0!</v>
      </c>
      <c r="G280" s="45">
        <f t="shared" si="21"/>
        <v>0</v>
      </c>
      <c r="H280" s="106">
        <f t="shared" si="19"/>
        <v>0</v>
      </c>
      <c r="I280" s="47">
        <f t="shared" si="20"/>
        <v>0</v>
      </c>
      <c r="J280" s="73"/>
    </row>
    <row r="281" spans="1:10" ht="31.5" x14ac:dyDescent="0.25">
      <c r="A281" s="38">
        <v>277</v>
      </c>
      <c r="B281" s="59" t="s">
        <v>81</v>
      </c>
      <c r="C281" s="247" t="s">
        <v>49</v>
      </c>
      <c r="D281" s="152">
        <v>293.8</v>
      </c>
      <c r="E281" s="150">
        <v>82</v>
      </c>
      <c r="F281" s="153">
        <f t="shared" si="16"/>
        <v>0.27910142954390743</v>
      </c>
      <c r="G281" s="45">
        <v>4</v>
      </c>
      <c r="H281" s="157">
        <f t="shared" si="19"/>
        <v>3</v>
      </c>
      <c r="I281" s="47">
        <f t="shared" si="20"/>
        <v>3.28</v>
      </c>
      <c r="J281" s="169">
        <v>3</v>
      </c>
    </row>
    <row r="282" spans="1:10" x14ac:dyDescent="0.25">
      <c r="A282" s="38">
        <v>278</v>
      </c>
      <c r="B282" s="59" t="s">
        <v>2</v>
      </c>
      <c r="C282" s="247" t="s">
        <v>50</v>
      </c>
      <c r="D282" s="152">
        <v>330</v>
      </c>
      <c r="E282" s="150">
        <v>181</v>
      </c>
      <c r="F282" s="153">
        <f t="shared" si="16"/>
        <v>0.54848484848484846</v>
      </c>
      <c r="G282" s="45">
        <v>10</v>
      </c>
      <c r="H282" s="256">
        <f t="shared" si="19"/>
        <v>18</v>
      </c>
      <c r="I282" s="47">
        <f t="shared" si="20"/>
        <v>18.100000000000001</v>
      </c>
      <c r="J282" s="169"/>
    </row>
    <row r="283" spans="1:10" ht="31.5" x14ac:dyDescent="0.25">
      <c r="A283" s="38">
        <v>279</v>
      </c>
      <c r="B283" s="59" t="s">
        <v>337</v>
      </c>
      <c r="C283" s="247" t="s">
        <v>50</v>
      </c>
      <c r="D283" s="152">
        <v>29.53</v>
      </c>
      <c r="E283" s="150">
        <v>19</v>
      </c>
      <c r="F283" s="153">
        <f t="shared" si="16"/>
        <v>0.64341347781916691</v>
      </c>
      <c r="G283" s="45">
        <v>12</v>
      </c>
      <c r="H283" s="157">
        <f t="shared" si="19"/>
        <v>2</v>
      </c>
      <c r="I283" s="47">
        <f t="shared" si="20"/>
        <v>2.2799999999999998</v>
      </c>
      <c r="J283" s="169">
        <v>2</v>
      </c>
    </row>
    <row r="284" spans="1:10" ht="31.5" x14ac:dyDescent="0.25">
      <c r="A284" s="38">
        <v>280</v>
      </c>
      <c r="B284" s="59" t="s">
        <v>83</v>
      </c>
      <c r="C284" s="247" t="s">
        <v>50</v>
      </c>
      <c r="D284" s="152">
        <v>24.8</v>
      </c>
      <c r="E284" s="150">
        <v>19</v>
      </c>
      <c r="F284" s="153">
        <f t="shared" si="16"/>
        <v>0.7661290322580645</v>
      </c>
      <c r="G284" s="45">
        <f>IF(E284&lt;7,0,15)</f>
        <v>15</v>
      </c>
      <c r="H284" s="157">
        <f t="shared" si="19"/>
        <v>2</v>
      </c>
      <c r="I284" s="47">
        <f t="shared" si="20"/>
        <v>2.85</v>
      </c>
      <c r="J284" s="169">
        <v>3</v>
      </c>
    </row>
    <row r="285" spans="1:10" ht="31.5" x14ac:dyDescent="0.25">
      <c r="A285" s="38">
        <v>281</v>
      </c>
      <c r="B285" s="59" t="s">
        <v>144</v>
      </c>
      <c r="C285" s="247" t="s">
        <v>50</v>
      </c>
      <c r="D285" s="152">
        <v>108.69</v>
      </c>
      <c r="E285" s="150">
        <v>36</v>
      </c>
      <c r="F285" s="153">
        <f t="shared" si="16"/>
        <v>0.33121722329561137</v>
      </c>
      <c r="G285" s="45">
        <v>15</v>
      </c>
      <c r="H285" s="157">
        <f t="shared" si="19"/>
        <v>5</v>
      </c>
      <c r="I285" s="47">
        <f t="shared" si="20"/>
        <v>5.4</v>
      </c>
      <c r="J285" s="169">
        <v>5</v>
      </c>
    </row>
    <row r="286" spans="1:10" ht="31.5" hidden="1" x14ac:dyDescent="0.25">
      <c r="A286" s="38">
        <v>282</v>
      </c>
      <c r="B286" s="59" t="s">
        <v>82</v>
      </c>
      <c r="C286" s="59" t="s">
        <v>50</v>
      </c>
      <c r="D286" s="152">
        <v>59.71</v>
      </c>
      <c r="E286" s="150">
        <v>19</v>
      </c>
      <c r="F286" s="153">
        <f t="shared" si="16"/>
        <v>0.31820465583654328</v>
      </c>
      <c r="G286" s="45">
        <v>0</v>
      </c>
      <c r="H286" s="106">
        <f t="shared" si="19"/>
        <v>0</v>
      </c>
      <c r="I286" s="47">
        <f t="shared" si="20"/>
        <v>0</v>
      </c>
      <c r="J286" s="73"/>
    </row>
    <row r="287" spans="1:10" ht="31.5" hidden="1" x14ac:dyDescent="0.25">
      <c r="A287" s="38">
        <v>283</v>
      </c>
      <c r="B287" s="59" t="s">
        <v>338</v>
      </c>
      <c r="C287" s="59" t="s">
        <v>50</v>
      </c>
      <c r="D287" s="152"/>
      <c r="E287" s="150"/>
      <c r="F287" s="153" t="e">
        <f t="shared" si="16"/>
        <v>#DIV/0!</v>
      </c>
      <c r="G287" s="45">
        <f>IF(E287&lt;7,0,15)</f>
        <v>0</v>
      </c>
      <c r="H287" s="106">
        <f t="shared" si="19"/>
        <v>0</v>
      </c>
      <c r="I287" s="47">
        <f t="shared" si="20"/>
        <v>0</v>
      </c>
      <c r="J287" s="73"/>
    </row>
    <row r="288" spans="1:10" ht="31.5" x14ac:dyDescent="0.25">
      <c r="A288" s="38">
        <v>284</v>
      </c>
      <c r="B288" s="59" t="s">
        <v>84</v>
      </c>
      <c r="C288" s="247" t="s">
        <v>50</v>
      </c>
      <c r="D288" s="152">
        <v>75.680000000000007</v>
      </c>
      <c r="E288" s="150">
        <v>34</v>
      </c>
      <c r="F288" s="153">
        <f t="shared" si="16"/>
        <v>0.44926004228329808</v>
      </c>
      <c r="G288" s="45">
        <v>15</v>
      </c>
      <c r="H288" s="157">
        <f t="shared" si="19"/>
        <v>5</v>
      </c>
      <c r="I288" s="47">
        <f t="shared" si="20"/>
        <v>5.0999999999999996</v>
      </c>
      <c r="J288" s="169">
        <v>5</v>
      </c>
    </row>
    <row r="289" spans="1:10" hidden="1" x14ac:dyDescent="0.25">
      <c r="A289" s="38">
        <v>285</v>
      </c>
      <c r="B289" s="59" t="s">
        <v>2</v>
      </c>
      <c r="C289" s="247" t="s">
        <v>141</v>
      </c>
      <c r="D289" s="152"/>
      <c r="E289" s="150"/>
      <c r="F289" s="153" t="e">
        <f t="shared" si="16"/>
        <v>#DIV/0!</v>
      </c>
      <c r="G289" s="45">
        <f>IF(E289&lt;7,0,15)</f>
        <v>0</v>
      </c>
      <c r="H289" s="256">
        <f t="shared" si="19"/>
        <v>0</v>
      </c>
      <c r="I289" s="47">
        <f t="shared" si="20"/>
        <v>0</v>
      </c>
      <c r="J289" s="73"/>
    </row>
    <row r="290" spans="1:10" ht="31.5" hidden="1" x14ac:dyDescent="0.25">
      <c r="A290" s="38">
        <v>286</v>
      </c>
      <c r="B290" s="59" t="s">
        <v>99</v>
      </c>
      <c r="C290" s="59" t="s">
        <v>141</v>
      </c>
      <c r="D290" s="152">
        <v>50</v>
      </c>
      <c r="E290" s="150">
        <v>37</v>
      </c>
      <c r="F290" s="153">
        <f t="shared" si="16"/>
        <v>0.74</v>
      </c>
      <c r="G290" s="45">
        <v>0</v>
      </c>
      <c r="H290" s="106">
        <f t="shared" si="19"/>
        <v>0</v>
      </c>
      <c r="I290" s="47">
        <f t="shared" si="20"/>
        <v>0</v>
      </c>
      <c r="J290" s="73"/>
    </row>
    <row r="291" spans="1:10" ht="47.25" hidden="1" x14ac:dyDescent="0.25">
      <c r="A291" s="38">
        <v>287</v>
      </c>
      <c r="B291" s="59" t="s">
        <v>61</v>
      </c>
      <c r="C291" s="59" t="s">
        <v>141</v>
      </c>
      <c r="D291" s="152"/>
      <c r="E291" s="150"/>
      <c r="F291" s="153" t="e">
        <f t="shared" si="16"/>
        <v>#DIV/0!</v>
      </c>
      <c r="G291" s="45">
        <f>IF(E291&lt;7,0,15)</f>
        <v>0</v>
      </c>
      <c r="H291" s="106">
        <f t="shared" si="19"/>
        <v>0</v>
      </c>
      <c r="I291" s="47">
        <f t="shared" si="20"/>
        <v>0</v>
      </c>
      <c r="J291" s="73"/>
    </row>
    <row r="292" spans="1:10" hidden="1" x14ac:dyDescent="0.25">
      <c r="A292" s="38">
        <v>288</v>
      </c>
      <c r="B292" s="59" t="s">
        <v>2</v>
      </c>
      <c r="C292" s="59" t="s">
        <v>28</v>
      </c>
      <c r="D292" s="152">
        <v>0</v>
      </c>
      <c r="E292" s="150">
        <v>0</v>
      </c>
      <c r="F292" s="153" t="e">
        <f t="shared" ref="F292:F302" si="22">E292/D292</f>
        <v>#DIV/0!</v>
      </c>
      <c r="G292" s="45">
        <f>IF(E292&lt;7,0,15)</f>
        <v>0</v>
      </c>
      <c r="H292" s="256">
        <f t="shared" si="19"/>
        <v>0</v>
      </c>
      <c r="I292" s="47">
        <f t="shared" si="20"/>
        <v>0</v>
      </c>
      <c r="J292" s="73"/>
    </row>
    <row r="293" spans="1:10" ht="47.25" hidden="1" x14ac:dyDescent="0.25">
      <c r="A293" s="38">
        <v>289</v>
      </c>
      <c r="B293" s="59" t="s">
        <v>147</v>
      </c>
      <c r="C293" s="59" t="s">
        <v>28</v>
      </c>
      <c r="D293" s="152"/>
      <c r="E293" s="150"/>
      <c r="F293" s="153" t="e">
        <f t="shared" si="22"/>
        <v>#DIV/0!</v>
      </c>
      <c r="G293" s="45">
        <f>IF(E293&lt;7,0,15)</f>
        <v>0</v>
      </c>
      <c r="H293" s="106">
        <f t="shared" si="19"/>
        <v>0</v>
      </c>
      <c r="I293" s="47">
        <f t="shared" si="20"/>
        <v>0</v>
      </c>
      <c r="J293" s="73"/>
    </row>
    <row r="294" spans="1:10" ht="47.25" x14ac:dyDescent="0.25">
      <c r="A294" s="38">
        <v>290</v>
      </c>
      <c r="B294" s="59" t="s">
        <v>61</v>
      </c>
      <c r="C294" s="247" t="s">
        <v>28</v>
      </c>
      <c r="D294" s="152">
        <v>89.76</v>
      </c>
      <c r="E294" s="150">
        <v>30</v>
      </c>
      <c r="F294" s="153">
        <f t="shared" si="22"/>
        <v>0.33422459893048129</v>
      </c>
      <c r="G294" s="45">
        <f>IF(E294&lt;7,0,15)</f>
        <v>15</v>
      </c>
      <c r="H294" s="157">
        <f t="shared" si="19"/>
        <v>4</v>
      </c>
      <c r="I294" s="47">
        <f t="shared" si="20"/>
        <v>4.5</v>
      </c>
      <c r="J294" s="169">
        <v>7</v>
      </c>
    </row>
    <row r="295" spans="1:10" hidden="1" x14ac:dyDescent="0.25">
      <c r="A295" s="38">
        <v>291</v>
      </c>
      <c r="B295" s="59" t="s">
        <v>2</v>
      </c>
      <c r="C295" s="59" t="s">
        <v>29</v>
      </c>
      <c r="D295" s="152"/>
      <c r="E295" s="150"/>
      <c r="F295" s="153" t="e">
        <f t="shared" si="22"/>
        <v>#DIV/0!</v>
      </c>
      <c r="G295" s="45">
        <f>IF(E295&lt;7,0,15)</f>
        <v>0</v>
      </c>
      <c r="H295" s="256">
        <f t="shared" si="19"/>
        <v>0</v>
      </c>
      <c r="I295" s="47">
        <f t="shared" si="20"/>
        <v>0</v>
      </c>
      <c r="J295" s="73"/>
    </row>
    <row r="296" spans="1:10" ht="31.5" x14ac:dyDescent="0.25">
      <c r="A296" s="38">
        <v>292</v>
      </c>
      <c r="B296" s="59" t="s">
        <v>100</v>
      </c>
      <c r="C296" s="247" t="s">
        <v>29</v>
      </c>
      <c r="D296" s="152">
        <v>15</v>
      </c>
      <c r="E296" s="150">
        <v>15</v>
      </c>
      <c r="F296" s="153">
        <f t="shared" si="22"/>
        <v>1</v>
      </c>
      <c r="G296" s="45">
        <v>15</v>
      </c>
      <c r="H296" s="157">
        <f t="shared" si="19"/>
        <v>2</v>
      </c>
      <c r="I296" s="47">
        <f t="shared" si="20"/>
        <v>2.25</v>
      </c>
      <c r="J296" s="169">
        <v>2</v>
      </c>
    </row>
    <row r="297" spans="1:10" ht="31.5" x14ac:dyDescent="0.25">
      <c r="A297" s="38">
        <v>293</v>
      </c>
      <c r="B297" s="59" t="s">
        <v>143</v>
      </c>
      <c r="C297" s="247" t="s">
        <v>29</v>
      </c>
      <c r="D297" s="152">
        <v>6.0620000000000003</v>
      </c>
      <c r="E297" s="150">
        <v>10</v>
      </c>
      <c r="F297" s="153">
        <f t="shared" si="22"/>
        <v>1.649620587264929</v>
      </c>
      <c r="G297" s="45">
        <f>IF(E297&lt;7,0,15)</f>
        <v>15</v>
      </c>
      <c r="H297" s="157">
        <f t="shared" si="19"/>
        <v>1</v>
      </c>
      <c r="I297" s="47">
        <f t="shared" si="20"/>
        <v>1.5</v>
      </c>
      <c r="J297" s="169"/>
    </row>
    <row r="298" spans="1:10" ht="63" x14ac:dyDescent="0.25">
      <c r="A298" s="38">
        <v>294</v>
      </c>
      <c r="B298" s="59" t="s">
        <v>30</v>
      </c>
      <c r="C298" s="247" t="s">
        <v>29</v>
      </c>
      <c r="D298" s="152">
        <v>50</v>
      </c>
      <c r="E298" s="150">
        <v>30</v>
      </c>
      <c r="F298" s="153">
        <f t="shared" si="22"/>
        <v>0.6</v>
      </c>
      <c r="G298" s="45">
        <v>15</v>
      </c>
      <c r="H298" s="157">
        <f t="shared" si="19"/>
        <v>4</v>
      </c>
      <c r="I298" s="47">
        <f t="shared" si="20"/>
        <v>4.5</v>
      </c>
      <c r="J298" s="169">
        <v>4</v>
      </c>
    </row>
    <row r="299" spans="1:10" x14ac:dyDescent="0.25">
      <c r="A299" s="38">
        <v>295</v>
      </c>
      <c r="B299" s="59" t="s">
        <v>2</v>
      </c>
      <c r="C299" s="247" t="s">
        <v>31</v>
      </c>
      <c r="D299" s="152">
        <v>6.5</v>
      </c>
      <c r="E299" s="150">
        <v>13</v>
      </c>
      <c r="F299" s="153">
        <f t="shared" si="22"/>
        <v>2</v>
      </c>
      <c r="G299" s="45">
        <f>IF(E299&lt;7,0,15)</f>
        <v>15</v>
      </c>
      <c r="H299" s="256">
        <f t="shared" si="19"/>
        <v>1</v>
      </c>
      <c r="I299" s="47">
        <f t="shared" si="20"/>
        <v>1.95</v>
      </c>
      <c r="J299" s="169"/>
    </row>
    <row r="300" spans="1:10" ht="31.5" x14ac:dyDescent="0.25">
      <c r="A300" s="38">
        <v>296</v>
      </c>
      <c r="B300" s="59" t="s">
        <v>32</v>
      </c>
      <c r="C300" s="247" t="s">
        <v>31</v>
      </c>
      <c r="D300" s="152">
        <v>82.66</v>
      </c>
      <c r="E300" s="150">
        <v>386</v>
      </c>
      <c r="F300" s="153">
        <f t="shared" si="22"/>
        <v>4.6697314299540285</v>
      </c>
      <c r="G300" s="45">
        <v>10</v>
      </c>
      <c r="H300" s="157">
        <f t="shared" si="19"/>
        <v>38</v>
      </c>
      <c r="I300" s="47">
        <f t="shared" si="20"/>
        <v>38.6</v>
      </c>
      <c r="J300" s="169">
        <v>38</v>
      </c>
    </row>
    <row r="301" spans="1:10" ht="31.5" x14ac:dyDescent="0.25">
      <c r="A301" s="38">
        <v>297</v>
      </c>
      <c r="B301" s="59" t="s">
        <v>142</v>
      </c>
      <c r="C301" s="247" t="s">
        <v>31</v>
      </c>
      <c r="D301" s="152">
        <v>604.99</v>
      </c>
      <c r="E301" s="150">
        <v>403</v>
      </c>
      <c r="F301" s="153">
        <f t="shared" si="22"/>
        <v>0.66612671283822877</v>
      </c>
      <c r="G301" s="45">
        <v>6.2</v>
      </c>
      <c r="H301" s="157">
        <f t="shared" si="19"/>
        <v>24</v>
      </c>
      <c r="I301" s="47">
        <f t="shared" si="20"/>
        <v>24.986000000000001</v>
      </c>
      <c r="J301" s="169">
        <v>25</v>
      </c>
    </row>
    <row r="302" spans="1:10" x14ac:dyDescent="0.25">
      <c r="A302" s="38">
        <v>298</v>
      </c>
      <c r="B302" s="59" t="s">
        <v>2</v>
      </c>
      <c r="C302" s="247" t="s">
        <v>51</v>
      </c>
      <c r="D302" s="152">
        <v>55009.48</v>
      </c>
      <c r="E302" s="150">
        <f>5390-E311-E315-E318</f>
        <v>5119.0548120193016</v>
      </c>
      <c r="F302" s="153">
        <f t="shared" si="22"/>
        <v>9.3057684094074361E-2</v>
      </c>
      <c r="G302" s="45">
        <v>0.2</v>
      </c>
      <c r="H302" s="157">
        <f t="shared" si="19"/>
        <v>10</v>
      </c>
      <c r="I302" s="47">
        <f t="shared" si="20"/>
        <v>10.238109624038604</v>
      </c>
      <c r="J302" s="169"/>
    </row>
    <row r="303" spans="1:10" ht="31.5" hidden="1" x14ac:dyDescent="0.25">
      <c r="A303" s="38">
        <v>299</v>
      </c>
      <c r="B303" s="59" t="s">
        <v>339</v>
      </c>
      <c r="C303" s="59" t="s">
        <v>51</v>
      </c>
      <c r="D303" s="152"/>
      <c r="E303" s="150"/>
      <c r="F303" s="153">
        <v>9.7983111274638476E-2</v>
      </c>
      <c r="G303" s="45">
        <f t="shared" ref="G303:G310" si="23">IF(E303&lt;7,0,15)</f>
        <v>0</v>
      </c>
      <c r="H303" s="106">
        <f t="shared" si="19"/>
        <v>0</v>
      </c>
      <c r="I303" s="47">
        <f t="shared" si="20"/>
        <v>0</v>
      </c>
      <c r="J303" s="73"/>
    </row>
    <row r="304" spans="1:10" ht="31.5" hidden="1" x14ac:dyDescent="0.25">
      <c r="A304" s="38">
        <v>300</v>
      </c>
      <c r="B304" s="59" t="s">
        <v>340</v>
      </c>
      <c r="C304" s="59" t="s">
        <v>51</v>
      </c>
      <c r="D304" s="152"/>
      <c r="E304" s="150"/>
      <c r="F304" s="153">
        <v>9.7983111274638476E-2</v>
      </c>
      <c r="G304" s="45">
        <f t="shared" si="23"/>
        <v>0</v>
      </c>
      <c r="H304" s="106">
        <f t="shared" si="19"/>
        <v>0</v>
      </c>
      <c r="I304" s="47">
        <f t="shared" si="20"/>
        <v>0</v>
      </c>
      <c r="J304" s="73"/>
    </row>
    <row r="305" spans="1:10" ht="31.5" hidden="1" x14ac:dyDescent="0.25">
      <c r="A305" s="38">
        <v>301</v>
      </c>
      <c r="B305" s="59" t="s">
        <v>341</v>
      </c>
      <c r="C305" s="59" t="s">
        <v>51</v>
      </c>
      <c r="D305" s="152"/>
      <c r="E305" s="150"/>
      <c r="F305" s="153">
        <v>9.7983111274638476E-2</v>
      </c>
      <c r="G305" s="45">
        <f t="shared" si="23"/>
        <v>0</v>
      </c>
      <c r="H305" s="106">
        <f t="shared" si="19"/>
        <v>0</v>
      </c>
      <c r="I305" s="47">
        <f t="shared" si="20"/>
        <v>0</v>
      </c>
      <c r="J305" s="73"/>
    </row>
    <row r="306" spans="1:10" ht="31.5" hidden="1" x14ac:dyDescent="0.25">
      <c r="A306" s="38">
        <v>302</v>
      </c>
      <c r="B306" s="59" t="s">
        <v>342</v>
      </c>
      <c r="C306" s="59" t="s">
        <v>51</v>
      </c>
      <c r="D306" s="152"/>
      <c r="E306" s="150"/>
      <c r="F306" s="153">
        <v>9.7983111274638476E-2</v>
      </c>
      <c r="G306" s="45">
        <f t="shared" si="23"/>
        <v>0</v>
      </c>
      <c r="H306" s="106">
        <f t="shared" si="19"/>
        <v>0</v>
      </c>
      <c r="I306" s="47">
        <f t="shared" si="20"/>
        <v>0</v>
      </c>
      <c r="J306" s="73"/>
    </row>
    <row r="307" spans="1:10" ht="31.5" hidden="1" x14ac:dyDescent="0.25">
      <c r="A307" s="38">
        <v>303</v>
      </c>
      <c r="B307" s="59" t="s">
        <v>343</v>
      </c>
      <c r="C307" s="59" t="s">
        <v>51</v>
      </c>
      <c r="D307" s="152"/>
      <c r="E307" s="150"/>
      <c r="F307" s="153">
        <v>9.7983111274638476E-2</v>
      </c>
      <c r="G307" s="45">
        <f t="shared" si="23"/>
        <v>0</v>
      </c>
      <c r="H307" s="106">
        <f t="shared" si="19"/>
        <v>0</v>
      </c>
      <c r="I307" s="47">
        <f t="shared" si="20"/>
        <v>0</v>
      </c>
      <c r="J307" s="73"/>
    </row>
    <row r="308" spans="1:10" ht="31.5" hidden="1" x14ac:dyDescent="0.25">
      <c r="A308" s="38">
        <v>304</v>
      </c>
      <c r="B308" s="59" t="s">
        <v>344</v>
      </c>
      <c r="C308" s="59" t="s">
        <v>51</v>
      </c>
      <c r="D308" s="152"/>
      <c r="E308" s="150"/>
      <c r="F308" s="153">
        <v>9.7983111274638476E-2</v>
      </c>
      <c r="G308" s="45">
        <f t="shared" si="23"/>
        <v>0</v>
      </c>
      <c r="H308" s="106">
        <f t="shared" si="19"/>
        <v>0</v>
      </c>
      <c r="I308" s="47">
        <f t="shared" si="20"/>
        <v>0</v>
      </c>
      <c r="J308" s="73"/>
    </row>
    <row r="309" spans="1:10" ht="47.25" hidden="1" x14ac:dyDescent="0.25">
      <c r="A309" s="38">
        <v>305</v>
      </c>
      <c r="B309" s="59" t="s">
        <v>345</v>
      </c>
      <c r="C309" s="59" t="s">
        <v>51</v>
      </c>
      <c r="D309" s="152"/>
      <c r="E309" s="150"/>
      <c r="F309" s="153">
        <v>9.7983111274638476E-2</v>
      </c>
      <c r="G309" s="45">
        <f t="shared" si="23"/>
        <v>0</v>
      </c>
      <c r="H309" s="106">
        <f t="shared" si="19"/>
        <v>0</v>
      </c>
      <c r="I309" s="47">
        <f t="shared" si="20"/>
        <v>0</v>
      </c>
      <c r="J309" s="73"/>
    </row>
    <row r="310" spans="1:10" ht="31.5" hidden="1" customHeight="1" x14ac:dyDescent="0.25">
      <c r="A310" s="38">
        <v>306</v>
      </c>
      <c r="B310" s="59" t="s">
        <v>113</v>
      </c>
      <c r="C310" s="59" t="s">
        <v>51</v>
      </c>
      <c r="D310" s="152"/>
      <c r="E310" s="150"/>
      <c r="F310" s="153">
        <v>9.7983111274638476E-2</v>
      </c>
      <c r="G310" s="45">
        <f t="shared" si="23"/>
        <v>0</v>
      </c>
      <c r="H310" s="106">
        <f t="shared" si="19"/>
        <v>0</v>
      </c>
      <c r="I310" s="47">
        <f t="shared" si="20"/>
        <v>0</v>
      </c>
      <c r="J310" s="73"/>
    </row>
    <row r="311" spans="1:10" ht="47.25" x14ac:dyDescent="0.25">
      <c r="A311" s="38">
        <v>307</v>
      </c>
      <c r="B311" s="59" t="s">
        <v>109</v>
      </c>
      <c r="C311" s="247" t="s">
        <v>51</v>
      </c>
      <c r="D311" s="152">
        <v>1854.7</v>
      </c>
      <c r="E311" s="150">
        <f>F311*D311</f>
        <v>172.08977032215921</v>
      </c>
      <c r="F311" s="153">
        <v>9.2785771457464389E-2</v>
      </c>
      <c r="G311" s="45">
        <v>2.5</v>
      </c>
      <c r="H311" s="157">
        <f t="shared" si="19"/>
        <v>4</v>
      </c>
      <c r="I311" s="47">
        <f t="shared" si="20"/>
        <v>4.3022442580539799</v>
      </c>
      <c r="J311" s="169">
        <v>4</v>
      </c>
    </row>
    <row r="312" spans="1:10" ht="31.5" hidden="1" x14ac:dyDescent="0.25">
      <c r="A312" s="38">
        <v>308</v>
      </c>
      <c r="B312" s="59" t="s">
        <v>105</v>
      </c>
      <c r="C312" s="59" t="s">
        <v>51</v>
      </c>
      <c r="D312" s="152"/>
      <c r="E312" s="150"/>
      <c r="F312" s="153">
        <v>9.7983111274638476E-2</v>
      </c>
      <c r="G312" s="45">
        <f>IF(E312&lt;7,0,15)</f>
        <v>0</v>
      </c>
      <c r="H312" s="106">
        <f t="shared" si="19"/>
        <v>0</v>
      </c>
      <c r="I312" s="47">
        <f t="shared" ref="I312:I337" si="24">E312*G312/100</f>
        <v>0</v>
      </c>
      <c r="J312" s="73"/>
    </row>
    <row r="313" spans="1:10" ht="31.5" hidden="1" x14ac:dyDescent="0.25">
      <c r="A313" s="38">
        <v>309</v>
      </c>
      <c r="B313" s="59" t="s">
        <v>346</v>
      </c>
      <c r="C313" s="59" t="s">
        <v>51</v>
      </c>
      <c r="D313" s="152"/>
      <c r="E313" s="150"/>
      <c r="F313" s="153">
        <v>9.7983111274638476E-2</v>
      </c>
      <c r="G313" s="45">
        <f>IF(E313&lt;7,0,15)</f>
        <v>0</v>
      </c>
      <c r="H313" s="106">
        <f t="shared" si="19"/>
        <v>0</v>
      </c>
      <c r="I313" s="47">
        <f t="shared" si="24"/>
        <v>0</v>
      </c>
      <c r="J313" s="73"/>
    </row>
    <row r="314" spans="1:10" ht="31.5" hidden="1" x14ac:dyDescent="0.25">
      <c r="A314" s="38">
        <v>310</v>
      </c>
      <c r="B314" s="59" t="s">
        <v>85</v>
      </c>
      <c r="C314" s="59" t="s">
        <v>51</v>
      </c>
      <c r="D314" s="152"/>
      <c r="E314" s="150"/>
      <c r="F314" s="153">
        <v>9.7983111274638476E-2</v>
      </c>
      <c r="G314" s="45">
        <f>IF(E314&lt;7,0,15)</f>
        <v>0</v>
      </c>
      <c r="H314" s="106">
        <f t="shared" si="19"/>
        <v>0</v>
      </c>
      <c r="I314" s="47">
        <f t="shared" si="24"/>
        <v>0</v>
      </c>
      <c r="J314" s="73"/>
    </row>
    <row r="315" spans="1:10" ht="31.5" x14ac:dyDescent="0.25">
      <c r="A315" s="38">
        <v>311</v>
      </c>
      <c r="B315" s="59" t="s">
        <v>86</v>
      </c>
      <c r="C315" s="247" t="s">
        <v>51</v>
      </c>
      <c r="D315" s="152">
        <v>305.60000000000002</v>
      </c>
      <c r="E315" s="150">
        <f>F315*D315</f>
        <v>28.408883128585934</v>
      </c>
      <c r="F315" s="153">
        <v>9.2961005001917313E-2</v>
      </c>
      <c r="G315" s="45">
        <v>5</v>
      </c>
      <c r="H315" s="157">
        <f t="shared" si="19"/>
        <v>1</v>
      </c>
      <c r="I315" s="47">
        <f t="shared" si="24"/>
        <v>1.4204441564292967</v>
      </c>
      <c r="J315" s="169">
        <v>1</v>
      </c>
    </row>
    <row r="316" spans="1:10" ht="31.5" hidden="1" x14ac:dyDescent="0.25">
      <c r="A316" s="38">
        <v>312</v>
      </c>
      <c r="B316" s="59" t="s">
        <v>87</v>
      </c>
      <c r="C316" s="59" t="s">
        <v>51</v>
      </c>
      <c r="D316" s="152"/>
      <c r="E316" s="150"/>
      <c r="F316" s="153">
        <v>9.7983111274638476E-2</v>
      </c>
      <c r="G316" s="45">
        <f>IF(E316&lt;7,0,15)</f>
        <v>0</v>
      </c>
      <c r="H316" s="106">
        <f t="shared" si="19"/>
        <v>0</v>
      </c>
      <c r="I316" s="47">
        <f t="shared" si="24"/>
        <v>0</v>
      </c>
      <c r="J316" s="73"/>
    </row>
    <row r="317" spans="1:10" ht="31.5" hidden="1" x14ac:dyDescent="0.25">
      <c r="A317" s="38">
        <v>313</v>
      </c>
      <c r="B317" s="59" t="s">
        <v>67</v>
      </c>
      <c r="C317" s="59" t="s">
        <v>51</v>
      </c>
      <c r="D317" s="152">
        <v>222</v>
      </c>
      <c r="E317" s="150">
        <v>48</v>
      </c>
      <c r="F317" s="153">
        <f>E317/D317</f>
        <v>0.21621621621621623</v>
      </c>
      <c r="G317" s="45">
        <v>0</v>
      </c>
      <c r="H317" s="106">
        <f t="shared" si="19"/>
        <v>0</v>
      </c>
      <c r="I317" s="47">
        <f t="shared" si="24"/>
        <v>0</v>
      </c>
      <c r="J317" s="73"/>
    </row>
    <row r="318" spans="1:10" ht="29.25" customHeight="1" x14ac:dyDescent="0.25">
      <c r="A318" s="38">
        <v>314</v>
      </c>
      <c r="B318" s="59" t="s">
        <v>89</v>
      </c>
      <c r="C318" s="247" t="s">
        <v>51</v>
      </c>
      <c r="D318" s="152">
        <v>757.58</v>
      </c>
      <c r="E318" s="150">
        <f>F318*D318</f>
        <v>70.446534529953254</v>
      </c>
      <c r="F318" s="153">
        <v>9.2988904841671174E-2</v>
      </c>
      <c r="G318" s="45">
        <v>2</v>
      </c>
      <c r="H318" s="157">
        <f t="shared" si="19"/>
        <v>1</v>
      </c>
      <c r="I318" s="47">
        <f t="shared" si="24"/>
        <v>1.4089306905990651</v>
      </c>
      <c r="J318" s="169">
        <v>1</v>
      </c>
    </row>
    <row r="319" spans="1:10" ht="31.5" hidden="1" x14ac:dyDescent="0.25">
      <c r="A319" s="38">
        <v>315</v>
      </c>
      <c r="B319" s="59" t="s">
        <v>115</v>
      </c>
      <c r="C319" s="59" t="s">
        <v>51</v>
      </c>
      <c r="D319" s="152"/>
      <c r="E319" s="150"/>
      <c r="F319" s="153">
        <v>9.7983111274638476E-2</v>
      </c>
      <c r="G319" s="45">
        <f>IF(E319&lt;7,0,15)</f>
        <v>0</v>
      </c>
      <c r="H319" s="106">
        <f t="shared" si="19"/>
        <v>0</v>
      </c>
      <c r="I319" s="47">
        <f t="shared" si="24"/>
        <v>0</v>
      </c>
      <c r="J319" s="73"/>
    </row>
    <row r="320" spans="1:10" ht="31.5" hidden="1" x14ac:dyDescent="0.25">
      <c r="A320" s="38">
        <v>316</v>
      </c>
      <c r="B320" s="59" t="s">
        <v>52</v>
      </c>
      <c r="C320" s="59" t="s">
        <v>51</v>
      </c>
      <c r="D320" s="152">
        <v>256.8</v>
      </c>
      <c r="E320" s="150">
        <v>36</v>
      </c>
      <c r="F320" s="153">
        <f>E320/D320</f>
        <v>0.14018691588785046</v>
      </c>
      <c r="G320" s="45">
        <v>0</v>
      </c>
      <c r="H320" s="106">
        <f t="shared" si="19"/>
        <v>0</v>
      </c>
      <c r="I320" s="47">
        <f t="shared" si="24"/>
        <v>0</v>
      </c>
      <c r="J320" s="73"/>
    </row>
    <row r="321" spans="1:10" ht="31.5" hidden="1" x14ac:dyDescent="0.25">
      <c r="A321" s="38">
        <v>317</v>
      </c>
      <c r="B321" s="59" t="s">
        <v>114</v>
      </c>
      <c r="C321" s="59" t="s">
        <v>51</v>
      </c>
      <c r="D321" s="152">
        <v>37.799999999999997</v>
      </c>
      <c r="E321" s="150">
        <v>0</v>
      </c>
      <c r="F321" s="153">
        <v>9.7983111274638476E-2</v>
      </c>
      <c r="G321" s="45">
        <f>IF(E321&lt;7,0,15)</f>
        <v>0</v>
      </c>
      <c r="H321" s="106">
        <f t="shared" si="19"/>
        <v>0</v>
      </c>
      <c r="I321" s="47">
        <f t="shared" si="24"/>
        <v>0</v>
      </c>
      <c r="J321" s="73"/>
    </row>
    <row r="322" spans="1:10" ht="31.5" hidden="1" x14ac:dyDescent="0.25">
      <c r="A322" s="38">
        <v>318</v>
      </c>
      <c r="B322" s="59" t="s">
        <v>110</v>
      </c>
      <c r="C322" s="59" t="s">
        <v>51</v>
      </c>
      <c r="D322" s="152"/>
      <c r="E322" s="150"/>
      <c r="F322" s="153">
        <v>9.7983111274638476E-2</v>
      </c>
      <c r="G322" s="45">
        <f>IF(E322&lt;7,0,15)</f>
        <v>0</v>
      </c>
      <c r="H322" s="106">
        <f t="shared" si="19"/>
        <v>0</v>
      </c>
      <c r="I322" s="47">
        <f t="shared" si="24"/>
        <v>0</v>
      </c>
      <c r="J322" s="73"/>
    </row>
    <row r="323" spans="1:10" ht="47.25" hidden="1" x14ac:dyDescent="0.25">
      <c r="A323" s="38">
        <v>319</v>
      </c>
      <c r="B323" s="59" t="s">
        <v>347</v>
      </c>
      <c r="C323" s="59" t="s">
        <v>51</v>
      </c>
      <c r="D323" s="152">
        <v>163.25</v>
      </c>
      <c r="E323" s="150">
        <v>8</v>
      </c>
      <c r="F323" s="153">
        <f>E323/D323</f>
        <v>4.9004594180704443E-2</v>
      </c>
      <c r="G323" s="45">
        <v>0</v>
      </c>
      <c r="H323" s="106">
        <f t="shared" si="19"/>
        <v>0</v>
      </c>
      <c r="I323" s="47">
        <f t="shared" si="24"/>
        <v>0</v>
      </c>
      <c r="J323" s="73"/>
    </row>
    <row r="324" spans="1:10" ht="47.25" hidden="1" x14ac:dyDescent="0.25">
      <c r="A324" s="38">
        <v>320</v>
      </c>
      <c r="B324" s="59" t="s">
        <v>348</v>
      </c>
      <c r="C324" s="59" t="s">
        <v>51</v>
      </c>
      <c r="D324" s="152"/>
      <c r="E324" s="150"/>
      <c r="F324" s="153">
        <v>9.7983111274638476E-2</v>
      </c>
      <c r="G324" s="45">
        <f t="shared" ref="G324:G332" si="25">IF(E324&lt;7,0,15)</f>
        <v>0</v>
      </c>
      <c r="H324" s="106">
        <f t="shared" si="19"/>
        <v>0</v>
      </c>
      <c r="I324" s="47">
        <f t="shared" si="24"/>
        <v>0</v>
      </c>
      <c r="J324" s="73"/>
    </row>
    <row r="325" spans="1:10" ht="47.25" hidden="1" x14ac:dyDescent="0.25">
      <c r="A325" s="38">
        <v>321</v>
      </c>
      <c r="B325" s="59" t="s">
        <v>349</v>
      </c>
      <c r="C325" s="59" t="s">
        <v>51</v>
      </c>
      <c r="D325" s="152"/>
      <c r="E325" s="150"/>
      <c r="F325" s="153">
        <v>9.7983111274638476E-2</v>
      </c>
      <c r="G325" s="45">
        <f t="shared" si="25"/>
        <v>0</v>
      </c>
      <c r="H325" s="106">
        <f t="shared" si="19"/>
        <v>0</v>
      </c>
      <c r="I325" s="47">
        <f t="shared" si="24"/>
        <v>0</v>
      </c>
      <c r="J325" s="73"/>
    </row>
    <row r="326" spans="1:10" ht="47.25" hidden="1" x14ac:dyDescent="0.25">
      <c r="A326" s="38">
        <v>322</v>
      </c>
      <c r="B326" s="59" t="s">
        <v>350</v>
      </c>
      <c r="C326" s="59" t="s">
        <v>51</v>
      </c>
      <c r="D326" s="152"/>
      <c r="E326" s="150"/>
      <c r="F326" s="153">
        <v>9.7983111274638476E-2</v>
      </c>
      <c r="G326" s="45">
        <f t="shared" si="25"/>
        <v>0</v>
      </c>
      <c r="H326" s="106">
        <f t="shared" si="19"/>
        <v>0</v>
      </c>
      <c r="I326" s="47">
        <f t="shared" si="24"/>
        <v>0</v>
      </c>
      <c r="J326" s="73"/>
    </row>
    <row r="327" spans="1:10" ht="47.25" hidden="1" x14ac:dyDescent="0.25">
      <c r="A327" s="38">
        <v>323</v>
      </c>
      <c r="B327" s="59" t="s">
        <v>351</v>
      </c>
      <c r="C327" s="59" t="s">
        <v>51</v>
      </c>
      <c r="D327" s="152"/>
      <c r="E327" s="150"/>
      <c r="F327" s="153">
        <v>9.7983111274638476E-2</v>
      </c>
      <c r="G327" s="45">
        <f t="shared" si="25"/>
        <v>0</v>
      </c>
      <c r="H327" s="106">
        <f t="shared" si="19"/>
        <v>0</v>
      </c>
      <c r="I327" s="47">
        <f t="shared" si="24"/>
        <v>0</v>
      </c>
      <c r="J327" s="73"/>
    </row>
    <row r="328" spans="1:10" ht="47.25" hidden="1" x14ac:dyDescent="0.25">
      <c r="A328" s="38">
        <v>324</v>
      </c>
      <c r="B328" s="59" t="s">
        <v>352</v>
      </c>
      <c r="C328" s="59" t="s">
        <v>51</v>
      </c>
      <c r="D328" s="152"/>
      <c r="E328" s="150"/>
      <c r="F328" s="153">
        <v>9.7983111274638476E-2</v>
      </c>
      <c r="G328" s="45">
        <f t="shared" si="25"/>
        <v>0</v>
      </c>
      <c r="H328" s="106">
        <f t="shared" ref="H328:H337" si="26">ROUNDDOWN(I328,0)</f>
        <v>0</v>
      </c>
      <c r="I328" s="47">
        <f t="shared" si="24"/>
        <v>0</v>
      </c>
      <c r="J328" s="73"/>
    </row>
    <row r="329" spans="1:10" ht="47.25" hidden="1" x14ac:dyDescent="0.25">
      <c r="A329" s="38">
        <v>325</v>
      </c>
      <c r="B329" s="59" t="s">
        <v>353</v>
      </c>
      <c r="C329" s="59" t="s">
        <v>51</v>
      </c>
      <c r="D329" s="152"/>
      <c r="E329" s="150"/>
      <c r="F329" s="153">
        <v>9.7983111274638476E-2</v>
      </c>
      <c r="G329" s="45">
        <f t="shared" si="25"/>
        <v>0</v>
      </c>
      <c r="H329" s="106">
        <f t="shared" si="26"/>
        <v>0</v>
      </c>
      <c r="I329" s="47">
        <f t="shared" si="24"/>
        <v>0</v>
      </c>
      <c r="J329" s="73"/>
    </row>
    <row r="330" spans="1:10" ht="47.25" hidden="1" x14ac:dyDescent="0.25">
      <c r="A330" s="38">
        <v>326</v>
      </c>
      <c r="B330" s="59" t="s">
        <v>354</v>
      </c>
      <c r="C330" s="59" t="s">
        <v>51</v>
      </c>
      <c r="D330" s="152"/>
      <c r="E330" s="150"/>
      <c r="F330" s="153">
        <v>9.7983111274638476E-2</v>
      </c>
      <c r="G330" s="45">
        <f t="shared" si="25"/>
        <v>0</v>
      </c>
      <c r="H330" s="106">
        <f t="shared" si="26"/>
        <v>0</v>
      </c>
      <c r="I330" s="47">
        <f t="shared" si="24"/>
        <v>0</v>
      </c>
      <c r="J330" s="73"/>
    </row>
    <row r="331" spans="1:10" ht="47.25" hidden="1" x14ac:dyDescent="0.25">
      <c r="A331" s="38">
        <v>327</v>
      </c>
      <c r="B331" s="59" t="s">
        <v>355</v>
      </c>
      <c r="C331" s="59" t="s">
        <v>51</v>
      </c>
      <c r="D331" s="152"/>
      <c r="E331" s="150"/>
      <c r="F331" s="153">
        <v>9.7983111274638476E-2</v>
      </c>
      <c r="G331" s="45">
        <f t="shared" si="25"/>
        <v>0</v>
      </c>
      <c r="H331" s="106">
        <f t="shared" si="26"/>
        <v>0</v>
      </c>
      <c r="I331" s="47">
        <f t="shared" si="24"/>
        <v>0</v>
      </c>
      <c r="J331" s="73"/>
    </row>
    <row r="332" spans="1:10" ht="31.5" hidden="1" x14ac:dyDescent="0.25">
      <c r="A332" s="38">
        <v>328</v>
      </c>
      <c r="B332" s="59" t="s">
        <v>356</v>
      </c>
      <c r="C332" s="59" t="s">
        <v>51</v>
      </c>
      <c r="D332" s="152"/>
      <c r="E332" s="150"/>
      <c r="F332" s="153">
        <v>9.7983111274638476E-2</v>
      </c>
      <c r="G332" s="45">
        <f t="shared" si="25"/>
        <v>0</v>
      </c>
      <c r="H332" s="106">
        <f t="shared" si="26"/>
        <v>0</v>
      </c>
      <c r="I332" s="47">
        <f t="shared" si="24"/>
        <v>0</v>
      </c>
      <c r="J332" s="73"/>
    </row>
    <row r="333" spans="1:10" hidden="1" x14ac:dyDescent="0.25">
      <c r="A333" s="38">
        <v>329</v>
      </c>
      <c r="B333" s="59" t="s">
        <v>357</v>
      </c>
      <c r="C333" s="59" t="s">
        <v>51</v>
      </c>
      <c r="D333" s="152">
        <v>1231.9000000000001</v>
      </c>
      <c r="E333" s="150">
        <v>98</v>
      </c>
      <c r="F333" s="153">
        <f>E333/D333</f>
        <v>7.9551911681142951E-2</v>
      </c>
      <c r="G333" s="45">
        <v>0</v>
      </c>
      <c r="H333" s="106">
        <f t="shared" si="26"/>
        <v>0</v>
      </c>
      <c r="I333" s="47">
        <f t="shared" si="24"/>
        <v>0</v>
      </c>
      <c r="J333" s="73"/>
    </row>
    <row r="334" spans="1:10" ht="31.5" hidden="1" x14ac:dyDescent="0.25">
      <c r="A334" s="38">
        <v>330</v>
      </c>
      <c r="B334" s="59" t="s">
        <v>358</v>
      </c>
      <c r="C334" s="59" t="s">
        <v>51</v>
      </c>
      <c r="D334" s="152"/>
      <c r="E334" s="150"/>
      <c r="F334" s="153">
        <v>9.7983111274638476E-2</v>
      </c>
      <c r="G334" s="45">
        <f>IF(E334&lt;7,0,15)</f>
        <v>0</v>
      </c>
      <c r="H334" s="106">
        <f t="shared" si="26"/>
        <v>0</v>
      </c>
      <c r="I334" s="47">
        <f t="shared" si="24"/>
        <v>0</v>
      </c>
      <c r="J334" s="73"/>
    </row>
    <row r="335" spans="1:10" ht="47.25" hidden="1" x14ac:dyDescent="0.25">
      <c r="A335" s="38">
        <v>331</v>
      </c>
      <c r="B335" s="59" t="s">
        <v>359</v>
      </c>
      <c r="C335" s="59" t="s">
        <v>51</v>
      </c>
      <c r="D335" s="152"/>
      <c r="E335" s="150"/>
      <c r="F335" s="153">
        <v>9.7983111274638476E-2</v>
      </c>
      <c r="G335" s="45">
        <f>IF(E335&lt;7,0,15)</f>
        <v>0</v>
      </c>
      <c r="H335" s="106">
        <f t="shared" si="26"/>
        <v>0</v>
      </c>
      <c r="I335" s="47">
        <f t="shared" si="24"/>
        <v>0</v>
      </c>
      <c r="J335" s="73"/>
    </row>
    <row r="336" spans="1:10" ht="31.5" hidden="1" x14ac:dyDescent="0.25">
      <c r="A336" s="38">
        <v>332</v>
      </c>
      <c r="B336" s="59" t="s">
        <v>360</v>
      </c>
      <c r="C336" s="59" t="s">
        <v>51</v>
      </c>
      <c r="D336" s="152"/>
      <c r="E336" s="150"/>
      <c r="F336" s="153">
        <v>9.7983111274638476E-2</v>
      </c>
      <c r="G336" s="45">
        <f>IF(E336&lt;7,0,15)</f>
        <v>0</v>
      </c>
      <c r="H336" s="106">
        <f t="shared" si="26"/>
        <v>0</v>
      </c>
      <c r="I336" s="47">
        <f t="shared" si="24"/>
        <v>0</v>
      </c>
      <c r="J336" s="73"/>
    </row>
    <row r="337" spans="1:10" hidden="1" x14ac:dyDescent="0.25">
      <c r="A337" s="38">
        <v>333</v>
      </c>
      <c r="B337" s="59" t="s">
        <v>361</v>
      </c>
      <c r="C337" s="59" t="s">
        <v>51</v>
      </c>
      <c r="D337" s="152"/>
      <c r="E337" s="150"/>
      <c r="F337" s="153">
        <v>9.7983111274638476E-2</v>
      </c>
      <c r="G337" s="45">
        <f>IF(E337&lt;7,0,15)</f>
        <v>0</v>
      </c>
      <c r="H337" s="106">
        <f t="shared" si="26"/>
        <v>0</v>
      </c>
      <c r="I337" s="47">
        <f t="shared" si="24"/>
        <v>0</v>
      </c>
      <c r="J337" s="73"/>
    </row>
    <row r="338" spans="1:10" s="251" customFormat="1" ht="23.25" customHeight="1" x14ac:dyDescent="0.25">
      <c r="A338" s="248" t="s">
        <v>448</v>
      </c>
      <c r="B338" s="248"/>
      <c r="C338" s="249"/>
      <c r="D338" s="250"/>
      <c r="E338" s="250"/>
      <c r="F338" s="250"/>
      <c r="G338" s="250"/>
      <c r="H338" s="250"/>
      <c r="I338" s="54"/>
      <c r="J338" s="257"/>
    </row>
    <row r="339" spans="1:10" ht="0.75" customHeight="1" x14ac:dyDescent="0.25">
      <c r="A339" s="364"/>
      <c r="B339" s="364"/>
      <c r="C339" s="364"/>
      <c r="D339" s="364"/>
      <c r="E339" s="364"/>
      <c r="F339" s="364"/>
      <c r="G339" s="364"/>
      <c r="H339" s="364"/>
      <c r="I339" s="54"/>
      <c r="J339" s="154"/>
    </row>
    <row r="341" spans="1:10" x14ac:dyDescent="0.25">
      <c r="B341" s="87"/>
      <c r="C341" s="242" t="s">
        <v>206</v>
      </c>
    </row>
    <row r="342" spans="1:10" x14ac:dyDescent="0.25">
      <c r="B342" s="87"/>
      <c r="C342" s="242"/>
    </row>
    <row r="343" spans="1:10" x14ac:dyDescent="0.25">
      <c r="B343" s="87"/>
      <c r="C343" s="205"/>
    </row>
    <row r="344" spans="1:10" x14ac:dyDescent="0.25">
      <c r="B344" s="87" t="s">
        <v>208</v>
      </c>
      <c r="C344" s="242" t="s">
        <v>214</v>
      </c>
    </row>
  </sheetData>
  <autoFilter ref="A6:J339">
    <filterColumn colId="7">
      <filters blank="1">
        <filter val="1"/>
        <filter val="10"/>
        <filter val="11"/>
        <filter val="12"/>
        <filter val="13"/>
        <filter val="1314"/>
        <filter val="15"/>
        <filter val="17"/>
        <filter val="18"/>
        <filter val="2"/>
        <filter val="20"/>
        <filter val="21"/>
        <filter val="22"/>
        <filter val="24"/>
        <filter val="25"/>
        <filter val="3"/>
        <filter val="30"/>
        <filter val="38"/>
        <filter val="39"/>
        <filter val="4"/>
        <filter val="5"/>
        <filter val="56"/>
        <filter val="6"/>
        <filter val="7"/>
        <filter val="8"/>
        <filter val="9"/>
      </filters>
    </filterColumn>
  </autoFilter>
  <mergeCells count="10">
    <mergeCell ref="A339:H339"/>
    <mergeCell ref="D4:D5"/>
    <mergeCell ref="E4:E5"/>
    <mergeCell ref="F4:F5"/>
    <mergeCell ref="A2:J2"/>
    <mergeCell ref="A4:A5"/>
    <mergeCell ref="B4:B5"/>
    <mergeCell ref="C4:C5"/>
    <mergeCell ref="G4:I4"/>
    <mergeCell ref="J4:J5"/>
  </mergeCells>
  <pageMargins left="0.43307086614173229" right="0.23622047244094491" top="0.54" bottom="0.35433070866141736" header="0.31496062992125984" footer="0.31496062992125984"/>
  <pageSetup paperSize="9" scale="90" fitToHeight="0" orientation="landscape" r:id="rId1"/>
  <headerFooter differentFirst="1">
    <oddHeader>&amp;C&amp;"Times New Roman,обычный"&amp;14&amp;P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79998168889431442"/>
    <pageSetUpPr fitToPage="1"/>
  </sheetPr>
  <dimension ref="A1:J344"/>
  <sheetViews>
    <sheetView view="pageBreakPreview" zoomScaleNormal="100" zoomScaleSheetLayoutView="100" workbookViewId="0">
      <selection activeCell="F47" sqref="F47"/>
    </sheetView>
  </sheetViews>
  <sheetFormatPr defaultRowHeight="15.75" x14ac:dyDescent="0.25"/>
  <cols>
    <col min="1" max="1" width="6.5703125" style="57" customWidth="1"/>
    <col min="2" max="2" width="52.42578125" style="243" customWidth="1"/>
    <col min="3" max="3" width="21.140625" style="91" customWidth="1"/>
    <col min="4" max="4" width="14.5703125" style="33" customWidth="1"/>
    <col min="5" max="5" width="13.7109375" style="28" customWidth="1"/>
    <col min="6" max="6" width="14" style="3" customWidth="1"/>
    <col min="7" max="7" width="13.5703125" style="33" customWidth="1"/>
    <col min="8" max="8" width="9" style="252" customWidth="1"/>
    <col min="9" max="9" width="0" style="2" hidden="1" customWidth="1"/>
    <col min="10" max="10" width="9.140625" style="235"/>
    <col min="11" max="16384" width="9.140625" style="2"/>
  </cols>
  <sheetData>
    <row r="1" spans="1:10" s="8" customFormat="1" ht="18.75" x14ac:dyDescent="0.3">
      <c r="A1" s="15"/>
      <c r="B1" s="253"/>
      <c r="C1" s="7"/>
      <c r="D1" s="5"/>
      <c r="E1" s="4"/>
      <c r="F1" s="6"/>
      <c r="G1" s="5"/>
      <c r="H1" s="254"/>
      <c r="J1" s="234"/>
    </row>
    <row r="2" spans="1:10" s="17" customFormat="1" ht="18.75" x14ac:dyDescent="0.3">
      <c r="A2" s="398" t="s">
        <v>439</v>
      </c>
      <c r="B2" s="398"/>
      <c r="C2" s="398"/>
      <c r="D2" s="398"/>
      <c r="E2" s="398"/>
      <c r="F2" s="398"/>
      <c r="G2" s="398"/>
      <c r="H2" s="404"/>
      <c r="I2" s="398"/>
      <c r="J2" s="398"/>
    </row>
    <row r="3" spans="1:10" s="8" customFormat="1" ht="18.75" x14ac:dyDescent="0.3">
      <c r="A3" s="15"/>
      <c r="B3" s="253"/>
      <c r="C3" s="7"/>
      <c r="D3" s="11"/>
      <c r="E3" s="9"/>
      <c r="F3" s="10"/>
      <c r="G3" s="11"/>
      <c r="H3" s="255"/>
      <c r="J3" s="234"/>
    </row>
    <row r="4" spans="1:10" s="35" customFormat="1" ht="38.25" customHeight="1" x14ac:dyDescent="0.25">
      <c r="A4" s="324" t="s">
        <v>0</v>
      </c>
      <c r="B4" s="324" t="s">
        <v>170</v>
      </c>
      <c r="C4" s="324" t="s">
        <v>169</v>
      </c>
      <c r="D4" s="329" t="s">
        <v>1</v>
      </c>
      <c r="E4" s="334" t="s">
        <v>157</v>
      </c>
      <c r="F4" s="384" t="s">
        <v>158</v>
      </c>
      <c r="G4" s="366" t="s">
        <v>159</v>
      </c>
      <c r="H4" s="329"/>
      <c r="I4" s="392"/>
      <c r="J4" s="388" t="s">
        <v>194</v>
      </c>
    </row>
    <row r="5" spans="1:10" s="37" customFormat="1" ht="36.75" customHeight="1" x14ac:dyDescent="0.25">
      <c r="A5" s="324"/>
      <c r="B5" s="324"/>
      <c r="C5" s="324"/>
      <c r="D5" s="329"/>
      <c r="E5" s="334"/>
      <c r="F5" s="384"/>
      <c r="G5" s="281" t="s">
        <v>163</v>
      </c>
      <c r="H5" s="280" t="s">
        <v>197</v>
      </c>
      <c r="I5" s="282" t="s">
        <v>191</v>
      </c>
      <c r="J5" s="388"/>
    </row>
    <row r="6" spans="1:10" s="40" customFormat="1" ht="17.25" hidden="1" customHeight="1" x14ac:dyDescent="0.25">
      <c r="A6" s="216"/>
      <c r="B6" s="260"/>
      <c r="C6" s="216"/>
      <c r="D6" s="216"/>
      <c r="E6" s="216"/>
      <c r="F6" s="82"/>
      <c r="G6" s="82"/>
      <c r="H6" s="266"/>
      <c r="I6" s="82">
        <v>15</v>
      </c>
      <c r="J6" s="241"/>
    </row>
    <row r="7" spans="1:10" s="48" customFormat="1" ht="18" customHeight="1" x14ac:dyDescent="0.25">
      <c r="A7" s="38">
        <v>1</v>
      </c>
      <c r="B7" s="247" t="s">
        <v>213</v>
      </c>
      <c r="C7" s="304"/>
      <c r="D7" s="150"/>
      <c r="E7" s="150"/>
      <c r="F7" s="238"/>
      <c r="G7" s="237"/>
      <c r="H7" s="120">
        <f>SUM(H8:H337)</f>
        <v>1283</v>
      </c>
      <c r="I7" s="245">
        <f>SUM(I8:I337)</f>
        <v>1324.8687</v>
      </c>
      <c r="J7" s="120">
        <f>SUM(J8:J337)</f>
        <v>1190</v>
      </c>
    </row>
    <row r="8" spans="1:10" s="48" customFormat="1" ht="18" customHeight="1" x14ac:dyDescent="0.25">
      <c r="A8" s="38">
        <v>2</v>
      </c>
      <c r="B8" s="247" t="s">
        <v>2</v>
      </c>
      <c r="C8" s="59" t="s">
        <v>216</v>
      </c>
      <c r="D8" s="43">
        <v>221.72</v>
      </c>
      <c r="E8" s="41">
        <v>88</v>
      </c>
      <c r="F8" s="44">
        <f t="shared" ref="F8:F71" si="0">E8/D8</f>
        <v>0.39689698719105176</v>
      </c>
      <c r="G8" s="94">
        <f>IF(E8&lt;10,0,10)</f>
        <v>10</v>
      </c>
      <c r="H8" s="256">
        <f t="shared" ref="H8:H69" si="1">ROUNDDOWN(I8,0)</f>
        <v>8</v>
      </c>
      <c r="I8" s="95">
        <f t="shared" ref="I8:I71" si="2">E8*G8/100</f>
        <v>8.8000000000000007</v>
      </c>
      <c r="J8" s="231"/>
    </row>
    <row r="9" spans="1:10" ht="31.5" hidden="1" x14ac:dyDescent="0.25">
      <c r="A9" s="38">
        <v>6</v>
      </c>
      <c r="B9" s="247" t="s">
        <v>217</v>
      </c>
      <c r="C9" s="59" t="s">
        <v>216</v>
      </c>
      <c r="D9" s="43"/>
      <c r="E9" s="41"/>
      <c r="F9" s="44" t="e">
        <f t="shared" si="0"/>
        <v>#DIV/0!</v>
      </c>
      <c r="G9" s="94">
        <f>IF(E9&lt;10,0,10)</f>
        <v>0</v>
      </c>
      <c r="H9" s="106">
        <f t="shared" si="1"/>
        <v>0</v>
      </c>
      <c r="I9" s="95">
        <f t="shared" si="2"/>
        <v>0</v>
      </c>
      <c r="J9" s="231"/>
    </row>
    <row r="10" spans="1:10" ht="31.5" x14ac:dyDescent="0.25">
      <c r="A10" s="38">
        <v>3</v>
      </c>
      <c r="B10" s="247" t="s">
        <v>33</v>
      </c>
      <c r="C10" s="59" t="s">
        <v>216</v>
      </c>
      <c r="D10" s="43">
        <v>385.33</v>
      </c>
      <c r="E10" s="41">
        <v>220</v>
      </c>
      <c r="F10" s="44">
        <f t="shared" si="0"/>
        <v>0.57093919497573509</v>
      </c>
      <c r="G10" s="94">
        <f>IF(E10&lt;10,0,10)</f>
        <v>10</v>
      </c>
      <c r="H10" s="256">
        <f t="shared" si="1"/>
        <v>22</v>
      </c>
      <c r="I10" s="95">
        <f t="shared" si="2"/>
        <v>22</v>
      </c>
      <c r="J10" s="232">
        <v>43</v>
      </c>
    </row>
    <row r="11" spans="1:10" ht="31.5" x14ac:dyDescent="0.25">
      <c r="A11" s="38">
        <v>4</v>
      </c>
      <c r="B11" s="247" t="s">
        <v>122</v>
      </c>
      <c r="C11" s="59" t="s">
        <v>216</v>
      </c>
      <c r="D11" s="43">
        <v>196.6</v>
      </c>
      <c r="E11" s="41">
        <v>295</v>
      </c>
      <c r="F11" s="44">
        <f t="shared" si="0"/>
        <v>1.5005086469989828</v>
      </c>
      <c r="G11" s="94">
        <v>5.3</v>
      </c>
      <c r="H11" s="256">
        <f t="shared" si="1"/>
        <v>15</v>
      </c>
      <c r="I11" s="95">
        <f t="shared" si="2"/>
        <v>15.635</v>
      </c>
      <c r="J11" s="232">
        <v>15</v>
      </c>
    </row>
    <row r="12" spans="1:10" x14ac:dyDescent="0.25">
      <c r="A12" s="38">
        <v>5</v>
      </c>
      <c r="B12" s="247" t="s">
        <v>2</v>
      </c>
      <c r="C12" s="59" t="s">
        <v>53</v>
      </c>
      <c r="D12" s="43">
        <v>100</v>
      </c>
      <c r="E12" s="41">
        <v>325</v>
      </c>
      <c r="F12" s="44">
        <f t="shared" si="0"/>
        <v>3.25</v>
      </c>
      <c r="G12" s="94">
        <v>8</v>
      </c>
      <c r="H12" s="256">
        <f t="shared" si="1"/>
        <v>26</v>
      </c>
      <c r="I12" s="95">
        <f t="shared" si="2"/>
        <v>26</v>
      </c>
      <c r="J12" s="232"/>
    </row>
    <row r="13" spans="1:10" ht="31.5" x14ac:dyDescent="0.25">
      <c r="A13" s="38">
        <v>6</v>
      </c>
      <c r="B13" s="247" t="s">
        <v>121</v>
      </c>
      <c r="C13" s="59" t="s">
        <v>53</v>
      </c>
      <c r="D13" s="43">
        <v>40</v>
      </c>
      <c r="E13" s="41">
        <v>112</v>
      </c>
      <c r="F13" s="44">
        <f t="shared" si="0"/>
        <v>2.8</v>
      </c>
      <c r="G13" s="94">
        <f>IF(E13&lt;10,0,10)</f>
        <v>10</v>
      </c>
      <c r="H13" s="256">
        <f t="shared" si="1"/>
        <v>11</v>
      </c>
      <c r="I13" s="95">
        <f t="shared" si="2"/>
        <v>11.2</v>
      </c>
      <c r="J13" s="232">
        <v>28</v>
      </c>
    </row>
    <row r="14" spans="1:10" x14ac:dyDescent="0.25">
      <c r="A14" s="38">
        <v>7</v>
      </c>
      <c r="B14" s="247" t="s">
        <v>2</v>
      </c>
      <c r="C14" s="59" t="s">
        <v>218</v>
      </c>
      <c r="D14" s="43">
        <v>229.62</v>
      </c>
      <c r="E14" s="41">
        <v>87</v>
      </c>
      <c r="F14" s="44">
        <f t="shared" si="0"/>
        <v>0.37888685654559706</v>
      </c>
      <c r="G14" s="94">
        <f>IF(E14&lt;10,0,10)</f>
        <v>10</v>
      </c>
      <c r="H14" s="256">
        <f t="shared" si="1"/>
        <v>8</v>
      </c>
      <c r="I14" s="95">
        <f t="shared" si="2"/>
        <v>8.6999999999999993</v>
      </c>
      <c r="J14" s="232"/>
    </row>
    <row r="15" spans="1:10" ht="31.5" x14ac:dyDescent="0.25">
      <c r="A15" s="38">
        <v>8</v>
      </c>
      <c r="B15" s="247" t="s">
        <v>118</v>
      </c>
      <c r="C15" s="59" t="s">
        <v>218</v>
      </c>
      <c r="D15" s="43">
        <v>20.6</v>
      </c>
      <c r="E15" s="41">
        <v>62</v>
      </c>
      <c r="F15" s="44">
        <f t="shared" si="0"/>
        <v>3.0097087378640777</v>
      </c>
      <c r="G15" s="94">
        <f>IF(E15&lt;10,0,10)</f>
        <v>10</v>
      </c>
      <c r="H15" s="256">
        <f t="shared" si="1"/>
        <v>6</v>
      </c>
      <c r="I15" s="95">
        <f t="shared" si="2"/>
        <v>6.2</v>
      </c>
      <c r="J15" s="232">
        <v>6</v>
      </c>
    </row>
    <row r="16" spans="1:10" ht="31.5" hidden="1" x14ac:dyDescent="0.25">
      <c r="A16" s="38">
        <v>13</v>
      </c>
      <c r="B16" s="247" t="s">
        <v>219</v>
      </c>
      <c r="C16" s="59" t="s">
        <v>218</v>
      </c>
      <c r="D16" s="43">
        <v>5.22</v>
      </c>
      <c r="E16" s="41">
        <v>15</v>
      </c>
      <c r="F16" s="44">
        <f t="shared" si="0"/>
        <v>2.8735632183908049</v>
      </c>
      <c r="G16" s="94">
        <v>0</v>
      </c>
      <c r="H16" s="106">
        <f t="shared" si="1"/>
        <v>0</v>
      </c>
      <c r="I16" s="95">
        <f t="shared" si="2"/>
        <v>0</v>
      </c>
      <c r="J16" s="232"/>
    </row>
    <row r="17" spans="1:10" ht="31.5" hidden="1" x14ac:dyDescent="0.25">
      <c r="A17" s="38">
        <v>14</v>
      </c>
      <c r="B17" s="247" t="s">
        <v>220</v>
      </c>
      <c r="C17" s="59" t="s">
        <v>218</v>
      </c>
      <c r="D17" s="43"/>
      <c r="E17" s="41"/>
      <c r="F17" s="44" t="e">
        <f t="shared" si="0"/>
        <v>#DIV/0!</v>
      </c>
      <c r="G17" s="94">
        <f>IF(E17&lt;10,0,10)</f>
        <v>0</v>
      </c>
      <c r="H17" s="106">
        <f t="shared" si="1"/>
        <v>0</v>
      </c>
      <c r="I17" s="95">
        <f t="shared" si="2"/>
        <v>0</v>
      </c>
      <c r="J17" s="232"/>
    </row>
    <row r="18" spans="1:10" ht="47.25" hidden="1" x14ac:dyDescent="0.25">
      <c r="A18" s="38">
        <v>15</v>
      </c>
      <c r="B18" s="247" t="s">
        <v>221</v>
      </c>
      <c r="C18" s="59" t="s">
        <v>218</v>
      </c>
      <c r="D18" s="43">
        <v>0</v>
      </c>
      <c r="E18" s="41">
        <v>0</v>
      </c>
      <c r="F18" s="44" t="e">
        <f t="shared" si="0"/>
        <v>#DIV/0!</v>
      </c>
      <c r="G18" s="94">
        <f>IF(E18&lt;10,0,10)</f>
        <v>0</v>
      </c>
      <c r="H18" s="106">
        <f t="shared" si="1"/>
        <v>0</v>
      </c>
      <c r="I18" s="95">
        <f t="shared" si="2"/>
        <v>0</v>
      </c>
      <c r="J18" s="232"/>
    </row>
    <row r="19" spans="1:10" ht="31.5" x14ac:dyDescent="0.25">
      <c r="A19" s="38">
        <v>9</v>
      </c>
      <c r="B19" s="247" t="s">
        <v>222</v>
      </c>
      <c r="C19" s="59" t="s">
        <v>218</v>
      </c>
      <c r="D19" s="43">
        <v>23</v>
      </c>
      <c r="E19" s="41">
        <v>92</v>
      </c>
      <c r="F19" s="44">
        <f t="shared" si="0"/>
        <v>4</v>
      </c>
      <c r="G19" s="94">
        <v>6</v>
      </c>
      <c r="H19" s="256">
        <f t="shared" si="1"/>
        <v>5</v>
      </c>
      <c r="I19" s="95">
        <f t="shared" si="2"/>
        <v>5.52</v>
      </c>
      <c r="J19" s="232">
        <v>5</v>
      </c>
    </row>
    <row r="20" spans="1:10" ht="31.5" x14ac:dyDescent="0.25">
      <c r="A20" s="38">
        <v>10</v>
      </c>
      <c r="B20" s="247" t="s">
        <v>223</v>
      </c>
      <c r="C20" s="59" t="s">
        <v>218</v>
      </c>
      <c r="D20" s="43">
        <v>16.3</v>
      </c>
      <c r="E20" s="41">
        <v>146</v>
      </c>
      <c r="F20" s="44">
        <f t="shared" si="0"/>
        <v>8.9570552147239262</v>
      </c>
      <c r="G20" s="94">
        <v>7</v>
      </c>
      <c r="H20" s="256">
        <f t="shared" si="1"/>
        <v>10</v>
      </c>
      <c r="I20" s="95">
        <f t="shared" si="2"/>
        <v>10.220000000000001</v>
      </c>
      <c r="J20" s="232">
        <v>10</v>
      </c>
    </row>
    <row r="21" spans="1:10" ht="31.5" hidden="1" x14ac:dyDescent="0.25">
      <c r="A21" s="38">
        <v>18</v>
      </c>
      <c r="B21" s="247" t="s">
        <v>18</v>
      </c>
      <c r="C21" s="59" t="s">
        <v>218</v>
      </c>
      <c r="D21" s="43"/>
      <c r="E21" s="41"/>
      <c r="F21" s="44" t="e">
        <f t="shared" si="0"/>
        <v>#DIV/0!</v>
      </c>
      <c r="G21" s="94">
        <f>IF(E21&lt;10,0,10)</f>
        <v>0</v>
      </c>
      <c r="H21" s="106">
        <f t="shared" si="1"/>
        <v>0</v>
      </c>
      <c r="I21" s="95">
        <f t="shared" si="2"/>
        <v>0</v>
      </c>
      <c r="J21" s="232"/>
    </row>
    <row r="22" spans="1:10" ht="31.5" hidden="1" x14ac:dyDescent="0.25">
      <c r="A22" s="38">
        <v>19</v>
      </c>
      <c r="B22" s="247" t="s">
        <v>124</v>
      </c>
      <c r="C22" s="59" t="s">
        <v>218</v>
      </c>
      <c r="D22" s="43"/>
      <c r="E22" s="41"/>
      <c r="F22" s="44" t="e">
        <f t="shared" si="0"/>
        <v>#DIV/0!</v>
      </c>
      <c r="G22" s="94">
        <f>IF(E22&lt;10,0,10)</f>
        <v>0</v>
      </c>
      <c r="H22" s="106">
        <f t="shared" si="1"/>
        <v>0</v>
      </c>
      <c r="I22" s="95">
        <f t="shared" si="2"/>
        <v>0</v>
      </c>
      <c r="J22" s="232"/>
    </row>
    <row r="23" spans="1:10" ht="31.5" x14ac:dyDescent="0.25">
      <c r="A23" s="38">
        <v>11</v>
      </c>
      <c r="B23" s="247" t="s">
        <v>224</v>
      </c>
      <c r="C23" s="59" t="s">
        <v>218</v>
      </c>
      <c r="D23" s="43">
        <v>20.6</v>
      </c>
      <c r="E23" s="41">
        <v>84</v>
      </c>
      <c r="F23" s="44">
        <f t="shared" si="0"/>
        <v>4.0776699029126213</v>
      </c>
      <c r="G23" s="94">
        <f>IF(E23&lt;10,0,10)</f>
        <v>10</v>
      </c>
      <c r="H23" s="256">
        <f t="shared" si="1"/>
        <v>8</v>
      </c>
      <c r="I23" s="95">
        <f t="shared" si="2"/>
        <v>8.4</v>
      </c>
      <c r="J23" s="232">
        <v>8</v>
      </c>
    </row>
    <row r="24" spans="1:10" ht="31.5" x14ac:dyDescent="0.25">
      <c r="A24" s="38">
        <v>12</v>
      </c>
      <c r="B24" s="247" t="s">
        <v>93</v>
      </c>
      <c r="C24" s="59" t="s">
        <v>218</v>
      </c>
      <c r="D24" s="43">
        <v>15</v>
      </c>
      <c r="E24" s="41">
        <v>60</v>
      </c>
      <c r="F24" s="44">
        <f t="shared" si="0"/>
        <v>4</v>
      </c>
      <c r="G24" s="94">
        <v>9</v>
      </c>
      <c r="H24" s="256">
        <f t="shared" si="1"/>
        <v>5</v>
      </c>
      <c r="I24" s="95">
        <f t="shared" si="2"/>
        <v>5.4</v>
      </c>
      <c r="J24" s="232">
        <v>5</v>
      </c>
    </row>
    <row r="25" spans="1:10" ht="31.5" hidden="1" x14ac:dyDescent="0.25">
      <c r="A25" s="38">
        <v>22</v>
      </c>
      <c r="B25" s="247" t="s">
        <v>90</v>
      </c>
      <c r="C25" s="59" t="s">
        <v>218</v>
      </c>
      <c r="D25" s="43"/>
      <c r="E25" s="41"/>
      <c r="F25" s="44" t="e">
        <f t="shared" si="0"/>
        <v>#DIV/0!</v>
      </c>
      <c r="G25" s="94">
        <f t="shared" ref="G25:G31" si="3">IF(E25&lt;10,0,10)</f>
        <v>0</v>
      </c>
      <c r="H25" s="106">
        <f t="shared" si="1"/>
        <v>0</v>
      </c>
      <c r="I25" s="95">
        <f t="shared" si="2"/>
        <v>0</v>
      </c>
      <c r="J25" s="232"/>
    </row>
    <row r="26" spans="1:10" ht="31.5" hidden="1" x14ac:dyDescent="0.25">
      <c r="A26" s="38">
        <v>23</v>
      </c>
      <c r="B26" s="247" t="s">
        <v>92</v>
      </c>
      <c r="C26" s="59" t="s">
        <v>218</v>
      </c>
      <c r="D26" s="43">
        <v>0</v>
      </c>
      <c r="E26" s="41">
        <v>0</v>
      </c>
      <c r="F26" s="44" t="e">
        <f t="shared" si="0"/>
        <v>#DIV/0!</v>
      </c>
      <c r="G26" s="94">
        <f t="shared" si="3"/>
        <v>0</v>
      </c>
      <c r="H26" s="106">
        <f t="shared" si="1"/>
        <v>0</v>
      </c>
      <c r="I26" s="95">
        <f t="shared" si="2"/>
        <v>0</v>
      </c>
      <c r="J26" s="232"/>
    </row>
    <row r="27" spans="1:10" ht="31.5" x14ac:dyDescent="0.25">
      <c r="A27" s="38">
        <v>13</v>
      </c>
      <c r="B27" s="247" t="s">
        <v>125</v>
      </c>
      <c r="C27" s="59" t="s">
        <v>218</v>
      </c>
      <c r="D27" s="43">
        <v>6.9139999999999997</v>
      </c>
      <c r="E27" s="41">
        <v>28</v>
      </c>
      <c r="F27" s="44">
        <f t="shared" si="0"/>
        <v>4.0497541220711604</v>
      </c>
      <c r="G27" s="94">
        <f t="shared" si="3"/>
        <v>10</v>
      </c>
      <c r="H27" s="256">
        <f t="shared" si="1"/>
        <v>2</v>
      </c>
      <c r="I27" s="95">
        <f t="shared" si="2"/>
        <v>2.8</v>
      </c>
      <c r="J27" s="232">
        <v>2</v>
      </c>
    </row>
    <row r="28" spans="1:10" ht="31.5" hidden="1" x14ac:dyDescent="0.25">
      <c r="A28" s="38">
        <v>25</v>
      </c>
      <c r="B28" s="247" t="s">
        <v>225</v>
      </c>
      <c r="C28" s="59" t="s">
        <v>218</v>
      </c>
      <c r="D28" s="43"/>
      <c r="E28" s="41"/>
      <c r="F28" s="44" t="e">
        <f t="shared" si="0"/>
        <v>#DIV/0!</v>
      </c>
      <c r="G28" s="94">
        <f t="shared" si="3"/>
        <v>0</v>
      </c>
      <c r="H28" s="106">
        <f t="shared" si="1"/>
        <v>0</v>
      </c>
      <c r="I28" s="95">
        <f t="shared" si="2"/>
        <v>0</v>
      </c>
      <c r="J28" s="232"/>
    </row>
    <row r="29" spans="1:10" ht="31.5" hidden="1" x14ac:dyDescent="0.25">
      <c r="A29" s="38">
        <v>26</v>
      </c>
      <c r="B29" s="247" t="s">
        <v>123</v>
      </c>
      <c r="C29" s="59" t="s">
        <v>218</v>
      </c>
      <c r="D29" s="43"/>
      <c r="E29" s="41"/>
      <c r="F29" s="44" t="e">
        <f t="shared" si="0"/>
        <v>#DIV/0!</v>
      </c>
      <c r="G29" s="94">
        <f t="shared" si="3"/>
        <v>0</v>
      </c>
      <c r="H29" s="106">
        <f t="shared" si="1"/>
        <v>0</v>
      </c>
      <c r="I29" s="95">
        <f t="shared" si="2"/>
        <v>0</v>
      </c>
      <c r="J29" s="232"/>
    </row>
    <row r="30" spans="1:10" ht="31.5" hidden="1" x14ac:dyDescent="0.25">
      <c r="A30" s="38">
        <v>27</v>
      </c>
      <c r="B30" s="247" t="s">
        <v>91</v>
      </c>
      <c r="C30" s="59" t="s">
        <v>218</v>
      </c>
      <c r="D30" s="43"/>
      <c r="E30" s="41"/>
      <c r="F30" s="44" t="e">
        <f t="shared" si="0"/>
        <v>#DIV/0!</v>
      </c>
      <c r="G30" s="94">
        <f t="shared" si="3"/>
        <v>0</v>
      </c>
      <c r="H30" s="106">
        <f t="shared" si="1"/>
        <v>0</v>
      </c>
      <c r="I30" s="95">
        <f t="shared" si="2"/>
        <v>0</v>
      </c>
      <c r="J30" s="232"/>
    </row>
    <row r="31" spans="1:10" ht="31.5" x14ac:dyDescent="0.25">
      <c r="A31" s="38">
        <v>14</v>
      </c>
      <c r="B31" s="247" t="s">
        <v>101</v>
      </c>
      <c r="C31" s="59" t="s">
        <v>218</v>
      </c>
      <c r="D31" s="43">
        <v>7.5</v>
      </c>
      <c r="E31" s="41">
        <v>23</v>
      </c>
      <c r="F31" s="44">
        <f t="shared" si="0"/>
        <v>3.0666666666666669</v>
      </c>
      <c r="G31" s="94">
        <f t="shared" si="3"/>
        <v>10</v>
      </c>
      <c r="H31" s="256">
        <f t="shared" si="1"/>
        <v>2</v>
      </c>
      <c r="I31" s="95">
        <f t="shared" si="2"/>
        <v>2.2999999999999998</v>
      </c>
      <c r="J31" s="232">
        <v>2</v>
      </c>
    </row>
    <row r="32" spans="1:10" ht="31.5" x14ac:dyDescent="0.25">
      <c r="A32" s="38">
        <v>15</v>
      </c>
      <c r="B32" s="247" t="s">
        <v>63</v>
      </c>
      <c r="C32" s="59" t="s">
        <v>218</v>
      </c>
      <c r="D32" s="43">
        <v>20</v>
      </c>
      <c r="E32" s="41">
        <v>119</v>
      </c>
      <c r="F32" s="44">
        <f t="shared" si="0"/>
        <v>5.95</v>
      </c>
      <c r="G32" s="94">
        <v>2</v>
      </c>
      <c r="H32" s="256">
        <f t="shared" si="1"/>
        <v>2</v>
      </c>
      <c r="I32" s="95">
        <f t="shared" si="2"/>
        <v>2.38</v>
      </c>
      <c r="J32" s="232">
        <v>2</v>
      </c>
    </row>
    <row r="33" spans="1:10" ht="31.5" x14ac:dyDescent="0.25">
      <c r="A33" s="38">
        <v>16</v>
      </c>
      <c r="B33" s="247" t="s">
        <v>226</v>
      </c>
      <c r="C33" s="59" t="s">
        <v>218</v>
      </c>
      <c r="D33" s="43">
        <v>15.05</v>
      </c>
      <c r="E33" s="41">
        <v>44</v>
      </c>
      <c r="F33" s="44">
        <f t="shared" si="0"/>
        <v>2.9235880398671097</v>
      </c>
      <c r="G33" s="94">
        <f>IF(E33&lt;10,0,10)</f>
        <v>10</v>
      </c>
      <c r="H33" s="256">
        <f t="shared" si="1"/>
        <v>4</v>
      </c>
      <c r="I33" s="95">
        <f t="shared" si="2"/>
        <v>4.4000000000000004</v>
      </c>
      <c r="J33" s="232">
        <v>4</v>
      </c>
    </row>
    <row r="34" spans="1:10" ht="31.5" hidden="1" x14ac:dyDescent="0.25">
      <c r="A34" s="38">
        <v>31</v>
      </c>
      <c r="B34" s="247" t="s">
        <v>107</v>
      </c>
      <c r="C34" s="59" t="s">
        <v>218</v>
      </c>
      <c r="D34" s="43"/>
      <c r="E34" s="41"/>
      <c r="F34" s="44" t="e">
        <f t="shared" si="0"/>
        <v>#DIV/0!</v>
      </c>
      <c r="G34" s="94">
        <f>IF(E34&lt;10,0,10)</f>
        <v>0</v>
      </c>
      <c r="H34" s="106">
        <f t="shared" si="1"/>
        <v>0</v>
      </c>
      <c r="I34" s="95">
        <f t="shared" si="2"/>
        <v>0</v>
      </c>
      <c r="J34" s="232"/>
    </row>
    <row r="35" spans="1:10" ht="47.25" hidden="1" x14ac:dyDescent="0.25">
      <c r="A35" s="38">
        <v>32</v>
      </c>
      <c r="B35" s="247" t="s">
        <v>61</v>
      </c>
      <c r="C35" s="59" t="s">
        <v>218</v>
      </c>
      <c r="D35" s="43"/>
      <c r="E35" s="41"/>
      <c r="F35" s="44" t="e">
        <f t="shared" si="0"/>
        <v>#DIV/0!</v>
      </c>
      <c r="G35" s="94">
        <f>IF(E35&lt;10,0,10)</f>
        <v>0</v>
      </c>
      <c r="H35" s="106">
        <f t="shared" si="1"/>
        <v>0</v>
      </c>
      <c r="I35" s="95">
        <f t="shared" si="2"/>
        <v>0</v>
      </c>
      <c r="J35" s="232"/>
    </row>
    <row r="36" spans="1:10" hidden="1" x14ac:dyDescent="0.25">
      <c r="A36" s="38">
        <v>33</v>
      </c>
      <c r="B36" s="247" t="s">
        <v>2</v>
      </c>
      <c r="C36" s="59" t="s">
        <v>3</v>
      </c>
      <c r="D36" s="43"/>
      <c r="E36" s="41"/>
      <c r="F36" s="44" t="e">
        <f t="shared" si="0"/>
        <v>#DIV/0!</v>
      </c>
      <c r="G36" s="94">
        <f>IF(E36&lt;10,0,10)</f>
        <v>0</v>
      </c>
      <c r="H36" s="106">
        <f t="shared" si="1"/>
        <v>0</v>
      </c>
      <c r="I36" s="95">
        <f t="shared" si="2"/>
        <v>0</v>
      </c>
      <c r="J36" s="232"/>
    </row>
    <row r="37" spans="1:10" ht="31.5" hidden="1" x14ac:dyDescent="0.25">
      <c r="A37" s="38">
        <v>34</v>
      </c>
      <c r="B37" s="247" t="s">
        <v>108</v>
      </c>
      <c r="C37" s="59" t="s">
        <v>3</v>
      </c>
      <c r="D37" s="43"/>
      <c r="E37" s="41"/>
      <c r="F37" s="44" t="e">
        <f t="shared" si="0"/>
        <v>#DIV/0!</v>
      </c>
      <c r="G37" s="94">
        <f>IF(E37&lt;10,0,10)</f>
        <v>0</v>
      </c>
      <c r="H37" s="106">
        <f t="shared" si="1"/>
        <v>0</v>
      </c>
      <c r="I37" s="95">
        <f t="shared" si="2"/>
        <v>0</v>
      </c>
      <c r="J37" s="232"/>
    </row>
    <row r="38" spans="1:10" ht="31.5" hidden="1" x14ac:dyDescent="0.25">
      <c r="A38" s="38">
        <v>35</v>
      </c>
      <c r="B38" s="247" t="s">
        <v>34</v>
      </c>
      <c r="C38" s="59" t="s">
        <v>3</v>
      </c>
      <c r="D38" s="43"/>
      <c r="E38" s="41">
        <v>30</v>
      </c>
      <c r="F38" s="44" t="e">
        <f t="shared" si="0"/>
        <v>#DIV/0!</v>
      </c>
      <c r="G38" s="94">
        <v>0</v>
      </c>
      <c r="H38" s="106">
        <f t="shared" si="1"/>
        <v>0</v>
      </c>
      <c r="I38" s="95">
        <f t="shared" si="2"/>
        <v>0</v>
      </c>
      <c r="J38" s="232"/>
    </row>
    <row r="39" spans="1:10" hidden="1" x14ac:dyDescent="0.25">
      <c r="A39" s="38">
        <v>36</v>
      </c>
      <c r="B39" s="247" t="s">
        <v>4</v>
      </c>
      <c r="C39" s="59" t="s">
        <v>3</v>
      </c>
      <c r="D39" s="43">
        <v>0</v>
      </c>
      <c r="E39" s="41">
        <v>0</v>
      </c>
      <c r="F39" s="44" t="e">
        <f t="shared" si="0"/>
        <v>#DIV/0!</v>
      </c>
      <c r="G39" s="94">
        <f>IF(E39&lt;10,0,10)</f>
        <v>0</v>
      </c>
      <c r="H39" s="106">
        <f t="shared" si="1"/>
        <v>0</v>
      </c>
      <c r="I39" s="95">
        <f t="shared" si="2"/>
        <v>0</v>
      </c>
      <c r="J39" s="232"/>
    </row>
    <row r="40" spans="1:10" ht="47.25" x14ac:dyDescent="0.25">
      <c r="A40" s="38">
        <v>17</v>
      </c>
      <c r="B40" s="247" t="s">
        <v>147</v>
      </c>
      <c r="C40" s="59" t="s">
        <v>446</v>
      </c>
      <c r="D40" s="43">
        <v>180</v>
      </c>
      <c r="E40" s="41">
        <v>586</v>
      </c>
      <c r="F40" s="44">
        <f t="shared" si="0"/>
        <v>3.2555555555555555</v>
      </c>
      <c r="G40" s="94">
        <v>1.8</v>
      </c>
      <c r="H40" s="256">
        <f t="shared" si="1"/>
        <v>10</v>
      </c>
      <c r="I40" s="95">
        <f t="shared" si="2"/>
        <v>10.548</v>
      </c>
      <c r="J40" s="232">
        <v>10</v>
      </c>
    </row>
    <row r="41" spans="1:10" ht="31.5" hidden="1" x14ac:dyDescent="0.25">
      <c r="A41" s="38">
        <v>38</v>
      </c>
      <c r="B41" s="247" t="s">
        <v>64</v>
      </c>
      <c r="C41" s="59" t="s">
        <v>3</v>
      </c>
      <c r="D41" s="43"/>
      <c r="E41" s="41"/>
      <c r="F41" s="44" t="e">
        <f t="shared" si="0"/>
        <v>#DIV/0!</v>
      </c>
      <c r="G41" s="94">
        <f t="shared" ref="G41:G46" si="4">IF(E41&lt;10,0,10)</f>
        <v>0</v>
      </c>
      <c r="H41" s="106">
        <f t="shared" si="1"/>
        <v>0</v>
      </c>
      <c r="I41" s="95">
        <f t="shared" si="2"/>
        <v>0</v>
      </c>
      <c r="J41" s="232"/>
    </row>
    <row r="42" spans="1:10" ht="47.25" hidden="1" x14ac:dyDescent="0.25">
      <c r="A42" s="38">
        <v>39</v>
      </c>
      <c r="B42" s="247" t="s">
        <v>61</v>
      </c>
      <c r="C42" s="59" t="s">
        <v>3</v>
      </c>
      <c r="D42" s="43"/>
      <c r="E42" s="41"/>
      <c r="F42" s="44" t="e">
        <f t="shared" si="0"/>
        <v>#DIV/0!</v>
      </c>
      <c r="G42" s="94">
        <f t="shared" si="4"/>
        <v>0</v>
      </c>
      <c r="H42" s="106">
        <f t="shared" si="1"/>
        <v>0</v>
      </c>
      <c r="I42" s="95">
        <f t="shared" si="2"/>
        <v>0</v>
      </c>
      <c r="J42" s="232"/>
    </row>
    <row r="43" spans="1:10" ht="47.25" hidden="1" x14ac:dyDescent="0.25">
      <c r="A43" s="38">
        <v>40</v>
      </c>
      <c r="B43" s="247" t="s">
        <v>147</v>
      </c>
      <c r="C43" s="59" t="s">
        <v>227</v>
      </c>
      <c r="D43" s="43"/>
      <c r="E43" s="41"/>
      <c r="F43" s="44" t="e">
        <f t="shared" si="0"/>
        <v>#DIV/0!</v>
      </c>
      <c r="G43" s="94">
        <f t="shared" si="4"/>
        <v>0</v>
      </c>
      <c r="H43" s="106">
        <f t="shared" si="1"/>
        <v>0</v>
      </c>
      <c r="I43" s="95">
        <f t="shared" si="2"/>
        <v>0</v>
      </c>
      <c r="J43" s="232"/>
    </row>
    <row r="44" spans="1:10" x14ac:dyDescent="0.25">
      <c r="A44" s="38">
        <v>18</v>
      </c>
      <c r="B44" s="247" t="s">
        <v>2</v>
      </c>
      <c r="C44" s="59" t="s">
        <v>35</v>
      </c>
      <c r="D44" s="43">
        <v>50</v>
      </c>
      <c r="E44" s="41">
        <v>200</v>
      </c>
      <c r="F44" s="44">
        <f t="shared" si="0"/>
        <v>4</v>
      </c>
      <c r="G44" s="94">
        <v>5</v>
      </c>
      <c r="H44" s="256">
        <f t="shared" si="1"/>
        <v>10</v>
      </c>
      <c r="I44" s="95">
        <f t="shared" si="2"/>
        <v>10</v>
      </c>
      <c r="J44" s="232"/>
    </row>
    <row r="45" spans="1:10" ht="31.5" hidden="1" x14ac:dyDescent="0.25">
      <c r="A45" s="38">
        <v>42</v>
      </c>
      <c r="B45" s="247" t="s">
        <v>228</v>
      </c>
      <c r="C45" s="59" t="s">
        <v>35</v>
      </c>
      <c r="D45" s="43">
        <v>0</v>
      </c>
      <c r="E45" s="41">
        <v>0</v>
      </c>
      <c r="F45" s="44" t="e">
        <f t="shared" si="0"/>
        <v>#DIV/0!</v>
      </c>
      <c r="G45" s="94">
        <f t="shared" si="4"/>
        <v>0</v>
      </c>
      <c r="H45" s="106">
        <f t="shared" si="1"/>
        <v>0</v>
      </c>
      <c r="I45" s="95">
        <f t="shared" si="2"/>
        <v>0</v>
      </c>
      <c r="J45" s="232"/>
    </row>
    <row r="46" spans="1:10" ht="31.5" hidden="1" x14ac:dyDescent="0.25">
      <c r="A46" s="38">
        <v>43</v>
      </c>
      <c r="B46" s="247" t="s">
        <v>229</v>
      </c>
      <c r="C46" s="59" t="s">
        <v>35</v>
      </c>
      <c r="D46" s="43">
        <v>0</v>
      </c>
      <c r="E46" s="41">
        <v>0</v>
      </c>
      <c r="F46" s="44" t="e">
        <f t="shared" si="0"/>
        <v>#DIV/0!</v>
      </c>
      <c r="G46" s="94">
        <f t="shared" si="4"/>
        <v>0</v>
      </c>
      <c r="H46" s="106">
        <f t="shared" si="1"/>
        <v>0</v>
      </c>
      <c r="I46" s="95">
        <f t="shared" si="2"/>
        <v>0</v>
      </c>
      <c r="J46" s="232"/>
    </row>
    <row r="47" spans="1:10" ht="31.5" x14ac:dyDescent="0.25">
      <c r="A47" s="38">
        <v>19</v>
      </c>
      <c r="B47" s="247" t="s">
        <v>36</v>
      </c>
      <c r="C47" s="59" t="s">
        <v>35</v>
      </c>
      <c r="D47" s="43">
        <v>662.57</v>
      </c>
      <c r="E47" s="41">
        <v>1170</v>
      </c>
      <c r="F47" s="44">
        <f t="shared" si="0"/>
        <v>1.7658511553496232</v>
      </c>
      <c r="G47" s="94">
        <v>3.9</v>
      </c>
      <c r="H47" s="256">
        <f t="shared" si="1"/>
        <v>45</v>
      </c>
      <c r="I47" s="95">
        <f t="shared" si="2"/>
        <v>45.63</v>
      </c>
      <c r="J47" s="232">
        <v>45</v>
      </c>
    </row>
    <row r="48" spans="1:10" ht="31.5" hidden="1" x14ac:dyDescent="0.25">
      <c r="A48" s="38">
        <v>45</v>
      </c>
      <c r="B48" s="247" t="s">
        <v>230</v>
      </c>
      <c r="C48" s="59" t="s">
        <v>35</v>
      </c>
      <c r="D48" s="43"/>
      <c r="E48" s="41"/>
      <c r="F48" s="44" t="e">
        <f t="shared" si="0"/>
        <v>#DIV/0!</v>
      </c>
      <c r="G48" s="94">
        <f>IF(E48&lt;10,0,10)</f>
        <v>0</v>
      </c>
      <c r="H48" s="106">
        <f t="shared" si="1"/>
        <v>0</v>
      </c>
      <c r="I48" s="95">
        <f t="shared" si="2"/>
        <v>0</v>
      </c>
      <c r="J48" s="232"/>
    </row>
    <row r="49" spans="1:10" ht="31.5" x14ac:dyDescent="0.25">
      <c r="A49" s="38">
        <v>20</v>
      </c>
      <c r="B49" s="247" t="s">
        <v>66</v>
      </c>
      <c r="C49" s="59" t="s">
        <v>35</v>
      </c>
      <c r="D49" s="43">
        <v>3</v>
      </c>
      <c r="E49" s="41">
        <v>15</v>
      </c>
      <c r="F49" s="44">
        <f t="shared" si="0"/>
        <v>5</v>
      </c>
      <c r="G49" s="94">
        <f>IF(E49&lt;10,0,10)</f>
        <v>10</v>
      </c>
      <c r="H49" s="256">
        <f t="shared" si="1"/>
        <v>1</v>
      </c>
      <c r="I49" s="95">
        <f t="shared" si="2"/>
        <v>1.5</v>
      </c>
      <c r="J49" s="232">
        <v>2</v>
      </c>
    </row>
    <row r="50" spans="1:10" ht="31.5" hidden="1" x14ac:dyDescent="0.25">
      <c r="A50" s="38">
        <v>47</v>
      </c>
      <c r="B50" s="247" t="s">
        <v>65</v>
      </c>
      <c r="C50" s="59" t="s">
        <v>35</v>
      </c>
      <c r="D50" s="43"/>
      <c r="E50" s="41"/>
      <c r="F50" s="44" t="e">
        <f t="shared" si="0"/>
        <v>#DIV/0!</v>
      </c>
      <c r="G50" s="94">
        <f>IF(E50&lt;10,0,10)</f>
        <v>0</v>
      </c>
      <c r="H50" s="106">
        <f t="shared" si="1"/>
        <v>0</v>
      </c>
      <c r="I50" s="95">
        <f t="shared" si="2"/>
        <v>0</v>
      </c>
      <c r="J50" s="232"/>
    </row>
    <row r="51" spans="1:10" ht="31.5" hidden="1" x14ac:dyDescent="0.25">
      <c r="A51" s="38">
        <v>48</v>
      </c>
      <c r="B51" s="247" t="s">
        <v>231</v>
      </c>
      <c r="C51" s="59" t="s">
        <v>35</v>
      </c>
      <c r="D51" s="43"/>
      <c r="E51" s="41"/>
      <c r="F51" s="44" t="e">
        <f t="shared" si="0"/>
        <v>#DIV/0!</v>
      </c>
      <c r="G51" s="94">
        <f>IF(E51&lt;10,0,10)</f>
        <v>0</v>
      </c>
      <c r="H51" s="106">
        <f t="shared" si="1"/>
        <v>0</v>
      </c>
      <c r="I51" s="95">
        <f t="shared" si="2"/>
        <v>0</v>
      </c>
      <c r="J51" s="232"/>
    </row>
    <row r="52" spans="1:10" ht="31.5" x14ac:dyDescent="0.25">
      <c r="A52" s="38">
        <v>21</v>
      </c>
      <c r="B52" s="247" t="s">
        <v>135</v>
      </c>
      <c r="C52" s="59" t="s">
        <v>35</v>
      </c>
      <c r="D52" s="43">
        <v>20</v>
      </c>
      <c r="E52" s="41">
        <v>60</v>
      </c>
      <c r="F52" s="44">
        <f t="shared" si="0"/>
        <v>3</v>
      </c>
      <c r="G52" s="94">
        <f>IF(E52&lt;10,0,10)</f>
        <v>10</v>
      </c>
      <c r="H52" s="256">
        <f t="shared" si="1"/>
        <v>6</v>
      </c>
      <c r="I52" s="95">
        <f t="shared" si="2"/>
        <v>6</v>
      </c>
      <c r="J52" s="232">
        <v>6</v>
      </c>
    </row>
    <row r="53" spans="1:10" x14ac:dyDescent="0.25">
      <c r="A53" s="38">
        <v>22</v>
      </c>
      <c r="B53" s="247" t="s">
        <v>2</v>
      </c>
      <c r="C53" s="59" t="s">
        <v>54</v>
      </c>
      <c r="D53" s="43">
        <v>120</v>
      </c>
      <c r="E53" s="41">
        <v>330</v>
      </c>
      <c r="F53" s="44">
        <f t="shared" si="0"/>
        <v>2.75</v>
      </c>
      <c r="G53" s="94">
        <v>8</v>
      </c>
      <c r="H53" s="256">
        <f t="shared" si="1"/>
        <v>26</v>
      </c>
      <c r="I53" s="95">
        <f t="shared" si="2"/>
        <v>26.4</v>
      </c>
      <c r="J53" s="232"/>
    </row>
    <row r="54" spans="1:10" ht="31.5" hidden="1" x14ac:dyDescent="0.25">
      <c r="A54" s="38">
        <v>51</v>
      </c>
      <c r="B54" s="247" t="s">
        <v>232</v>
      </c>
      <c r="C54" s="59" t="s">
        <v>54</v>
      </c>
      <c r="D54" s="43">
        <v>14.64</v>
      </c>
      <c r="E54" s="41">
        <v>37</v>
      </c>
      <c r="F54" s="44">
        <f t="shared" si="0"/>
        <v>2.5273224043715845</v>
      </c>
      <c r="G54" s="94">
        <v>0</v>
      </c>
      <c r="H54" s="106">
        <f t="shared" si="1"/>
        <v>0</v>
      </c>
      <c r="I54" s="95">
        <f t="shared" si="2"/>
        <v>0</v>
      </c>
      <c r="J54" s="232"/>
    </row>
    <row r="55" spans="1:10" hidden="1" x14ac:dyDescent="0.25">
      <c r="A55" s="38">
        <v>52</v>
      </c>
      <c r="B55" s="247" t="s">
        <v>2</v>
      </c>
      <c r="C55" s="59" t="s">
        <v>233</v>
      </c>
      <c r="D55" s="43"/>
      <c r="E55" s="41"/>
      <c r="F55" s="44" t="e">
        <f t="shared" si="0"/>
        <v>#DIV/0!</v>
      </c>
      <c r="G55" s="94">
        <f t="shared" ref="G55:G62" si="5">IF(E55&lt;10,0,10)</f>
        <v>0</v>
      </c>
      <c r="H55" s="106">
        <f t="shared" si="1"/>
        <v>0</v>
      </c>
      <c r="I55" s="95">
        <f t="shared" si="2"/>
        <v>0</v>
      </c>
      <c r="J55" s="232"/>
    </row>
    <row r="56" spans="1:10" ht="31.5" hidden="1" x14ac:dyDescent="0.25">
      <c r="A56" s="38">
        <v>53</v>
      </c>
      <c r="B56" s="247" t="s">
        <v>222</v>
      </c>
      <c r="C56" s="59" t="s">
        <v>233</v>
      </c>
      <c r="D56" s="43"/>
      <c r="E56" s="41"/>
      <c r="F56" s="44" t="e">
        <f t="shared" si="0"/>
        <v>#DIV/0!</v>
      </c>
      <c r="G56" s="94">
        <f t="shared" si="5"/>
        <v>0</v>
      </c>
      <c r="H56" s="106">
        <f t="shared" si="1"/>
        <v>0</v>
      </c>
      <c r="I56" s="95">
        <f t="shared" si="2"/>
        <v>0</v>
      </c>
      <c r="J56" s="232"/>
    </row>
    <row r="57" spans="1:10" ht="31.5" hidden="1" x14ac:dyDescent="0.25">
      <c r="A57" s="38">
        <v>54</v>
      </c>
      <c r="B57" s="247" t="s">
        <v>116</v>
      </c>
      <c r="C57" s="59" t="s">
        <v>233</v>
      </c>
      <c r="D57" s="43"/>
      <c r="E57" s="41"/>
      <c r="F57" s="44" t="e">
        <f t="shared" si="0"/>
        <v>#DIV/0!</v>
      </c>
      <c r="G57" s="94">
        <f t="shared" si="5"/>
        <v>0</v>
      </c>
      <c r="H57" s="106">
        <f t="shared" si="1"/>
        <v>0</v>
      </c>
      <c r="I57" s="95">
        <f t="shared" si="2"/>
        <v>0</v>
      </c>
      <c r="J57" s="232"/>
    </row>
    <row r="58" spans="1:10" ht="31.5" hidden="1" x14ac:dyDescent="0.25">
      <c r="A58" s="38">
        <v>55</v>
      </c>
      <c r="B58" s="247" t="s">
        <v>128</v>
      </c>
      <c r="C58" s="59" t="s">
        <v>233</v>
      </c>
      <c r="D58" s="43">
        <v>0</v>
      </c>
      <c r="E58" s="41">
        <v>0</v>
      </c>
      <c r="F58" s="44" t="e">
        <f t="shared" si="0"/>
        <v>#DIV/0!</v>
      </c>
      <c r="G58" s="94">
        <f t="shared" si="5"/>
        <v>0</v>
      </c>
      <c r="H58" s="106">
        <f t="shared" si="1"/>
        <v>0</v>
      </c>
      <c r="I58" s="95">
        <f t="shared" si="2"/>
        <v>0</v>
      </c>
      <c r="J58" s="232"/>
    </row>
    <row r="59" spans="1:10" ht="31.5" hidden="1" x14ac:dyDescent="0.25">
      <c r="A59" s="38">
        <v>56</v>
      </c>
      <c r="B59" s="247" t="s">
        <v>234</v>
      </c>
      <c r="C59" s="59" t="s">
        <v>233</v>
      </c>
      <c r="D59" s="43"/>
      <c r="E59" s="41"/>
      <c r="F59" s="44" t="e">
        <f t="shared" si="0"/>
        <v>#DIV/0!</v>
      </c>
      <c r="G59" s="94">
        <f t="shared" si="5"/>
        <v>0</v>
      </c>
      <c r="H59" s="106">
        <f t="shared" si="1"/>
        <v>0</v>
      </c>
      <c r="I59" s="95">
        <f t="shared" si="2"/>
        <v>0</v>
      </c>
      <c r="J59" s="232"/>
    </row>
    <row r="60" spans="1:10" ht="47.25" hidden="1" x14ac:dyDescent="0.25">
      <c r="A60" s="38">
        <v>57</v>
      </c>
      <c r="B60" s="247" t="s">
        <v>117</v>
      </c>
      <c r="C60" s="59" t="s">
        <v>233</v>
      </c>
      <c r="D60" s="43"/>
      <c r="E60" s="41"/>
      <c r="F60" s="44" t="e">
        <f t="shared" si="0"/>
        <v>#DIV/0!</v>
      </c>
      <c r="G60" s="94">
        <f t="shared" si="5"/>
        <v>0</v>
      </c>
      <c r="H60" s="106">
        <f t="shared" si="1"/>
        <v>0</v>
      </c>
      <c r="I60" s="95">
        <f t="shared" si="2"/>
        <v>0</v>
      </c>
      <c r="J60" s="232"/>
    </row>
    <row r="61" spans="1:10" ht="31.5" hidden="1" x14ac:dyDescent="0.25">
      <c r="A61" s="38">
        <v>58</v>
      </c>
      <c r="B61" s="247" t="s">
        <v>126</v>
      </c>
      <c r="C61" s="59" t="s">
        <v>233</v>
      </c>
      <c r="D61" s="43"/>
      <c r="E61" s="41"/>
      <c r="F61" s="44" t="e">
        <f t="shared" si="0"/>
        <v>#DIV/0!</v>
      </c>
      <c r="G61" s="94">
        <f t="shared" si="5"/>
        <v>0</v>
      </c>
      <c r="H61" s="106">
        <f t="shared" si="1"/>
        <v>0</v>
      </c>
      <c r="I61" s="95">
        <f t="shared" si="2"/>
        <v>0</v>
      </c>
      <c r="J61" s="232"/>
    </row>
    <row r="62" spans="1:10" ht="31.5" hidden="1" x14ac:dyDescent="0.25">
      <c r="A62" s="38">
        <v>59</v>
      </c>
      <c r="B62" s="247" t="s">
        <v>235</v>
      </c>
      <c r="C62" s="59" t="s">
        <v>233</v>
      </c>
      <c r="D62" s="43"/>
      <c r="E62" s="41"/>
      <c r="F62" s="44" t="e">
        <f t="shared" si="0"/>
        <v>#DIV/0!</v>
      </c>
      <c r="G62" s="94">
        <f t="shared" si="5"/>
        <v>0</v>
      </c>
      <c r="H62" s="106">
        <f t="shared" si="1"/>
        <v>0</v>
      </c>
      <c r="I62" s="95">
        <f t="shared" si="2"/>
        <v>0</v>
      </c>
      <c r="J62" s="232"/>
    </row>
    <row r="63" spans="1:10" ht="31.5" hidden="1" x14ac:dyDescent="0.25">
      <c r="A63" s="38">
        <v>60</v>
      </c>
      <c r="B63" s="247" t="s">
        <v>67</v>
      </c>
      <c r="C63" s="59" t="s">
        <v>233</v>
      </c>
      <c r="D63" s="43">
        <v>20.7</v>
      </c>
      <c r="E63" s="41">
        <v>20</v>
      </c>
      <c r="F63" s="44">
        <f t="shared" si="0"/>
        <v>0.96618357487922713</v>
      </c>
      <c r="G63" s="94">
        <v>0</v>
      </c>
      <c r="H63" s="106">
        <f t="shared" si="1"/>
        <v>0</v>
      </c>
      <c r="I63" s="95">
        <f t="shared" si="2"/>
        <v>0</v>
      </c>
      <c r="J63" s="232"/>
    </row>
    <row r="64" spans="1:10" ht="31.5" hidden="1" x14ac:dyDescent="0.25">
      <c r="A64" s="38">
        <v>61</v>
      </c>
      <c r="B64" s="247" t="s">
        <v>236</v>
      </c>
      <c r="C64" s="59" t="s">
        <v>233</v>
      </c>
      <c r="D64" s="43">
        <v>0</v>
      </c>
      <c r="E64" s="41">
        <v>0</v>
      </c>
      <c r="F64" s="44" t="e">
        <f t="shared" si="0"/>
        <v>#DIV/0!</v>
      </c>
      <c r="G64" s="94">
        <f t="shared" ref="G64:G72" si="6">IF(E64&lt;10,0,10)</f>
        <v>0</v>
      </c>
      <c r="H64" s="106">
        <f t="shared" si="1"/>
        <v>0</v>
      </c>
      <c r="I64" s="95">
        <f t="shared" si="2"/>
        <v>0</v>
      </c>
      <c r="J64" s="232"/>
    </row>
    <row r="65" spans="1:10" hidden="1" x14ac:dyDescent="0.25">
      <c r="A65" s="38">
        <v>62</v>
      </c>
      <c r="B65" s="247" t="s">
        <v>2</v>
      </c>
      <c r="C65" s="59" t="s">
        <v>37</v>
      </c>
      <c r="D65" s="43"/>
      <c r="E65" s="41"/>
      <c r="F65" s="44" t="e">
        <f t="shared" si="0"/>
        <v>#DIV/0!</v>
      </c>
      <c r="G65" s="94">
        <f t="shared" si="6"/>
        <v>0</v>
      </c>
      <c r="H65" s="106">
        <f t="shared" si="1"/>
        <v>0</v>
      </c>
      <c r="I65" s="95">
        <f t="shared" si="2"/>
        <v>0</v>
      </c>
      <c r="J65" s="232"/>
    </row>
    <row r="66" spans="1:10" ht="31.5" hidden="1" x14ac:dyDescent="0.25">
      <c r="A66" s="38">
        <v>63</v>
      </c>
      <c r="B66" s="247" t="s">
        <v>38</v>
      </c>
      <c r="C66" s="59" t="s">
        <v>37</v>
      </c>
      <c r="D66" s="43"/>
      <c r="E66" s="41"/>
      <c r="F66" s="44" t="e">
        <f t="shared" si="0"/>
        <v>#DIV/0!</v>
      </c>
      <c r="G66" s="94">
        <f t="shared" si="6"/>
        <v>0</v>
      </c>
      <c r="H66" s="106">
        <f t="shared" si="1"/>
        <v>0</v>
      </c>
      <c r="I66" s="95">
        <f t="shared" si="2"/>
        <v>0</v>
      </c>
      <c r="J66" s="232"/>
    </row>
    <row r="67" spans="1:10" ht="31.5" hidden="1" x14ac:dyDescent="0.25">
      <c r="A67" s="38">
        <v>64</v>
      </c>
      <c r="B67" s="247" t="s">
        <v>127</v>
      </c>
      <c r="C67" s="59" t="s">
        <v>37</v>
      </c>
      <c r="D67" s="43"/>
      <c r="E67" s="41"/>
      <c r="F67" s="44" t="e">
        <f t="shared" si="0"/>
        <v>#DIV/0!</v>
      </c>
      <c r="G67" s="94">
        <f t="shared" si="6"/>
        <v>0</v>
      </c>
      <c r="H67" s="106">
        <f t="shared" si="1"/>
        <v>0</v>
      </c>
      <c r="I67" s="95">
        <f t="shared" si="2"/>
        <v>0</v>
      </c>
      <c r="J67" s="232"/>
    </row>
    <row r="68" spans="1:10" ht="31.5" hidden="1" x14ac:dyDescent="0.25">
      <c r="A68" s="38">
        <v>65</v>
      </c>
      <c r="B68" s="247" t="s">
        <v>68</v>
      </c>
      <c r="C68" s="59" t="s">
        <v>37</v>
      </c>
      <c r="D68" s="43"/>
      <c r="E68" s="41"/>
      <c r="F68" s="44" t="e">
        <f t="shared" si="0"/>
        <v>#DIV/0!</v>
      </c>
      <c r="G68" s="94">
        <f t="shared" si="6"/>
        <v>0</v>
      </c>
      <c r="H68" s="106">
        <f t="shared" si="1"/>
        <v>0</v>
      </c>
      <c r="I68" s="95">
        <f t="shared" si="2"/>
        <v>0</v>
      </c>
      <c r="J68" s="232"/>
    </row>
    <row r="69" spans="1:10" ht="31.5" hidden="1" x14ac:dyDescent="0.25">
      <c r="A69" s="38">
        <v>66</v>
      </c>
      <c r="B69" s="247" t="s">
        <v>237</v>
      </c>
      <c r="C69" s="59" t="s">
        <v>37</v>
      </c>
      <c r="D69" s="43"/>
      <c r="E69" s="41"/>
      <c r="F69" s="44" t="e">
        <f t="shared" si="0"/>
        <v>#DIV/0!</v>
      </c>
      <c r="G69" s="94">
        <f t="shared" si="6"/>
        <v>0</v>
      </c>
      <c r="H69" s="106">
        <f t="shared" si="1"/>
        <v>0</v>
      </c>
      <c r="I69" s="95">
        <f t="shared" si="2"/>
        <v>0</v>
      </c>
      <c r="J69" s="232"/>
    </row>
    <row r="70" spans="1:10" ht="47.25" x14ac:dyDescent="0.25">
      <c r="A70" s="38">
        <v>23</v>
      </c>
      <c r="B70" s="247" t="s">
        <v>61</v>
      </c>
      <c r="C70" s="59" t="s">
        <v>37</v>
      </c>
      <c r="D70" s="43">
        <v>60</v>
      </c>
      <c r="E70" s="41">
        <v>276</v>
      </c>
      <c r="F70" s="44">
        <f t="shared" si="0"/>
        <v>4.5999999999999996</v>
      </c>
      <c r="G70" s="94">
        <f t="shared" si="6"/>
        <v>10</v>
      </c>
      <c r="H70" s="256">
        <f t="shared" ref="H70:H133" si="7">ROUNDDOWN(I70,0)</f>
        <v>27</v>
      </c>
      <c r="I70" s="95">
        <f t="shared" si="2"/>
        <v>27.6</v>
      </c>
      <c r="J70" s="232">
        <v>27</v>
      </c>
    </row>
    <row r="71" spans="1:10" x14ac:dyDescent="0.25">
      <c r="A71" s="38">
        <v>24</v>
      </c>
      <c r="B71" s="247" t="s">
        <v>2</v>
      </c>
      <c r="C71" s="59" t="s">
        <v>39</v>
      </c>
      <c r="D71" s="43">
        <v>60</v>
      </c>
      <c r="E71" s="41">
        <v>100</v>
      </c>
      <c r="F71" s="44">
        <f t="shared" si="0"/>
        <v>1.6666666666666667</v>
      </c>
      <c r="G71" s="94">
        <f t="shared" si="6"/>
        <v>10</v>
      </c>
      <c r="H71" s="256">
        <f t="shared" si="7"/>
        <v>10</v>
      </c>
      <c r="I71" s="95">
        <f t="shared" si="2"/>
        <v>10</v>
      </c>
      <c r="J71" s="232"/>
    </row>
    <row r="72" spans="1:10" ht="31.5" x14ac:dyDescent="0.25">
      <c r="A72" s="38">
        <v>25</v>
      </c>
      <c r="B72" s="247" t="s">
        <v>40</v>
      </c>
      <c r="C72" s="59" t="s">
        <v>39</v>
      </c>
      <c r="D72" s="43">
        <v>187</v>
      </c>
      <c r="E72" s="41">
        <v>120</v>
      </c>
      <c r="F72" s="44">
        <f t="shared" ref="F72:F135" si="8">E72/D72</f>
        <v>0.64171122994652408</v>
      </c>
      <c r="G72" s="94">
        <f t="shared" si="6"/>
        <v>10</v>
      </c>
      <c r="H72" s="256">
        <f t="shared" si="7"/>
        <v>12</v>
      </c>
      <c r="I72" s="95">
        <f t="shared" ref="I72:I135" si="9">E72*G72/100</f>
        <v>12</v>
      </c>
      <c r="J72" s="232">
        <v>50</v>
      </c>
    </row>
    <row r="73" spans="1:10" x14ac:dyDescent="0.25">
      <c r="A73" s="38">
        <v>26</v>
      </c>
      <c r="B73" s="247" t="s">
        <v>2</v>
      </c>
      <c r="C73" s="59" t="s">
        <v>5</v>
      </c>
      <c r="D73" s="43">
        <v>40</v>
      </c>
      <c r="E73" s="41">
        <v>204</v>
      </c>
      <c r="F73" s="44">
        <f t="shared" si="8"/>
        <v>5.0999999999999996</v>
      </c>
      <c r="G73" s="94">
        <v>5</v>
      </c>
      <c r="H73" s="256">
        <f t="shared" si="7"/>
        <v>10</v>
      </c>
      <c r="I73" s="95">
        <f t="shared" si="9"/>
        <v>10.199999999999999</v>
      </c>
      <c r="J73" s="232"/>
    </row>
    <row r="74" spans="1:10" ht="31.5" x14ac:dyDescent="0.25">
      <c r="A74" s="38">
        <v>27</v>
      </c>
      <c r="B74" s="247" t="s">
        <v>217</v>
      </c>
      <c r="C74" s="59" t="s">
        <v>397</v>
      </c>
      <c r="D74" s="43">
        <v>35</v>
      </c>
      <c r="E74" s="41">
        <v>140</v>
      </c>
      <c r="F74" s="44">
        <f t="shared" si="8"/>
        <v>4</v>
      </c>
      <c r="G74" s="94">
        <v>4</v>
      </c>
      <c r="H74" s="256">
        <f t="shared" si="7"/>
        <v>5</v>
      </c>
      <c r="I74" s="95">
        <f t="shared" si="9"/>
        <v>5.6</v>
      </c>
      <c r="J74" s="232">
        <v>5</v>
      </c>
    </row>
    <row r="75" spans="1:10" ht="31.5" x14ac:dyDescent="0.25">
      <c r="A75" s="38">
        <v>28</v>
      </c>
      <c r="B75" s="247" t="s">
        <v>6</v>
      </c>
      <c r="C75" s="59" t="s">
        <v>5</v>
      </c>
      <c r="D75" s="43">
        <v>100</v>
      </c>
      <c r="E75" s="41">
        <v>265</v>
      </c>
      <c r="F75" s="44">
        <f t="shared" si="8"/>
        <v>2.65</v>
      </c>
      <c r="G75" s="94">
        <v>7.8</v>
      </c>
      <c r="H75" s="256">
        <f t="shared" si="7"/>
        <v>20</v>
      </c>
      <c r="I75" s="95">
        <f t="shared" si="9"/>
        <v>20.67</v>
      </c>
      <c r="J75" s="232">
        <v>20</v>
      </c>
    </row>
    <row r="76" spans="1:10" x14ac:dyDescent="0.25">
      <c r="A76" s="38">
        <v>29</v>
      </c>
      <c r="B76" s="247" t="s">
        <v>2</v>
      </c>
      <c r="C76" s="59" t="s">
        <v>41</v>
      </c>
      <c r="D76" s="43">
        <v>82.1</v>
      </c>
      <c r="E76" s="41">
        <f>F76*D76</f>
        <v>64.858999999999995</v>
      </c>
      <c r="F76" s="44">
        <v>0.79</v>
      </c>
      <c r="G76" s="94">
        <f>IF(E76&lt;10,0,10)</f>
        <v>10</v>
      </c>
      <c r="H76" s="256">
        <f t="shared" si="7"/>
        <v>6</v>
      </c>
      <c r="I76" s="95">
        <f t="shared" si="9"/>
        <v>6.4858999999999991</v>
      </c>
      <c r="J76" s="232"/>
    </row>
    <row r="77" spans="1:10" ht="63" x14ac:dyDescent="0.25">
      <c r="A77" s="38">
        <v>30</v>
      </c>
      <c r="B77" s="247" t="s">
        <v>238</v>
      </c>
      <c r="C77" s="59" t="s">
        <v>41</v>
      </c>
      <c r="D77" s="43">
        <v>38.340000000000003</v>
      </c>
      <c r="E77" s="41">
        <v>42</v>
      </c>
      <c r="F77" s="44">
        <f t="shared" si="8"/>
        <v>1.0954616588419404</v>
      </c>
      <c r="G77" s="94">
        <v>3</v>
      </c>
      <c r="H77" s="256">
        <f t="shared" si="7"/>
        <v>1</v>
      </c>
      <c r="I77" s="95">
        <f t="shared" si="9"/>
        <v>1.26</v>
      </c>
      <c r="J77" s="232">
        <v>1</v>
      </c>
    </row>
    <row r="78" spans="1:10" ht="47.25" x14ac:dyDescent="0.25">
      <c r="A78" s="38">
        <v>31</v>
      </c>
      <c r="B78" s="247" t="s">
        <v>239</v>
      </c>
      <c r="C78" s="59" t="s">
        <v>41</v>
      </c>
      <c r="D78" s="43">
        <v>110</v>
      </c>
      <c r="E78" s="41">
        <v>880</v>
      </c>
      <c r="F78" s="44">
        <f t="shared" si="8"/>
        <v>8</v>
      </c>
      <c r="G78" s="94">
        <f t="shared" ref="G78:G86" si="10">IF(E78&lt;10,0,10)</f>
        <v>10</v>
      </c>
      <c r="H78" s="256">
        <f t="shared" si="7"/>
        <v>88</v>
      </c>
      <c r="I78" s="95">
        <f t="shared" si="9"/>
        <v>88</v>
      </c>
      <c r="J78" s="232">
        <v>88</v>
      </c>
    </row>
    <row r="79" spans="1:10" x14ac:dyDescent="0.25">
      <c r="A79" s="38">
        <v>76</v>
      </c>
      <c r="B79" s="247" t="s">
        <v>42</v>
      </c>
      <c r="C79" s="59" t="s">
        <v>41</v>
      </c>
      <c r="D79" s="43">
        <v>50.96</v>
      </c>
      <c r="E79" s="41">
        <v>186</v>
      </c>
      <c r="F79" s="44">
        <f t="shared" si="8"/>
        <v>3.6499215070643642</v>
      </c>
      <c r="G79" s="94">
        <f t="shared" si="10"/>
        <v>10</v>
      </c>
      <c r="H79" s="256">
        <f t="shared" si="7"/>
        <v>18</v>
      </c>
      <c r="I79" s="95">
        <f t="shared" si="9"/>
        <v>18.600000000000001</v>
      </c>
      <c r="J79" s="232">
        <v>23</v>
      </c>
    </row>
    <row r="80" spans="1:10" ht="47.25" hidden="1" x14ac:dyDescent="0.25">
      <c r="A80" s="38">
        <v>77</v>
      </c>
      <c r="B80" s="247" t="s">
        <v>61</v>
      </c>
      <c r="C80" s="59" t="s">
        <v>41</v>
      </c>
      <c r="D80" s="43">
        <v>0</v>
      </c>
      <c r="E80" s="41">
        <v>0</v>
      </c>
      <c r="F80" s="44" t="e">
        <f t="shared" si="8"/>
        <v>#DIV/0!</v>
      </c>
      <c r="G80" s="94">
        <f t="shared" si="10"/>
        <v>0</v>
      </c>
      <c r="H80" s="106">
        <f t="shared" si="7"/>
        <v>0</v>
      </c>
      <c r="I80" s="95">
        <f t="shared" si="9"/>
        <v>0</v>
      </c>
      <c r="J80" s="232"/>
    </row>
    <row r="81" spans="1:10" ht="31.5" hidden="1" x14ac:dyDescent="0.25">
      <c r="A81" s="38">
        <v>78</v>
      </c>
      <c r="B81" s="247" t="s">
        <v>2</v>
      </c>
      <c r="C81" s="59" t="s">
        <v>240</v>
      </c>
      <c r="D81" s="43"/>
      <c r="E81" s="41"/>
      <c r="F81" s="44" t="e">
        <f t="shared" si="8"/>
        <v>#DIV/0!</v>
      </c>
      <c r="G81" s="94">
        <f t="shared" si="10"/>
        <v>0</v>
      </c>
      <c r="H81" s="106">
        <f t="shared" si="7"/>
        <v>0</v>
      </c>
      <c r="I81" s="95">
        <f t="shared" si="9"/>
        <v>0</v>
      </c>
      <c r="J81" s="232"/>
    </row>
    <row r="82" spans="1:10" ht="47.25" hidden="1" x14ac:dyDescent="0.25">
      <c r="A82" s="38">
        <v>79</v>
      </c>
      <c r="B82" s="247" t="s">
        <v>61</v>
      </c>
      <c r="C82" s="59" t="s">
        <v>240</v>
      </c>
      <c r="D82" s="43"/>
      <c r="E82" s="41"/>
      <c r="F82" s="44" t="e">
        <f t="shared" si="8"/>
        <v>#DIV/0!</v>
      </c>
      <c r="G82" s="94">
        <f t="shared" si="10"/>
        <v>0</v>
      </c>
      <c r="H82" s="106">
        <f t="shared" si="7"/>
        <v>0</v>
      </c>
      <c r="I82" s="95">
        <f t="shared" si="9"/>
        <v>0</v>
      </c>
      <c r="J82" s="232"/>
    </row>
    <row r="83" spans="1:10" hidden="1" x14ac:dyDescent="0.25">
      <c r="A83" s="38">
        <v>80</v>
      </c>
      <c r="B83" s="247" t="s">
        <v>2</v>
      </c>
      <c r="C83" s="59" t="s">
        <v>241</v>
      </c>
      <c r="D83" s="43"/>
      <c r="E83" s="41"/>
      <c r="F83" s="44" t="e">
        <f t="shared" si="8"/>
        <v>#DIV/0!</v>
      </c>
      <c r="G83" s="94">
        <f t="shared" si="10"/>
        <v>0</v>
      </c>
      <c r="H83" s="106">
        <f t="shared" si="7"/>
        <v>0</v>
      </c>
      <c r="I83" s="95">
        <f t="shared" si="9"/>
        <v>0</v>
      </c>
      <c r="J83" s="232"/>
    </row>
    <row r="84" spans="1:10" ht="31.5" x14ac:dyDescent="0.25">
      <c r="A84" s="38">
        <v>81</v>
      </c>
      <c r="B84" s="247" t="s">
        <v>242</v>
      </c>
      <c r="C84" s="59" t="s">
        <v>241</v>
      </c>
      <c r="D84" s="43">
        <v>14</v>
      </c>
      <c r="E84" s="41">
        <v>28</v>
      </c>
      <c r="F84" s="44">
        <f t="shared" si="8"/>
        <v>2</v>
      </c>
      <c r="G84" s="94">
        <f t="shared" si="10"/>
        <v>10</v>
      </c>
      <c r="H84" s="256">
        <f t="shared" si="7"/>
        <v>2</v>
      </c>
      <c r="I84" s="95">
        <f t="shared" si="9"/>
        <v>2.8</v>
      </c>
      <c r="J84" s="232">
        <v>3</v>
      </c>
    </row>
    <row r="85" spans="1:10" ht="31.5" hidden="1" x14ac:dyDescent="0.25">
      <c r="A85" s="38">
        <v>82</v>
      </c>
      <c r="B85" s="247" t="s">
        <v>243</v>
      </c>
      <c r="C85" s="59" t="s">
        <v>241</v>
      </c>
      <c r="D85" s="43"/>
      <c r="E85" s="41"/>
      <c r="F85" s="44" t="e">
        <f t="shared" si="8"/>
        <v>#DIV/0!</v>
      </c>
      <c r="G85" s="94">
        <f t="shared" si="10"/>
        <v>0</v>
      </c>
      <c r="H85" s="106">
        <f t="shared" si="7"/>
        <v>0</v>
      </c>
      <c r="I85" s="95">
        <f t="shared" si="9"/>
        <v>0</v>
      </c>
      <c r="J85" s="232">
        <v>10</v>
      </c>
    </row>
    <row r="86" spans="1:10" ht="31.5" hidden="1" x14ac:dyDescent="0.25">
      <c r="A86" s="38">
        <v>83</v>
      </c>
      <c r="B86" s="247" t="s">
        <v>44</v>
      </c>
      <c r="C86" s="59" t="s">
        <v>241</v>
      </c>
      <c r="D86" s="43"/>
      <c r="E86" s="41"/>
      <c r="F86" s="44" t="e">
        <f t="shared" si="8"/>
        <v>#DIV/0!</v>
      </c>
      <c r="G86" s="94">
        <f t="shared" si="10"/>
        <v>0</v>
      </c>
      <c r="H86" s="106">
        <f t="shared" si="7"/>
        <v>0</v>
      </c>
      <c r="I86" s="95">
        <f t="shared" si="9"/>
        <v>0</v>
      </c>
      <c r="J86" s="232"/>
    </row>
    <row r="87" spans="1:10" ht="31.5" x14ac:dyDescent="0.25">
      <c r="A87" s="38">
        <v>84</v>
      </c>
      <c r="B87" s="247" t="s">
        <v>43</v>
      </c>
      <c r="C87" s="59" t="s">
        <v>241</v>
      </c>
      <c r="D87" s="43">
        <v>1245</v>
      </c>
      <c r="E87" s="41">
        <v>1157</v>
      </c>
      <c r="F87" s="44">
        <f t="shared" si="8"/>
        <v>0.92931726907630519</v>
      </c>
      <c r="G87" s="94">
        <v>0.9</v>
      </c>
      <c r="H87" s="256">
        <f t="shared" si="7"/>
        <v>10</v>
      </c>
      <c r="I87" s="95">
        <f t="shared" si="9"/>
        <v>10.413</v>
      </c>
      <c r="J87" s="232">
        <v>10</v>
      </c>
    </row>
    <row r="88" spans="1:10" ht="31.5" hidden="1" x14ac:dyDescent="0.25">
      <c r="A88" s="38">
        <v>85</v>
      </c>
      <c r="B88" s="247" t="s">
        <v>244</v>
      </c>
      <c r="C88" s="59" t="s">
        <v>241</v>
      </c>
      <c r="D88" s="43">
        <v>0</v>
      </c>
      <c r="E88" s="41">
        <v>0</v>
      </c>
      <c r="F88" s="44" t="e">
        <f t="shared" si="8"/>
        <v>#DIV/0!</v>
      </c>
      <c r="G88" s="94">
        <f>IF(E88&lt;10,0,10)</f>
        <v>0</v>
      </c>
      <c r="H88" s="106">
        <f t="shared" si="7"/>
        <v>0</v>
      </c>
      <c r="I88" s="95">
        <f t="shared" si="9"/>
        <v>0</v>
      </c>
      <c r="J88" s="232"/>
    </row>
    <row r="89" spans="1:10" ht="31.5" hidden="1" x14ac:dyDescent="0.25">
      <c r="A89" s="38">
        <v>86</v>
      </c>
      <c r="B89" s="247" t="s">
        <v>245</v>
      </c>
      <c r="C89" s="59" t="s">
        <v>241</v>
      </c>
      <c r="D89" s="43">
        <v>0</v>
      </c>
      <c r="E89" s="41">
        <v>0</v>
      </c>
      <c r="F89" s="44" t="e">
        <f t="shared" si="8"/>
        <v>#DIV/0!</v>
      </c>
      <c r="G89" s="94">
        <f>IF(E89&lt;10,0,10)</f>
        <v>0</v>
      </c>
      <c r="H89" s="106">
        <f t="shared" si="7"/>
        <v>0</v>
      </c>
      <c r="I89" s="95">
        <f t="shared" si="9"/>
        <v>0</v>
      </c>
      <c r="J89" s="232"/>
    </row>
    <row r="90" spans="1:10" ht="31.5" hidden="1" x14ac:dyDescent="0.25">
      <c r="A90" s="38">
        <v>87</v>
      </c>
      <c r="B90" s="247" t="s">
        <v>246</v>
      </c>
      <c r="C90" s="59" t="s">
        <v>241</v>
      </c>
      <c r="D90" s="43"/>
      <c r="E90" s="41"/>
      <c r="F90" s="44" t="e">
        <f t="shared" si="8"/>
        <v>#DIV/0!</v>
      </c>
      <c r="G90" s="94">
        <f>IF(E90&lt;10,0,10)</f>
        <v>0</v>
      </c>
      <c r="H90" s="106">
        <f t="shared" si="7"/>
        <v>0</v>
      </c>
      <c r="I90" s="95">
        <f t="shared" si="9"/>
        <v>0</v>
      </c>
      <c r="J90" s="232"/>
    </row>
    <row r="91" spans="1:10" ht="31.5" hidden="1" x14ac:dyDescent="0.25">
      <c r="A91" s="38">
        <v>88</v>
      </c>
      <c r="B91" s="247" t="s">
        <v>247</v>
      </c>
      <c r="C91" s="59" t="s">
        <v>241</v>
      </c>
      <c r="D91" s="43">
        <v>0</v>
      </c>
      <c r="E91" s="41">
        <v>0</v>
      </c>
      <c r="F91" s="44" t="e">
        <f t="shared" si="8"/>
        <v>#DIV/0!</v>
      </c>
      <c r="G91" s="94">
        <f>IF(E91&lt;10,0,10)</f>
        <v>0</v>
      </c>
      <c r="H91" s="106">
        <f t="shared" si="7"/>
        <v>0</v>
      </c>
      <c r="I91" s="95">
        <f t="shared" si="9"/>
        <v>0</v>
      </c>
      <c r="J91" s="232"/>
    </row>
    <row r="92" spans="1:10" ht="31.5" hidden="1" x14ac:dyDescent="0.25">
      <c r="A92" s="38">
        <v>89</v>
      </c>
      <c r="B92" s="247" t="s">
        <v>248</v>
      </c>
      <c r="C92" s="59" t="s">
        <v>241</v>
      </c>
      <c r="D92" s="43">
        <v>0</v>
      </c>
      <c r="E92" s="41">
        <v>0</v>
      </c>
      <c r="F92" s="44" t="e">
        <f t="shared" si="8"/>
        <v>#DIV/0!</v>
      </c>
      <c r="G92" s="94">
        <f>IF(E92&lt;10,0,10)</f>
        <v>0</v>
      </c>
      <c r="H92" s="106">
        <f t="shared" si="7"/>
        <v>0</v>
      </c>
      <c r="I92" s="95">
        <f t="shared" si="9"/>
        <v>0</v>
      </c>
      <c r="J92" s="232"/>
    </row>
    <row r="93" spans="1:10" ht="31.5" hidden="1" x14ac:dyDescent="0.25">
      <c r="A93" s="38">
        <v>90</v>
      </c>
      <c r="B93" s="247" t="s">
        <v>67</v>
      </c>
      <c r="C93" s="59" t="s">
        <v>241</v>
      </c>
      <c r="D93" s="43">
        <v>24.35</v>
      </c>
      <c r="E93" s="41">
        <v>30</v>
      </c>
      <c r="F93" s="44">
        <f t="shared" si="8"/>
        <v>1.2320328542094454</v>
      </c>
      <c r="G93" s="94">
        <v>0</v>
      </c>
      <c r="H93" s="106">
        <f t="shared" si="7"/>
        <v>0</v>
      </c>
      <c r="I93" s="95">
        <f t="shared" si="9"/>
        <v>0</v>
      </c>
      <c r="J93" s="232"/>
    </row>
    <row r="94" spans="1:10" ht="31.5" hidden="1" x14ac:dyDescent="0.25">
      <c r="A94" s="38">
        <v>91</v>
      </c>
      <c r="B94" s="247" t="s">
        <v>69</v>
      </c>
      <c r="C94" s="59" t="s">
        <v>241</v>
      </c>
      <c r="D94" s="43">
        <v>0</v>
      </c>
      <c r="E94" s="41">
        <v>0</v>
      </c>
      <c r="F94" s="44" t="e">
        <f t="shared" si="8"/>
        <v>#DIV/0!</v>
      </c>
      <c r="G94" s="94">
        <f t="shared" ref="G94:G99" si="11">IF(E94&lt;10,0,10)</f>
        <v>0</v>
      </c>
      <c r="H94" s="106">
        <f t="shared" si="7"/>
        <v>0</v>
      </c>
      <c r="I94" s="95">
        <f t="shared" si="9"/>
        <v>0</v>
      </c>
      <c r="J94" s="232"/>
    </row>
    <row r="95" spans="1:10" ht="31.5" hidden="1" x14ac:dyDescent="0.25">
      <c r="A95" s="38">
        <v>92</v>
      </c>
      <c r="B95" s="247" t="s">
        <v>249</v>
      </c>
      <c r="C95" s="59" t="s">
        <v>241</v>
      </c>
      <c r="D95" s="43">
        <v>0</v>
      </c>
      <c r="E95" s="41">
        <v>0</v>
      </c>
      <c r="F95" s="44" t="e">
        <f t="shared" si="8"/>
        <v>#DIV/0!</v>
      </c>
      <c r="G95" s="94">
        <f t="shared" si="11"/>
        <v>0</v>
      </c>
      <c r="H95" s="106">
        <f t="shared" si="7"/>
        <v>0</v>
      </c>
      <c r="I95" s="95">
        <f t="shared" si="9"/>
        <v>0</v>
      </c>
      <c r="J95" s="232"/>
    </row>
    <row r="96" spans="1:10" ht="31.5" hidden="1" x14ac:dyDescent="0.25">
      <c r="A96" s="38">
        <v>93</v>
      </c>
      <c r="B96" s="247" t="s">
        <v>250</v>
      </c>
      <c r="C96" s="59" t="s">
        <v>241</v>
      </c>
      <c r="D96" s="43">
        <v>0</v>
      </c>
      <c r="E96" s="41">
        <v>0</v>
      </c>
      <c r="F96" s="44" t="e">
        <f t="shared" si="8"/>
        <v>#DIV/0!</v>
      </c>
      <c r="G96" s="94">
        <f t="shared" si="11"/>
        <v>0</v>
      </c>
      <c r="H96" s="106">
        <f t="shared" si="7"/>
        <v>0</v>
      </c>
      <c r="I96" s="95">
        <f t="shared" si="9"/>
        <v>0</v>
      </c>
      <c r="J96" s="232"/>
    </row>
    <row r="97" spans="1:10" ht="31.5" hidden="1" x14ac:dyDescent="0.25">
      <c r="A97" s="38">
        <v>94</v>
      </c>
      <c r="B97" s="247" t="s">
        <v>129</v>
      </c>
      <c r="C97" s="59" t="s">
        <v>241</v>
      </c>
      <c r="D97" s="43"/>
      <c r="E97" s="41"/>
      <c r="F97" s="44" t="e">
        <f t="shared" si="8"/>
        <v>#DIV/0!</v>
      </c>
      <c r="G97" s="94">
        <f t="shared" si="11"/>
        <v>0</v>
      </c>
      <c r="H97" s="106">
        <f t="shared" si="7"/>
        <v>0</v>
      </c>
      <c r="I97" s="95">
        <f t="shared" si="9"/>
        <v>0</v>
      </c>
      <c r="J97" s="232"/>
    </row>
    <row r="98" spans="1:10" x14ac:dyDescent="0.25">
      <c r="A98" s="38">
        <v>95</v>
      </c>
      <c r="B98" s="247" t="s">
        <v>2</v>
      </c>
      <c r="C98" s="59" t="s">
        <v>251</v>
      </c>
      <c r="D98" s="43">
        <v>18</v>
      </c>
      <c r="E98" s="41">
        <v>20</v>
      </c>
      <c r="F98" s="44">
        <f t="shared" si="8"/>
        <v>1.1111111111111112</v>
      </c>
      <c r="G98" s="94">
        <f t="shared" si="11"/>
        <v>10</v>
      </c>
      <c r="H98" s="256">
        <f t="shared" si="7"/>
        <v>2</v>
      </c>
      <c r="I98" s="95">
        <f t="shared" si="9"/>
        <v>2</v>
      </c>
      <c r="J98" s="232"/>
    </row>
    <row r="99" spans="1:10" hidden="1" x14ac:dyDescent="0.25">
      <c r="A99" s="38">
        <v>96</v>
      </c>
      <c r="B99" s="247" t="s">
        <v>252</v>
      </c>
      <c r="C99" s="59" t="s">
        <v>251</v>
      </c>
      <c r="D99" s="43">
        <v>20</v>
      </c>
      <c r="E99" s="41">
        <v>8</v>
      </c>
      <c r="F99" s="44">
        <f t="shared" si="8"/>
        <v>0.4</v>
      </c>
      <c r="G99" s="94">
        <f t="shared" si="11"/>
        <v>0</v>
      </c>
      <c r="H99" s="106">
        <f t="shared" si="7"/>
        <v>0</v>
      </c>
      <c r="I99" s="95">
        <f t="shared" si="9"/>
        <v>0</v>
      </c>
      <c r="J99" s="232"/>
    </row>
    <row r="100" spans="1:10" ht="31.5" hidden="1" x14ac:dyDescent="0.25">
      <c r="A100" s="38">
        <v>97</v>
      </c>
      <c r="B100" s="247" t="s">
        <v>94</v>
      </c>
      <c r="C100" s="59" t="s">
        <v>251</v>
      </c>
      <c r="D100" s="43">
        <v>14.7</v>
      </c>
      <c r="E100" s="41">
        <v>30</v>
      </c>
      <c r="F100" s="44">
        <f t="shared" si="8"/>
        <v>2.0408163265306123</v>
      </c>
      <c r="G100" s="94">
        <v>0</v>
      </c>
      <c r="H100" s="106">
        <f t="shared" si="7"/>
        <v>0</v>
      </c>
      <c r="I100" s="95">
        <f t="shared" si="9"/>
        <v>0</v>
      </c>
      <c r="J100" s="232"/>
    </row>
    <row r="101" spans="1:10" ht="31.5" x14ac:dyDescent="0.25">
      <c r="A101" s="38">
        <v>98</v>
      </c>
      <c r="B101" s="247" t="s">
        <v>96</v>
      </c>
      <c r="C101" s="59" t="s">
        <v>251</v>
      </c>
      <c r="D101" s="43">
        <v>28.5</v>
      </c>
      <c r="E101" s="41">
        <v>86</v>
      </c>
      <c r="F101" s="44">
        <f t="shared" si="8"/>
        <v>3.0175438596491229</v>
      </c>
      <c r="G101" s="94">
        <v>9</v>
      </c>
      <c r="H101" s="256">
        <f t="shared" si="7"/>
        <v>7</v>
      </c>
      <c r="I101" s="95">
        <f t="shared" si="9"/>
        <v>7.74</v>
      </c>
      <c r="J101" s="232">
        <v>7</v>
      </c>
    </row>
    <row r="102" spans="1:10" ht="31.5" x14ac:dyDescent="0.25">
      <c r="A102" s="38">
        <v>99</v>
      </c>
      <c r="B102" s="247" t="s">
        <v>70</v>
      </c>
      <c r="C102" s="59" t="s">
        <v>251</v>
      </c>
      <c r="D102" s="43">
        <v>48</v>
      </c>
      <c r="E102" s="41">
        <v>24</v>
      </c>
      <c r="F102" s="44">
        <f t="shared" si="8"/>
        <v>0.5</v>
      </c>
      <c r="G102" s="94">
        <f>IF(E102&lt;10,0,10)</f>
        <v>10</v>
      </c>
      <c r="H102" s="256">
        <f t="shared" si="7"/>
        <v>2</v>
      </c>
      <c r="I102" s="95">
        <f t="shared" si="9"/>
        <v>2.4</v>
      </c>
      <c r="J102" s="232">
        <v>3</v>
      </c>
    </row>
    <row r="103" spans="1:10" ht="31.5" hidden="1" x14ac:dyDescent="0.25">
      <c r="A103" s="38">
        <v>100</v>
      </c>
      <c r="B103" s="247" t="s">
        <v>253</v>
      </c>
      <c r="C103" s="59" t="s">
        <v>251</v>
      </c>
      <c r="D103" s="43"/>
      <c r="E103" s="41"/>
      <c r="F103" s="44" t="e">
        <f t="shared" si="8"/>
        <v>#DIV/0!</v>
      </c>
      <c r="G103" s="94">
        <f>IF(E103&lt;10,0,10)</f>
        <v>0</v>
      </c>
      <c r="H103" s="106">
        <f t="shared" si="7"/>
        <v>0</v>
      </c>
      <c r="I103" s="95">
        <f t="shared" si="9"/>
        <v>0</v>
      </c>
      <c r="J103" s="232"/>
    </row>
    <row r="104" spans="1:10" ht="31.5" hidden="1" x14ac:dyDescent="0.25">
      <c r="A104" s="38">
        <v>101</v>
      </c>
      <c r="B104" s="247" t="s">
        <v>95</v>
      </c>
      <c r="C104" s="59" t="s">
        <v>251</v>
      </c>
      <c r="D104" s="43"/>
      <c r="E104" s="41"/>
      <c r="F104" s="44" t="e">
        <f t="shared" si="8"/>
        <v>#DIV/0!</v>
      </c>
      <c r="G104" s="94">
        <f>IF(E104&lt;10,0,10)</f>
        <v>0</v>
      </c>
      <c r="H104" s="106">
        <f t="shared" si="7"/>
        <v>0</v>
      </c>
      <c r="I104" s="95">
        <f t="shared" si="9"/>
        <v>0</v>
      </c>
      <c r="J104" s="232"/>
    </row>
    <row r="105" spans="1:10" ht="31.5" hidden="1" x14ac:dyDescent="0.25">
      <c r="A105" s="38">
        <v>102</v>
      </c>
      <c r="B105" s="247" t="s">
        <v>102</v>
      </c>
      <c r="C105" s="59" t="s">
        <v>251</v>
      </c>
      <c r="D105" s="43">
        <v>5</v>
      </c>
      <c r="E105" s="41">
        <v>12</v>
      </c>
      <c r="F105" s="44">
        <f t="shared" si="8"/>
        <v>2.4</v>
      </c>
      <c r="G105" s="94">
        <v>0</v>
      </c>
      <c r="H105" s="106">
        <f t="shared" si="7"/>
        <v>0</v>
      </c>
      <c r="I105" s="95">
        <f t="shared" si="9"/>
        <v>0</v>
      </c>
      <c r="J105" s="232"/>
    </row>
    <row r="106" spans="1:10" ht="31.5" hidden="1" x14ac:dyDescent="0.25">
      <c r="A106" s="38">
        <v>103</v>
      </c>
      <c r="B106" s="247" t="s">
        <v>131</v>
      </c>
      <c r="C106" s="59" t="s">
        <v>251</v>
      </c>
      <c r="D106" s="43">
        <v>9</v>
      </c>
      <c r="E106" s="41">
        <v>20</v>
      </c>
      <c r="F106" s="44">
        <f t="shared" si="8"/>
        <v>2.2222222222222223</v>
      </c>
      <c r="G106" s="94">
        <v>0</v>
      </c>
      <c r="H106" s="106">
        <f t="shared" si="7"/>
        <v>0</v>
      </c>
      <c r="I106" s="95">
        <f t="shared" si="9"/>
        <v>0</v>
      </c>
      <c r="J106" s="232"/>
    </row>
    <row r="107" spans="1:10" hidden="1" x14ac:dyDescent="0.25">
      <c r="A107" s="38">
        <v>104</v>
      </c>
      <c r="B107" s="247" t="s">
        <v>2</v>
      </c>
      <c r="C107" s="59" t="s">
        <v>254</v>
      </c>
      <c r="D107" s="43"/>
      <c r="E107" s="41"/>
      <c r="F107" s="44" t="e">
        <f t="shared" si="8"/>
        <v>#DIV/0!</v>
      </c>
      <c r="G107" s="94">
        <f t="shared" ref="G107:G123" si="12">IF(E107&lt;10,0,10)</f>
        <v>0</v>
      </c>
      <c r="H107" s="106">
        <f t="shared" si="7"/>
        <v>0</v>
      </c>
      <c r="I107" s="95">
        <f t="shared" si="9"/>
        <v>0</v>
      </c>
      <c r="J107" s="232"/>
    </row>
    <row r="108" spans="1:10" ht="31.5" x14ac:dyDescent="0.25">
      <c r="A108" s="38">
        <v>105</v>
      </c>
      <c r="B108" s="247" t="s">
        <v>226</v>
      </c>
      <c r="C108" s="59" t="s">
        <v>254</v>
      </c>
      <c r="D108" s="43">
        <v>16.11</v>
      </c>
      <c r="E108" s="41">
        <v>47</v>
      </c>
      <c r="F108" s="44">
        <f t="shared" si="8"/>
        <v>2.9174425822470518</v>
      </c>
      <c r="G108" s="94">
        <f t="shared" si="12"/>
        <v>10</v>
      </c>
      <c r="H108" s="256">
        <f t="shared" si="7"/>
        <v>4</v>
      </c>
      <c r="I108" s="95">
        <f t="shared" si="9"/>
        <v>4.7</v>
      </c>
      <c r="J108" s="232">
        <v>5</v>
      </c>
    </row>
    <row r="109" spans="1:10" ht="31.5" x14ac:dyDescent="0.25">
      <c r="A109" s="38">
        <v>106</v>
      </c>
      <c r="B109" s="247" t="s">
        <v>255</v>
      </c>
      <c r="C109" s="59" t="s">
        <v>254</v>
      </c>
      <c r="D109" s="43">
        <v>37.049999999999997</v>
      </c>
      <c r="E109" s="41">
        <v>71</v>
      </c>
      <c r="F109" s="44">
        <f t="shared" si="8"/>
        <v>1.9163292847503375</v>
      </c>
      <c r="G109" s="94">
        <f t="shared" si="12"/>
        <v>10</v>
      </c>
      <c r="H109" s="256">
        <f t="shared" si="7"/>
        <v>7</v>
      </c>
      <c r="I109" s="95">
        <f t="shared" si="9"/>
        <v>7.1</v>
      </c>
      <c r="J109" s="232">
        <v>15</v>
      </c>
    </row>
    <row r="110" spans="1:10" ht="31.5" hidden="1" x14ac:dyDescent="0.25">
      <c r="A110" s="38">
        <v>107</v>
      </c>
      <c r="B110" s="247" t="s">
        <v>74</v>
      </c>
      <c r="C110" s="59" t="s">
        <v>254</v>
      </c>
      <c r="D110" s="43"/>
      <c r="E110" s="41"/>
      <c r="F110" s="44" t="e">
        <f t="shared" si="8"/>
        <v>#DIV/0!</v>
      </c>
      <c r="G110" s="94">
        <f t="shared" si="12"/>
        <v>0</v>
      </c>
      <c r="H110" s="106">
        <f t="shared" si="7"/>
        <v>0</v>
      </c>
      <c r="I110" s="95">
        <f t="shared" si="9"/>
        <v>0</v>
      </c>
      <c r="J110" s="232"/>
    </row>
    <row r="111" spans="1:10" ht="31.5" hidden="1" x14ac:dyDescent="0.25">
      <c r="A111" s="38">
        <v>108</v>
      </c>
      <c r="B111" s="247" t="s">
        <v>71</v>
      </c>
      <c r="C111" s="59" t="s">
        <v>254</v>
      </c>
      <c r="D111" s="43">
        <v>0</v>
      </c>
      <c r="E111" s="41">
        <v>0</v>
      </c>
      <c r="F111" s="44" t="e">
        <f t="shared" si="8"/>
        <v>#DIV/0!</v>
      </c>
      <c r="G111" s="94">
        <f t="shared" si="12"/>
        <v>0</v>
      </c>
      <c r="H111" s="106">
        <f t="shared" si="7"/>
        <v>0</v>
      </c>
      <c r="I111" s="95">
        <f t="shared" si="9"/>
        <v>0</v>
      </c>
      <c r="J111" s="232"/>
    </row>
    <row r="112" spans="1:10" x14ac:dyDescent="0.25">
      <c r="A112" s="38">
        <v>109</v>
      </c>
      <c r="B112" s="247" t="s">
        <v>2</v>
      </c>
      <c r="C112" s="59" t="s">
        <v>45</v>
      </c>
      <c r="D112" s="43">
        <v>103.557</v>
      </c>
      <c r="E112" s="41">
        <v>115</v>
      </c>
      <c r="F112" s="44">
        <f t="shared" si="8"/>
        <v>1.1104995316588933</v>
      </c>
      <c r="G112" s="94">
        <v>6</v>
      </c>
      <c r="H112" s="256">
        <f t="shared" si="7"/>
        <v>6</v>
      </c>
      <c r="I112" s="95">
        <f t="shared" si="9"/>
        <v>6.9</v>
      </c>
      <c r="J112" s="232"/>
    </row>
    <row r="113" spans="1:10" ht="31.5" x14ac:dyDescent="0.25">
      <c r="A113" s="38">
        <v>110</v>
      </c>
      <c r="B113" s="247" t="s">
        <v>130</v>
      </c>
      <c r="C113" s="59" t="s">
        <v>45</v>
      </c>
      <c r="D113" s="43">
        <v>129.80000000000001</v>
      </c>
      <c r="E113" s="41">
        <v>115</v>
      </c>
      <c r="F113" s="44">
        <f t="shared" si="8"/>
        <v>0.88597842835130958</v>
      </c>
      <c r="G113" s="94">
        <f t="shared" si="12"/>
        <v>10</v>
      </c>
      <c r="H113" s="256">
        <f t="shared" si="7"/>
        <v>11</v>
      </c>
      <c r="I113" s="95">
        <f t="shared" si="9"/>
        <v>11.5</v>
      </c>
      <c r="J113" s="232">
        <v>11</v>
      </c>
    </row>
    <row r="114" spans="1:10" ht="31.5" hidden="1" x14ac:dyDescent="0.25">
      <c r="A114" s="38">
        <v>111</v>
      </c>
      <c r="B114" s="247" t="s">
        <v>256</v>
      </c>
      <c r="C114" s="59" t="s">
        <v>45</v>
      </c>
      <c r="D114" s="43"/>
      <c r="E114" s="41"/>
      <c r="F114" s="44" t="e">
        <f t="shared" si="8"/>
        <v>#DIV/0!</v>
      </c>
      <c r="G114" s="94">
        <f t="shared" si="12"/>
        <v>0</v>
      </c>
      <c r="H114" s="106">
        <f t="shared" si="7"/>
        <v>0</v>
      </c>
      <c r="I114" s="95">
        <f t="shared" si="9"/>
        <v>0</v>
      </c>
      <c r="J114" s="232"/>
    </row>
    <row r="115" spans="1:10" x14ac:dyDescent="0.25">
      <c r="A115" s="38">
        <v>112</v>
      </c>
      <c r="B115" s="247" t="s">
        <v>2</v>
      </c>
      <c r="C115" s="59" t="s">
        <v>8</v>
      </c>
      <c r="D115" s="43">
        <v>170</v>
      </c>
      <c r="E115" s="41">
        <v>90</v>
      </c>
      <c r="F115" s="44">
        <f t="shared" si="8"/>
        <v>0.52941176470588236</v>
      </c>
      <c r="G115" s="94">
        <v>6</v>
      </c>
      <c r="H115" s="256">
        <f t="shared" si="7"/>
        <v>5</v>
      </c>
      <c r="I115" s="95">
        <f t="shared" si="9"/>
        <v>5.4</v>
      </c>
      <c r="J115" s="232"/>
    </row>
    <row r="116" spans="1:10" ht="31.5" x14ac:dyDescent="0.25">
      <c r="A116" s="38">
        <v>113</v>
      </c>
      <c r="B116" s="247" t="s">
        <v>62</v>
      </c>
      <c r="C116" s="59" t="s">
        <v>8</v>
      </c>
      <c r="D116" s="43">
        <v>51.491999999999997</v>
      </c>
      <c r="E116" s="41">
        <v>154</v>
      </c>
      <c r="F116" s="44">
        <f t="shared" si="8"/>
        <v>2.9907558455682439</v>
      </c>
      <c r="G116" s="94">
        <f t="shared" si="12"/>
        <v>10</v>
      </c>
      <c r="H116" s="256">
        <f t="shared" si="7"/>
        <v>15</v>
      </c>
      <c r="I116" s="95">
        <f t="shared" si="9"/>
        <v>15.4</v>
      </c>
      <c r="J116" s="232">
        <v>15</v>
      </c>
    </row>
    <row r="117" spans="1:10" ht="31.5" hidden="1" x14ac:dyDescent="0.25">
      <c r="A117" s="38">
        <v>114</v>
      </c>
      <c r="B117" s="247" t="s">
        <v>104</v>
      </c>
      <c r="C117" s="59" t="s">
        <v>8</v>
      </c>
      <c r="D117" s="43">
        <v>0</v>
      </c>
      <c r="E117" s="41">
        <v>0</v>
      </c>
      <c r="F117" s="44" t="e">
        <f t="shared" si="8"/>
        <v>#DIV/0!</v>
      </c>
      <c r="G117" s="94">
        <f t="shared" si="12"/>
        <v>0</v>
      </c>
      <c r="H117" s="106">
        <f t="shared" si="7"/>
        <v>0</v>
      </c>
      <c r="I117" s="95">
        <f t="shared" si="9"/>
        <v>0</v>
      </c>
      <c r="J117" s="232"/>
    </row>
    <row r="118" spans="1:10" ht="31.5" x14ac:dyDescent="0.25">
      <c r="A118" s="38">
        <v>115</v>
      </c>
      <c r="B118" s="247" t="s">
        <v>256</v>
      </c>
      <c r="C118" s="59" t="s">
        <v>8</v>
      </c>
      <c r="D118" s="43">
        <v>67.61</v>
      </c>
      <c r="E118" s="41">
        <v>48</v>
      </c>
      <c r="F118" s="44">
        <f t="shared" si="8"/>
        <v>0.70995414879455698</v>
      </c>
      <c r="G118" s="94">
        <f t="shared" si="12"/>
        <v>10</v>
      </c>
      <c r="H118" s="256">
        <f t="shared" si="7"/>
        <v>4</v>
      </c>
      <c r="I118" s="95">
        <f t="shared" si="9"/>
        <v>4.8</v>
      </c>
      <c r="J118" s="232">
        <v>5</v>
      </c>
    </row>
    <row r="119" spans="1:10" ht="31.5" x14ac:dyDescent="0.25">
      <c r="A119" s="38">
        <v>116</v>
      </c>
      <c r="B119" s="247" t="s">
        <v>257</v>
      </c>
      <c r="C119" s="59" t="s">
        <v>8</v>
      </c>
      <c r="D119" s="43">
        <v>66.61</v>
      </c>
      <c r="E119" s="41">
        <v>46</v>
      </c>
      <c r="F119" s="44">
        <f t="shared" si="8"/>
        <v>0.6905869989491068</v>
      </c>
      <c r="G119" s="94">
        <f t="shared" si="12"/>
        <v>10</v>
      </c>
      <c r="H119" s="256">
        <f t="shared" si="7"/>
        <v>4</v>
      </c>
      <c r="I119" s="95">
        <f t="shared" si="9"/>
        <v>4.5999999999999996</v>
      </c>
      <c r="J119" s="232">
        <v>5</v>
      </c>
    </row>
    <row r="120" spans="1:10" hidden="1" x14ac:dyDescent="0.25">
      <c r="A120" s="38">
        <v>117</v>
      </c>
      <c r="B120" s="247" t="s">
        <v>2</v>
      </c>
      <c r="C120" s="59" t="s">
        <v>9</v>
      </c>
      <c r="D120" s="43"/>
      <c r="E120" s="41"/>
      <c r="F120" s="44" t="e">
        <f t="shared" si="8"/>
        <v>#DIV/0!</v>
      </c>
      <c r="G120" s="94">
        <f t="shared" si="12"/>
        <v>0</v>
      </c>
      <c r="H120" s="106">
        <f t="shared" si="7"/>
        <v>0</v>
      </c>
      <c r="I120" s="95">
        <f t="shared" si="9"/>
        <v>0</v>
      </c>
      <c r="J120" s="232"/>
    </row>
    <row r="121" spans="1:10" ht="31.5" x14ac:dyDescent="0.25">
      <c r="A121" s="38">
        <v>118</v>
      </c>
      <c r="B121" s="247" t="s">
        <v>138</v>
      </c>
      <c r="C121" s="59" t="s">
        <v>9</v>
      </c>
      <c r="D121" s="43">
        <v>14.106</v>
      </c>
      <c r="E121" s="41">
        <v>56</v>
      </c>
      <c r="F121" s="44">
        <f t="shared" si="8"/>
        <v>3.969941868708351</v>
      </c>
      <c r="G121" s="94">
        <f t="shared" si="12"/>
        <v>10</v>
      </c>
      <c r="H121" s="256">
        <f t="shared" si="7"/>
        <v>5</v>
      </c>
      <c r="I121" s="95">
        <f t="shared" si="9"/>
        <v>5.6</v>
      </c>
      <c r="J121" s="232">
        <v>4</v>
      </c>
    </row>
    <row r="122" spans="1:10" ht="31.5" hidden="1" x14ac:dyDescent="0.25">
      <c r="A122" s="38">
        <v>119</v>
      </c>
      <c r="B122" s="247" t="s">
        <v>258</v>
      </c>
      <c r="C122" s="59" t="s">
        <v>9</v>
      </c>
      <c r="D122" s="43"/>
      <c r="E122" s="41"/>
      <c r="F122" s="44" t="e">
        <f t="shared" si="8"/>
        <v>#DIV/0!</v>
      </c>
      <c r="G122" s="94">
        <f t="shared" si="12"/>
        <v>0</v>
      </c>
      <c r="H122" s="106">
        <f t="shared" si="7"/>
        <v>0</v>
      </c>
      <c r="I122" s="95">
        <f t="shared" si="9"/>
        <v>0</v>
      </c>
      <c r="J122" s="232"/>
    </row>
    <row r="123" spans="1:10" ht="47.25" hidden="1" x14ac:dyDescent="0.25">
      <c r="A123" s="38">
        <v>120</v>
      </c>
      <c r="B123" s="247" t="s">
        <v>46</v>
      </c>
      <c r="C123" s="59" t="s">
        <v>9</v>
      </c>
      <c r="D123" s="43"/>
      <c r="E123" s="41"/>
      <c r="F123" s="44" t="e">
        <f t="shared" si="8"/>
        <v>#DIV/0!</v>
      </c>
      <c r="G123" s="94">
        <f t="shared" si="12"/>
        <v>0</v>
      </c>
      <c r="H123" s="106">
        <f t="shared" si="7"/>
        <v>0</v>
      </c>
      <c r="I123" s="95">
        <f t="shared" si="9"/>
        <v>0</v>
      </c>
      <c r="J123" s="232">
        <v>40</v>
      </c>
    </row>
    <row r="124" spans="1:10" ht="31.5" hidden="1" x14ac:dyDescent="0.25">
      <c r="A124" s="38">
        <v>121</v>
      </c>
      <c r="B124" s="247" t="s">
        <v>106</v>
      </c>
      <c r="C124" s="59" t="s">
        <v>9</v>
      </c>
      <c r="D124" s="43">
        <v>14.205</v>
      </c>
      <c r="E124" s="41">
        <v>43</v>
      </c>
      <c r="F124" s="44">
        <f t="shared" si="8"/>
        <v>3.0271031326997537</v>
      </c>
      <c r="G124" s="94">
        <v>0</v>
      </c>
      <c r="H124" s="106">
        <f t="shared" si="7"/>
        <v>0</v>
      </c>
      <c r="I124" s="95">
        <f t="shared" si="9"/>
        <v>0</v>
      </c>
      <c r="J124" s="232"/>
    </row>
    <row r="125" spans="1:10" ht="47.25" x14ac:dyDescent="0.25">
      <c r="A125" s="38">
        <v>122</v>
      </c>
      <c r="B125" s="247" t="s">
        <v>61</v>
      </c>
      <c r="C125" s="59" t="s">
        <v>9</v>
      </c>
      <c r="D125" s="43">
        <v>251.71</v>
      </c>
      <c r="E125" s="41">
        <v>110</v>
      </c>
      <c r="F125" s="44">
        <f t="shared" si="8"/>
        <v>0.43701084581462796</v>
      </c>
      <c r="G125" s="94">
        <f>IF(E125&lt;10,0,10)</f>
        <v>10</v>
      </c>
      <c r="H125" s="256">
        <f t="shared" si="7"/>
        <v>11</v>
      </c>
      <c r="I125" s="95">
        <f t="shared" si="9"/>
        <v>11</v>
      </c>
      <c r="J125" s="232">
        <v>11</v>
      </c>
    </row>
    <row r="126" spans="1:10" x14ac:dyDescent="0.25">
      <c r="A126" s="38">
        <v>123</v>
      </c>
      <c r="B126" s="247" t="s">
        <v>2</v>
      </c>
      <c r="C126" s="59" t="s">
        <v>10</v>
      </c>
      <c r="D126" s="43">
        <v>82.1</v>
      </c>
      <c r="E126" s="41">
        <v>45</v>
      </c>
      <c r="F126" s="44">
        <f t="shared" si="8"/>
        <v>0.54811205846528632</v>
      </c>
      <c r="G126" s="94">
        <f>IF(E126&lt;10,0,10)</f>
        <v>10</v>
      </c>
      <c r="H126" s="256">
        <f t="shared" si="7"/>
        <v>4</v>
      </c>
      <c r="I126" s="95">
        <f t="shared" si="9"/>
        <v>4.5</v>
      </c>
      <c r="J126" s="232"/>
    </row>
    <row r="127" spans="1:10" ht="31.5" x14ac:dyDescent="0.25">
      <c r="A127" s="38">
        <v>124</v>
      </c>
      <c r="B127" s="247" t="s">
        <v>11</v>
      </c>
      <c r="C127" s="59" t="s">
        <v>10</v>
      </c>
      <c r="D127" s="43">
        <v>111.369</v>
      </c>
      <c r="E127" s="41">
        <v>445</v>
      </c>
      <c r="F127" s="44">
        <f t="shared" si="8"/>
        <v>3.9957259201393565</v>
      </c>
      <c r="G127" s="94">
        <f>IF(E127&lt;10,0,10)</f>
        <v>10</v>
      </c>
      <c r="H127" s="256">
        <f t="shared" si="7"/>
        <v>44</v>
      </c>
      <c r="I127" s="95">
        <f t="shared" si="9"/>
        <v>44.5</v>
      </c>
      <c r="J127" s="232">
        <v>44</v>
      </c>
    </row>
    <row r="128" spans="1:10" ht="31.5" x14ac:dyDescent="0.25">
      <c r="A128" s="38">
        <v>125</v>
      </c>
      <c r="B128" s="247" t="s">
        <v>111</v>
      </c>
      <c r="C128" s="59" t="s">
        <v>10</v>
      </c>
      <c r="D128" s="43">
        <v>114</v>
      </c>
      <c r="E128" s="41">
        <v>456</v>
      </c>
      <c r="F128" s="44">
        <f t="shared" si="8"/>
        <v>4</v>
      </c>
      <c r="G128" s="94">
        <v>6.7</v>
      </c>
      <c r="H128" s="256">
        <f t="shared" si="7"/>
        <v>30</v>
      </c>
      <c r="I128" s="95">
        <f t="shared" si="9"/>
        <v>30.552000000000003</v>
      </c>
      <c r="J128" s="232">
        <v>30</v>
      </c>
    </row>
    <row r="129" spans="1:10" x14ac:dyDescent="0.25">
      <c r="A129" s="38">
        <v>126</v>
      </c>
      <c r="B129" s="247" t="s">
        <v>2</v>
      </c>
      <c r="C129" s="59" t="s">
        <v>12</v>
      </c>
      <c r="D129" s="43">
        <v>53</v>
      </c>
      <c r="E129" s="41">
        <v>85</v>
      </c>
      <c r="F129" s="44">
        <f t="shared" si="8"/>
        <v>1.6037735849056605</v>
      </c>
      <c r="G129" s="94">
        <f t="shared" ref="G129:G139" si="13">IF(E129&lt;10,0,10)</f>
        <v>10</v>
      </c>
      <c r="H129" s="256">
        <f t="shared" si="7"/>
        <v>8</v>
      </c>
      <c r="I129" s="95">
        <f t="shared" si="9"/>
        <v>8.5</v>
      </c>
      <c r="J129" s="232"/>
    </row>
    <row r="130" spans="1:10" ht="31.5" x14ac:dyDescent="0.25">
      <c r="A130" s="38">
        <v>127</v>
      </c>
      <c r="B130" s="247" t="s">
        <v>120</v>
      </c>
      <c r="C130" s="59" t="s">
        <v>12</v>
      </c>
      <c r="D130" s="43">
        <v>485.12</v>
      </c>
      <c r="E130" s="41">
        <v>155</v>
      </c>
      <c r="F130" s="44">
        <f t="shared" si="8"/>
        <v>0.31950857519788917</v>
      </c>
      <c r="G130" s="94">
        <f t="shared" si="13"/>
        <v>10</v>
      </c>
      <c r="H130" s="256">
        <f t="shared" si="7"/>
        <v>15</v>
      </c>
      <c r="I130" s="95">
        <f t="shared" si="9"/>
        <v>15.5</v>
      </c>
      <c r="J130" s="232">
        <v>30</v>
      </c>
    </row>
    <row r="131" spans="1:10" ht="31.5" x14ac:dyDescent="0.25">
      <c r="A131" s="38">
        <v>128</v>
      </c>
      <c r="B131" s="247" t="s">
        <v>13</v>
      </c>
      <c r="C131" s="59" t="s">
        <v>12</v>
      </c>
      <c r="D131" s="43">
        <v>227.38</v>
      </c>
      <c r="E131" s="41">
        <v>147</v>
      </c>
      <c r="F131" s="44">
        <f t="shared" si="8"/>
        <v>0.64649485442870969</v>
      </c>
      <c r="G131" s="94">
        <f t="shared" si="13"/>
        <v>10</v>
      </c>
      <c r="H131" s="256">
        <f t="shared" si="7"/>
        <v>14</v>
      </c>
      <c r="I131" s="95">
        <f t="shared" si="9"/>
        <v>14.7</v>
      </c>
      <c r="J131" s="232">
        <v>30</v>
      </c>
    </row>
    <row r="132" spans="1:10" hidden="1" x14ac:dyDescent="0.25">
      <c r="A132" s="38">
        <v>129</v>
      </c>
      <c r="B132" s="247" t="s">
        <v>2</v>
      </c>
      <c r="C132" s="59" t="s">
        <v>259</v>
      </c>
      <c r="D132" s="43"/>
      <c r="E132" s="41"/>
      <c r="F132" s="44" t="e">
        <f t="shared" si="8"/>
        <v>#DIV/0!</v>
      </c>
      <c r="G132" s="94">
        <f t="shared" si="13"/>
        <v>0</v>
      </c>
      <c r="H132" s="106">
        <f t="shared" si="7"/>
        <v>0</v>
      </c>
      <c r="I132" s="95">
        <f t="shared" si="9"/>
        <v>0</v>
      </c>
      <c r="J132" s="232"/>
    </row>
    <row r="133" spans="1:10" ht="31.5" hidden="1" x14ac:dyDescent="0.25">
      <c r="A133" s="38">
        <v>130</v>
      </c>
      <c r="B133" s="247" t="s">
        <v>116</v>
      </c>
      <c r="C133" s="59" t="s">
        <v>259</v>
      </c>
      <c r="D133" s="43"/>
      <c r="E133" s="41"/>
      <c r="F133" s="44" t="e">
        <f t="shared" si="8"/>
        <v>#DIV/0!</v>
      </c>
      <c r="G133" s="94">
        <f t="shared" si="13"/>
        <v>0</v>
      </c>
      <c r="H133" s="106">
        <f t="shared" si="7"/>
        <v>0</v>
      </c>
      <c r="I133" s="95">
        <f t="shared" si="9"/>
        <v>0</v>
      </c>
      <c r="J133" s="232"/>
    </row>
    <row r="134" spans="1:10" ht="31.5" hidden="1" x14ac:dyDescent="0.25">
      <c r="A134" s="38">
        <v>131</v>
      </c>
      <c r="B134" s="247" t="s">
        <v>235</v>
      </c>
      <c r="C134" s="59" t="s">
        <v>259</v>
      </c>
      <c r="D134" s="43"/>
      <c r="E134" s="41"/>
      <c r="F134" s="44" t="e">
        <f t="shared" si="8"/>
        <v>#DIV/0!</v>
      </c>
      <c r="G134" s="94">
        <f t="shared" si="13"/>
        <v>0</v>
      </c>
      <c r="H134" s="106">
        <f t="shared" ref="H134:H197" si="14">ROUNDDOWN(I134,0)</f>
        <v>0</v>
      </c>
      <c r="I134" s="95">
        <f t="shared" si="9"/>
        <v>0</v>
      </c>
      <c r="J134" s="232"/>
    </row>
    <row r="135" spans="1:10" ht="31.5" hidden="1" x14ac:dyDescent="0.25">
      <c r="A135" s="38">
        <v>132</v>
      </c>
      <c r="B135" s="247" t="s">
        <v>128</v>
      </c>
      <c r="C135" s="59" t="s">
        <v>259</v>
      </c>
      <c r="D135" s="43"/>
      <c r="E135" s="41"/>
      <c r="F135" s="44" t="e">
        <f t="shared" si="8"/>
        <v>#DIV/0!</v>
      </c>
      <c r="G135" s="94">
        <f t="shared" si="13"/>
        <v>0</v>
      </c>
      <c r="H135" s="106">
        <f t="shared" si="14"/>
        <v>0</v>
      </c>
      <c r="I135" s="95">
        <f t="shared" si="9"/>
        <v>0</v>
      </c>
      <c r="J135" s="232"/>
    </row>
    <row r="136" spans="1:10" x14ac:dyDescent="0.25">
      <c r="A136" s="38">
        <v>133</v>
      </c>
      <c r="B136" s="247" t="s">
        <v>2</v>
      </c>
      <c r="C136" s="59" t="s">
        <v>14</v>
      </c>
      <c r="D136" s="43">
        <v>50</v>
      </c>
      <c r="E136" s="41">
        <v>100</v>
      </c>
      <c r="F136" s="44">
        <f t="shared" ref="F136:F199" si="15">E136/D136</f>
        <v>2</v>
      </c>
      <c r="G136" s="94">
        <v>8</v>
      </c>
      <c r="H136" s="256">
        <f t="shared" si="14"/>
        <v>8</v>
      </c>
      <c r="I136" s="95">
        <f t="shared" ref="I136:I199" si="16">E136*G136/100</f>
        <v>8</v>
      </c>
      <c r="J136" s="232"/>
    </row>
    <row r="137" spans="1:10" ht="31.5" hidden="1" x14ac:dyDescent="0.25">
      <c r="A137" s="38">
        <v>134</v>
      </c>
      <c r="B137" s="247" t="s">
        <v>228</v>
      </c>
      <c r="C137" s="59" t="s">
        <v>14</v>
      </c>
      <c r="D137" s="43"/>
      <c r="E137" s="41"/>
      <c r="F137" s="44" t="e">
        <f t="shared" si="15"/>
        <v>#DIV/0!</v>
      </c>
      <c r="G137" s="94">
        <f t="shared" si="13"/>
        <v>0</v>
      </c>
      <c r="H137" s="106">
        <f t="shared" si="14"/>
        <v>0</v>
      </c>
      <c r="I137" s="95">
        <f t="shared" si="16"/>
        <v>0</v>
      </c>
      <c r="J137" s="232"/>
    </row>
    <row r="138" spans="1:10" ht="31.5" hidden="1" x14ac:dyDescent="0.25">
      <c r="A138" s="38">
        <v>135</v>
      </c>
      <c r="B138" s="247" t="s">
        <v>229</v>
      </c>
      <c r="C138" s="59" t="s">
        <v>14</v>
      </c>
      <c r="D138" s="43"/>
      <c r="E138" s="41"/>
      <c r="F138" s="44" t="e">
        <f t="shared" si="15"/>
        <v>#DIV/0!</v>
      </c>
      <c r="G138" s="94">
        <f t="shared" si="13"/>
        <v>0</v>
      </c>
      <c r="H138" s="106">
        <f t="shared" si="14"/>
        <v>0</v>
      </c>
      <c r="I138" s="95">
        <f t="shared" si="16"/>
        <v>0</v>
      </c>
      <c r="J138" s="232"/>
    </row>
    <row r="139" spans="1:10" ht="63" hidden="1" x14ac:dyDescent="0.25">
      <c r="A139" s="38">
        <v>136</v>
      </c>
      <c r="B139" s="247" t="s">
        <v>238</v>
      </c>
      <c r="C139" s="59" t="s">
        <v>14</v>
      </c>
      <c r="D139" s="43"/>
      <c r="E139" s="41"/>
      <c r="F139" s="44" t="e">
        <f t="shared" si="15"/>
        <v>#DIV/0!</v>
      </c>
      <c r="G139" s="94">
        <f t="shared" si="13"/>
        <v>0</v>
      </c>
      <c r="H139" s="106">
        <f t="shared" si="14"/>
        <v>0</v>
      </c>
      <c r="I139" s="95">
        <f t="shared" si="16"/>
        <v>0</v>
      </c>
      <c r="J139" s="232"/>
    </row>
    <row r="140" spans="1:10" ht="31.5" x14ac:dyDescent="0.25">
      <c r="A140" s="38">
        <v>137</v>
      </c>
      <c r="B140" s="247" t="s">
        <v>15</v>
      </c>
      <c r="C140" s="59" t="s">
        <v>14</v>
      </c>
      <c r="D140" s="43">
        <v>105</v>
      </c>
      <c r="E140" s="41">
        <v>357</v>
      </c>
      <c r="F140" s="44">
        <f t="shared" si="15"/>
        <v>3.4</v>
      </c>
      <c r="G140" s="94">
        <v>1.8</v>
      </c>
      <c r="H140" s="256">
        <f t="shared" si="14"/>
        <v>6</v>
      </c>
      <c r="I140" s="95">
        <f t="shared" si="16"/>
        <v>6.4260000000000002</v>
      </c>
      <c r="J140" s="232">
        <v>6</v>
      </c>
    </row>
    <row r="141" spans="1:10" ht="31.5" hidden="1" x14ac:dyDescent="0.25">
      <c r="A141" s="38">
        <v>138</v>
      </c>
      <c r="B141" s="247" t="s">
        <v>73</v>
      </c>
      <c r="C141" s="59" t="s">
        <v>14</v>
      </c>
      <c r="D141" s="43"/>
      <c r="E141" s="41"/>
      <c r="F141" s="44" t="e">
        <f t="shared" si="15"/>
        <v>#DIV/0!</v>
      </c>
      <c r="G141" s="94">
        <f>IF(E141&lt;10,0,10)</f>
        <v>0</v>
      </c>
      <c r="H141" s="106">
        <f t="shared" si="14"/>
        <v>0</v>
      </c>
      <c r="I141" s="95">
        <f t="shared" si="16"/>
        <v>0</v>
      </c>
      <c r="J141" s="232"/>
    </row>
    <row r="142" spans="1:10" ht="31.5" hidden="1" x14ac:dyDescent="0.25">
      <c r="A142" s="38">
        <v>139</v>
      </c>
      <c r="B142" s="247" t="s">
        <v>72</v>
      </c>
      <c r="C142" s="59" t="s">
        <v>14</v>
      </c>
      <c r="D142" s="43">
        <v>9</v>
      </c>
      <c r="E142" s="41">
        <v>45</v>
      </c>
      <c r="F142" s="44">
        <f t="shared" si="15"/>
        <v>5</v>
      </c>
      <c r="G142" s="94">
        <v>0</v>
      </c>
      <c r="H142" s="106">
        <f t="shared" si="14"/>
        <v>0</v>
      </c>
      <c r="I142" s="95">
        <f t="shared" si="16"/>
        <v>0</v>
      </c>
      <c r="J142" s="232"/>
    </row>
    <row r="143" spans="1:10" ht="47.25" hidden="1" x14ac:dyDescent="0.25">
      <c r="A143" s="38">
        <v>140</v>
      </c>
      <c r="B143" s="247" t="s">
        <v>61</v>
      </c>
      <c r="C143" s="59" t="s">
        <v>14</v>
      </c>
      <c r="D143" s="43"/>
      <c r="E143" s="41"/>
      <c r="F143" s="44" t="e">
        <f t="shared" si="15"/>
        <v>#DIV/0!</v>
      </c>
      <c r="G143" s="94">
        <f>IF(E143&lt;10,0,10)</f>
        <v>0</v>
      </c>
      <c r="H143" s="106">
        <f t="shared" si="14"/>
        <v>0</v>
      </c>
      <c r="I143" s="95">
        <f t="shared" si="16"/>
        <v>0</v>
      </c>
      <c r="J143" s="232"/>
    </row>
    <row r="144" spans="1:10" x14ac:dyDescent="0.25">
      <c r="A144" s="38">
        <v>141</v>
      </c>
      <c r="B144" s="247" t="s">
        <v>2</v>
      </c>
      <c r="C144" s="59" t="s">
        <v>260</v>
      </c>
      <c r="D144" s="43">
        <v>186.90479999999999</v>
      </c>
      <c r="E144" s="41">
        <v>355</v>
      </c>
      <c r="F144" s="238">
        <f t="shared" si="15"/>
        <v>1.8993626701935959</v>
      </c>
      <c r="G144" s="94">
        <v>5</v>
      </c>
      <c r="H144" s="256">
        <f t="shared" si="14"/>
        <v>17</v>
      </c>
      <c r="I144" s="95">
        <f t="shared" si="16"/>
        <v>17.75</v>
      </c>
      <c r="J144" s="232"/>
    </row>
    <row r="145" spans="1:10" ht="31.5" x14ac:dyDescent="0.25">
      <c r="A145" s="38">
        <v>142</v>
      </c>
      <c r="B145" s="247" t="s">
        <v>133</v>
      </c>
      <c r="C145" s="59" t="s">
        <v>451</v>
      </c>
      <c r="D145" s="43">
        <v>20</v>
      </c>
      <c r="E145" s="41">
        <v>37</v>
      </c>
      <c r="F145" s="44">
        <f t="shared" si="15"/>
        <v>1.85</v>
      </c>
      <c r="G145" s="94">
        <f>IF(E145&lt;10,0,10)</f>
        <v>10</v>
      </c>
      <c r="H145" s="256">
        <f t="shared" si="14"/>
        <v>3</v>
      </c>
      <c r="I145" s="95">
        <f t="shared" si="16"/>
        <v>3.7</v>
      </c>
      <c r="J145" s="232">
        <v>4</v>
      </c>
    </row>
    <row r="146" spans="1:10" ht="31.5" hidden="1" x14ac:dyDescent="0.25">
      <c r="A146" s="38">
        <v>143</v>
      </c>
      <c r="B146" s="247" t="s">
        <v>90</v>
      </c>
      <c r="C146" s="59" t="s">
        <v>260</v>
      </c>
      <c r="D146" s="43"/>
      <c r="E146" s="41"/>
      <c r="F146" s="44" t="e">
        <f t="shared" si="15"/>
        <v>#DIV/0!</v>
      </c>
      <c r="G146" s="94">
        <f>IF(E146&lt;10,0,10)</f>
        <v>0</v>
      </c>
      <c r="H146" s="106">
        <f t="shared" si="14"/>
        <v>0</v>
      </c>
      <c r="I146" s="95">
        <f t="shared" si="16"/>
        <v>0</v>
      </c>
      <c r="J146" s="232"/>
    </row>
    <row r="147" spans="1:10" hidden="1" x14ac:dyDescent="0.25">
      <c r="A147" s="38">
        <v>144</v>
      </c>
      <c r="B147" s="247" t="s">
        <v>2</v>
      </c>
      <c r="C147" s="59" t="s">
        <v>16</v>
      </c>
      <c r="D147" s="43">
        <v>183.56</v>
      </c>
      <c r="E147" s="41">
        <v>0</v>
      </c>
      <c r="F147" s="44">
        <f t="shared" si="15"/>
        <v>0</v>
      </c>
      <c r="G147" s="94">
        <v>0</v>
      </c>
      <c r="H147" s="256">
        <f t="shared" si="14"/>
        <v>0</v>
      </c>
      <c r="I147" s="95">
        <f t="shared" si="16"/>
        <v>0</v>
      </c>
      <c r="J147" s="232"/>
    </row>
    <row r="148" spans="1:10" ht="31.5" hidden="1" x14ac:dyDescent="0.25">
      <c r="A148" s="38">
        <v>145</v>
      </c>
      <c r="B148" s="247" t="s">
        <v>261</v>
      </c>
      <c r="C148" s="59" t="s">
        <v>16</v>
      </c>
      <c r="D148" s="43">
        <v>0</v>
      </c>
      <c r="E148" s="41">
        <v>0</v>
      </c>
      <c r="F148" s="44" t="e">
        <f t="shared" si="15"/>
        <v>#DIV/0!</v>
      </c>
      <c r="G148" s="94">
        <f>IF(E148&lt;10,0,10)</f>
        <v>0</v>
      </c>
      <c r="H148" s="106">
        <f t="shared" si="14"/>
        <v>0</v>
      </c>
      <c r="I148" s="95">
        <f t="shared" si="16"/>
        <v>0</v>
      </c>
      <c r="J148" s="232"/>
    </row>
    <row r="149" spans="1:10" ht="31.5" hidden="1" x14ac:dyDescent="0.25">
      <c r="A149" s="38">
        <v>146</v>
      </c>
      <c r="B149" s="247" t="s">
        <v>139</v>
      </c>
      <c r="C149" s="59" t="s">
        <v>16</v>
      </c>
      <c r="D149" s="43">
        <v>0</v>
      </c>
      <c r="E149" s="41">
        <v>0</v>
      </c>
      <c r="F149" s="44" t="e">
        <f t="shared" si="15"/>
        <v>#DIV/0!</v>
      </c>
      <c r="G149" s="94">
        <f>IF(E149&lt;10,0,10)</f>
        <v>0</v>
      </c>
      <c r="H149" s="106">
        <f t="shared" si="14"/>
        <v>0</v>
      </c>
      <c r="I149" s="95">
        <f t="shared" si="16"/>
        <v>0</v>
      </c>
      <c r="J149" s="232"/>
    </row>
    <row r="150" spans="1:10" ht="31.5" hidden="1" x14ac:dyDescent="0.25">
      <c r="A150" s="38">
        <v>147</v>
      </c>
      <c r="B150" s="247" t="s">
        <v>132</v>
      </c>
      <c r="C150" s="59" t="s">
        <v>16</v>
      </c>
      <c r="D150" s="43">
        <v>0</v>
      </c>
      <c r="E150" s="41">
        <v>0</v>
      </c>
      <c r="F150" s="44" t="e">
        <f t="shared" si="15"/>
        <v>#DIV/0!</v>
      </c>
      <c r="G150" s="94">
        <f>IF(E150&lt;10,0,10)</f>
        <v>0</v>
      </c>
      <c r="H150" s="106">
        <f t="shared" si="14"/>
        <v>0</v>
      </c>
      <c r="I150" s="95">
        <f t="shared" si="16"/>
        <v>0</v>
      </c>
      <c r="J150" s="232"/>
    </row>
    <row r="151" spans="1:10" ht="31.5" x14ac:dyDescent="0.25">
      <c r="A151" s="38">
        <v>148</v>
      </c>
      <c r="B151" s="247" t="s">
        <v>74</v>
      </c>
      <c r="C151" s="59" t="s">
        <v>16</v>
      </c>
      <c r="D151" s="43">
        <v>1718.12</v>
      </c>
      <c r="E151" s="41">
        <v>1200</v>
      </c>
      <c r="F151" s="44">
        <f t="shared" si="15"/>
        <v>0.69843782739273164</v>
      </c>
      <c r="G151" s="94">
        <v>4.2</v>
      </c>
      <c r="H151" s="256">
        <f t="shared" si="14"/>
        <v>50</v>
      </c>
      <c r="I151" s="95">
        <f t="shared" si="16"/>
        <v>50.4</v>
      </c>
      <c r="J151" s="232">
        <v>50</v>
      </c>
    </row>
    <row r="152" spans="1:10" hidden="1" x14ac:dyDescent="0.25">
      <c r="A152" s="38">
        <v>149</v>
      </c>
      <c r="B152" s="247" t="s">
        <v>2</v>
      </c>
      <c r="C152" s="59" t="s">
        <v>17</v>
      </c>
      <c r="D152" s="43"/>
      <c r="E152" s="41"/>
      <c r="F152" s="44" t="e">
        <f t="shared" si="15"/>
        <v>#DIV/0!</v>
      </c>
      <c r="G152" s="94">
        <f>IF(E152&lt;10,0,10)</f>
        <v>0</v>
      </c>
      <c r="H152" s="106">
        <f t="shared" si="14"/>
        <v>0</v>
      </c>
      <c r="I152" s="95">
        <f t="shared" si="16"/>
        <v>0</v>
      </c>
      <c r="J152" s="232"/>
    </row>
    <row r="153" spans="1:10" ht="31.5" hidden="1" x14ac:dyDescent="0.25">
      <c r="A153" s="38">
        <v>150</v>
      </c>
      <c r="B153" s="247" t="s">
        <v>34</v>
      </c>
      <c r="C153" s="59" t="s">
        <v>17</v>
      </c>
      <c r="D153" s="43"/>
      <c r="E153" s="41">
        <v>10</v>
      </c>
      <c r="F153" s="44" t="e">
        <f t="shared" si="15"/>
        <v>#DIV/0!</v>
      </c>
      <c r="G153" s="94">
        <v>0</v>
      </c>
      <c r="H153" s="106">
        <f t="shared" si="14"/>
        <v>0</v>
      </c>
      <c r="I153" s="95">
        <f t="shared" si="16"/>
        <v>0</v>
      </c>
      <c r="J153" s="232"/>
    </row>
    <row r="154" spans="1:10" ht="31.5" hidden="1" x14ac:dyDescent="0.25">
      <c r="A154" s="38">
        <v>151</v>
      </c>
      <c r="B154" s="247" t="s">
        <v>19</v>
      </c>
      <c r="C154" s="59" t="s">
        <v>17</v>
      </c>
      <c r="D154" s="43">
        <v>5.6</v>
      </c>
      <c r="E154" s="41">
        <v>27</v>
      </c>
      <c r="F154" s="44">
        <f t="shared" si="15"/>
        <v>4.8214285714285721</v>
      </c>
      <c r="G154" s="94">
        <v>0</v>
      </c>
      <c r="H154" s="106">
        <f t="shared" si="14"/>
        <v>0</v>
      </c>
      <c r="I154" s="95">
        <f t="shared" si="16"/>
        <v>0</v>
      </c>
      <c r="J154" s="232"/>
    </row>
    <row r="155" spans="1:10" ht="31.5" x14ac:dyDescent="0.25">
      <c r="A155" s="38">
        <v>152</v>
      </c>
      <c r="B155" s="247" t="s">
        <v>18</v>
      </c>
      <c r="C155" s="59" t="s">
        <v>17</v>
      </c>
      <c r="D155" s="43">
        <v>239.83</v>
      </c>
      <c r="E155" s="41">
        <v>160</v>
      </c>
      <c r="F155" s="44">
        <f t="shared" si="15"/>
        <v>0.66713922361672851</v>
      </c>
      <c r="G155" s="94">
        <f t="shared" ref="G155:G175" si="17">IF(E155&lt;10,0,10)</f>
        <v>10</v>
      </c>
      <c r="H155" s="256">
        <f t="shared" si="14"/>
        <v>16</v>
      </c>
      <c r="I155" s="95">
        <f t="shared" si="16"/>
        <v>16</v>
      </c>
      <c r="J155" s="232">
        <v>16</v>
      </c>
    </row>
    <row r="156" spans="1:10" ht="31.5" x14ac:dyDescent="0.25">
      <c r="A156" s="38">
        <v>153</v>
      </c>
      <c r="B156" s="247" t="s">
        <v>262</v>
      </c>
      <c r="C156" s="59" t="s">
        <v>17</v>
      </c>
      <c r="D156" s="43">
        <v>58.9</v>
      </c>
      <c r="E156" s="41">
        <v>206</v>
      </c>
      <c r="F156" s="44">
        <f t="shared" si="15"/>
        <v>3.4974533106960952</v>
      </c>
      <c r="G156" s="94">
        <f t="shared" si="17"/>
        <v>10</v>
      </c>
      <c r="H156" s="256">
        <f t="shared" si="14"/>
        <v>20</v>
      </c>
      <c r="I156" s="95">
        <f t="shared" si="16"/>
        <v>20.6</v>
      </c>
      <c r="J156" s="232">
        <v>20</v>
      </c>
    </row>
    <row r="157" spans="1:10" ht="31.5" hidden="1" x14ac:dyDescent="0.25">
      <c r="A157" s="38">
        <v>154</v>
      </c>
      <c r="B157" s="247" t="s">
        <v>263</v>
      </c>
      <c r="C157" s="59" t="s">
        <v>17</v>
      </c>
      <c r="D157" s="43"/>
      <c r="E157" s="41"/>
      <c r="F157" s="44" t="e">
        <f t="shared" si="15"/>
        <v>#DIV/0!</v>
      </c>
      <c r="G157" s="94">
        <f t="shared" si="17"/>
        <v>0</v>
      </c>
      <c r="H157" s="106">
        <f t="shared" si="14"/>
        <v>0</v>
      </c>
      <c r="I157" s="95">
        <f t="shared" si="16"/>
        <v>0</v>
      </c>
      <c r="J157" s="232"/>
    </row>
    <row r="158" spans="1:10" ht="31.5" hidden="1" x14ac:dyDescent="0.25">
      <c r="A158" s="38">
        <v>155</v>
      </c>
      <c r="B158" s="247" t="s">
        <v>64</v>
      </c>
      <c r="C158" s="59" t="s">
        <v>17</v>
      </c>
      <c r="D158" s="43"/>
      <c r="E158" s="41"/>
      <c r="F158" s="44" t="e">
        <f t="shared" si="15"/>
        <v>#DIV/0!</v>
      </c>
      <c r="G158" s="94">
        <f t="shared" si="17"/>
        <v>0</v>
      </c>
      <c r="H158" s="106">
        <f t="shared" si="14"/>
        <v>0</v>
      </c>
      <c r="I158" s="95">
        <f t="shared" si="16"/>
        <v>0</v>
      </c>
      <c r="J158" s="232"/>
    </row>
    <row r="159" spans="1:10" ht="31.5" hidden="1" x14ac:dyDescent="0.25">
      <c r="A159" s="38">
        <v>156</v>
      </c>
      <c r="B159" s="247" t="s">
        <v>264</v>
      </c>
      <c r="C159" s="59" t="s">
        <v>17</v>
      </c>
      <c r="D159" s="43"/>
      <c r="E159" s="41"/>
      <c r="F159" s="44" t="e">
        <f t="shared" si="15"/>
        <v>#DIV/0!</v>
      </c>
      <c r="G159" s="94">
        <f t="shared" si="17"/>
        <v>0</v>
      </c>
      <c r="H159" s="106">
        <f t="shared" si="14"/>
        <v>0</v>
      </c>
      <c r="I159" s="95">
        <f t="shared" si="16"/>
        <v>0</v>
      </c>
      <c r="J159" s="232"/>
    </row>
    <row r="160" spans="1:10" x14ac:dyDescent="0.25">
      <c r="A160" s="38">
        <v>157</v>
      </c>
      <c r="B160" s="247" t="s">
        <v>2</v>
      </c>
      <c r="C160" s="59" t="s">
        <v>20</v>
      </c>
      <c r="D160" s="43">
        <v>75.099999999999994</v>
      </c>
      <c r="E160" s="41">
        <v>139</v>
      </c>
      <c r="F160" s="44">
        <f t="shared" si="15"/>
        <v>1.8508655126498004</v>
      </c>
      <c r="G160" s="94">
        <f t="shared" si="17"/>
        <v>10</v>
      </c>
      <c r="H160" s="256">
        <f t="shared" si="14"/>
        <v>13</v>
      </c>
      <c r="I160" s="95">
        <f t="shared" si="16"/>
        <v>13.9</v>
      </c>
      <c r="J160" s="232"/>
    </row>
    <row r="161" spans="1:10" ht="31.5" x14ac:dyDescent="0.25">
      <c r="A161" s="38">
        <v>158</v>
      </c>
      <c r="B161" s="247" t="s">
        <v>255</v>
      </c>
      <c r="C161" s="59" t="s">
        <v>20</v>
      </c>
      <c r="D161" s="43">
        <v>37.049999999999997</v>
      </c>
      <c r="E161" s="41">
        <v>71</v>
      </c>
      <c r="F161" s="44">
        <f t="shared" si="15"/>
        <v>1.9163292847503375</v>
      </c>
      <c r="G161" s="94">
        <f t="shared" si="17"/>
        <v>10</v>
      </c>
      <c r="H161" s="256">
        <f t="shared" si="14"/>
        <v>7</v>
      </c>
      <c r="I161" s="95">
        <f t="shared" si="16"/>
        <v>7.1</v>
      </c>
      <c r="J161" s="232">
        <v>10</v>
      </c>
    </row>
    <row r="162" spans="1:10" ht="31.5" x14ac:dyDescent="0.25">
      <c r="A162" s="38">
        <v>159</v>
      </c>
      <c r="B162" s="247" t="s">
        <v>265</v>
      </c>
      <c r="C162" s="59" t="s">
        <v>20</v>
      </c>
      <c r="D162" s="43">
        <v>147.16999999999999</v>
      </c>
      <c r="E162" s="41">
        <v>177</v>
      </c>
      <c r="F162" s="44">
        <f t="shared" si="15"/>
        <v>1.2026907657810697</v>
      </c>
      <c r="G162" s="94">
        <f t="shared" si="17"/>
        <v>10</v>
      </c>
      <c r="H162" s="256">
        <f t="shared" si="14"/>
        <v>17</v>
      </c>
      <c r="I162" s="95">
        <f t="shared" si="16"/>
        <v>17.7</v>
      </c>
      <c r="J162" s="232">
        <v>30</v>
      </c>
    </row>
    <row r="163" spans="1:10" hidden="1" x14ac:dyDescent="0.25">
      <c r="A163" s="38">
        <v>160</v>
      </c>
      <c r="B163" s="247" t="s">
        <v>2</v>
      </c>
      <c r="C163" s="59" t="s">
        <v>47</v>
      </c>
      <c r="D163" s="43"/>
      <c r="E163" s="41"/>
      <c r="F163" s="44" t="e">
        <f t="shared" si="15"/>
        <v>#DIV/0!</v>
      </c>
      <c r="G163" s="94">
        <f t="shared" si="17"/>
        <v>0</v>
      </c>
      <c r="H163" s="106">
        <f t="shared" si="14"/>
        <v>0</v>
      </c>
      <c r="I163" s="95">
        <f t="shared" si="16"/>
        <v>0</v>
      </c>
      <c r="J163" s="232"/>
    </row>
    <row r="164" spans="1:10" ht="31.5" hidden="1" x14ac:dyDescent="0.25">
      <c r="A164" s="38">
        <v>161</v>
      </c>
      <c r="B164" s="247" t="s">
        <v>222</v>
      </c>
      <c r="C164" s="59" t="s">
        <v>47</v>
      </c>
      <c r="D164" s="43"/>
      <c r="E164" s="41"/>
      <c r="F164" s="44" t="e">
        <f t="shared" si="15"/>
        <v>#DIV/0!</v>
      </c>
      <c r="G164" s="94">
        <f t="shared" si="17"/>
        <v>0</v>
      </c>
      <c r="H164" s="106">
        <f t="shared" si="14"/>
        <v>0</v>
      </c>
      <c r="I164" s="95">
        <f t="shared" si="16"/>
        <v>0</v>
      </c>
      <c r="J164" s="232"/>
    </row>
    <row r="165" spans="1:10" ht="31.5" hidden="1" x14ac:dyDescent="0.25">
      <c r="A165" s="38">
        <v>162</v>
      </c>
      <c r="B165" s="247" t="s">
        <v>217</v>
      </c>
      <c r="C165" s="59" t="s">
        <v>47</v>
      </c>
      <c r="D165" s="43"/>
      <c r="E165" s="41"/>
      <c r="F165" s="44" t="e">
        <f t="shared" si="15"/>
        <v>#DIV/0!</v>
      </c>
      <c r="G165" s="94">
        <f t="shared" si="17"/>
        <v>0</v>
      </c>
      <c r="H165" s="106">
        <f t="shared" si="14"/>
        <v>0</v>
      </c>
      <c r="I165" s="95">
        <f t="shared" si="16"/>
        <v>0</v>
      </c>
      <c r="J165" s="232"/>
    </row>
    <row r="166" spans="1:10" ht="31.5" hidden="1" x14ac:dyDescent="0.25">
      <c r="A166" s="38">
        <v>163</v>
      </c>
      <c r="B166" s="247" t="s">
        <v>266</v>
      </c>
      <c r="C166" s="59" t="s">
        <v>47</v>
      </c>
      <c r="D166" s="43">
        <v>0</v>
      </c>
      <c r="E166" s="41">
        <v>0</v>
      </c>
      <c r="F166" s="44" t="e">
        <f t="shared" si="15"/>
        <v>#DIV/0!</v>
      </c>
      <c r="G166" s="94">
        <f t="shared" si="17"/>
        <v>0</v>
      </c>
      <c r="H166" s="106">
        <f t="shared" si="14"/>
        <v>0</v>
      </c>
      <c r="I166" s="95">
        <f t="shared" si="16"/>
        <v>0</v>
      </c>
      <c r="J166" s="232"/>
    </row>
    <row r="167" spans="1:10" ht="31.5" hidden="1" x14ac:dyDescent="0.25">
      <c r="A167" s="38">
        <v>164</v>
      </c>
      <c r="B167" s="247" t="s">
        <v>267</v>
      </c>
      <c r="C167" s="59" t="s">
        <v>47</v>
      </c>
      <c r="D167" s="43"/>
      <c r="E167" s="41"/>
      <c r="F167" s="44" t="e">
        <f t="shared" si="15"/>
        <v>#DIV/0!</v>
      </c>
      <c r="G167" s="94">
        <f t="shared" si="17"/>
        <v>0</v>
      </c>
      <c r="H167" s="106">
        <f t="shared" si="14"/>
        <v>0</v>
      </c>
      <c r="I167" s="95">
        <f t="shared" si="16"/>
        <v>0</v>
      </c>
      <c r="J167" s="232"/>
    </row>
    <row r="168" spans="1:10" ht="31.5" hidden="1" x14ac:dyDescent="0.25">
      <c r="A168" s="38">
        <v>165</v>
      </c>
      <c r="B168" s="247" t="s">
        <v>268</v>
      </c>
      <c r="C168" s="59" t="s">
        <v>47</v>
      </c>
      <c r="D168" s="43">
        <v>0</v>
      </c>
      <c r="E168" s="41">
        <v>0</v>
      </c>
      <c r="F168" s="44" t="e">
        <f t="shared" si="15"/>
        <v>#DIV/0!</v>
      </c>
      <c r="G168" s="94">
        <f t="shared" si="17"/>
        <v>0</v>
      </c>
      <c r="H168" s="106">
        <f t="shared" si="14"/>
        <v>0</v>
      </c>
      <c r="I168" s="95">
        <f t="shared" si="16"/>
        <v>0</v>
      </c>
      <c r="J168" s="232"/>
    </row>
    <row r="169" spans="1:10" ht="31.5" hidden="1" x14ac:dyDescent="0.25">
      <c r="A169" s="38">
        <v>166</v>
      </c>
      <c r="B169" s="247" t="s">
        <v>269</v>
      </c>
      <c r="C169" s="59" t="s">
        <v>47</v>
      </c>
      <c r="D169" s="43"/>
      <c r="E169" s="41"/>
      <c r="F169" s="44" t="e">
        <f t="shared" si="15"/>
        <v>#DIV/0!</v>
      </c>
      <c r="G169" s="94">
        <f t="shared" si="17"/>
        <v>0</v>
      </c>
      <c r="H169" s="106">
        <f t="shared" si="14"/>
        <v>0</v>
      </c>
      <c r="I169" s="95">
        <f t="shared" si="16"/>
        <v>0</v>
      </c>
      <c r="J169" s="232"/>
    </row>
    <row r="170" spans="1:10" x14ac:dyDescent="0.25">
      <c r="A170" s="38">
        <v>167</v>
      </c>
      <c r="B170" s="247" t="s">
        <v>2</v>
      </c>
      <c r="C170" s="59" t="s">
        <v>145</v>
      </c>
      <c r="D170" s="43">
        <v>158</v>
      </c>
      <c r="E170" s="41">
        <f>F170*D170</f>
        <v>249.64000000000001</v>
      </c>
      <c r="F170" s="44">
        <v>1.58</v>
      </c>
      <c r="G170" s="94">
        <f t="shared" si="17"/>
        <v>10</v>
      </c>
      <c r="H170" s="256">
        <f t="shared" si="14"/>
        <v>24</v>
      </c>
      <c r="I170" s="95">
        <f t="shared" si="16"/>
        <v>24.964000000000002</v>
      </c>
      <c r="J170" s="232"/>
    </row>
    <row r="171" spans="1:10" ht="47.25" hidden="1" x14ac:dyDescent="0.25">
      <c r="A171" s="38">
        <v>168</v>
      </c>
      <c r="B171" s="247" t="s">
        <v>146</v>
      </c>
      <c r="C171" s="59" t="s">
        <v>145</v>
      </c>
      <c r="D171" s="43">
        <v>182.49600000000001</v>
      </c>
      <c r="E171" s="41"/>
      <c r="F171" s="44">
        <f t="shared" si="15"/>
        <v>0</v>
      </c>
      <c r="G171" s="94">
        <f t="shared" si="17"/>
        <v>0</v>
      </c>
      <c r="H171" s="106">
        <f t="shared" si="14"/>
        <v>0</v>
      </c>
      <c r="I171" s="95">
        <f t="shared" si="16"/>
        <v>0</v>
      </c>
      <c r="J171" s="232">
        <v>10</v>
      </c>
    </row>
    <row r="172" spans="1:10" x14ac:dyDescent="0.25">
      <c r="A172" s="38">
        <v>169</v>
      </c>
      <c r="B172" s="247" t="s">
        <v>2</v>
      </c>
      <c r="C172" s="59" t="s">
        <v>21</v>
      </c>
      <c r="D172" s="43">
        <v>181.32</v>
      </c>
      <c r="E172" s="41">
        <v>198</v>
      </c>
      <c r="F172" s="44">
        <f t="shared" si="15"/>
        <v>1.0919920582395766</v>
      </c>
      <c r="G172" s="94">
        <f t="shared" si="17"/>
        <v>10</v>
      </c>
      <c r="H172" s="256">
        <f t="shared" si="14"/>
        <v>19</v>
      </c>
      <c r="I172" s="95">
        <f t="shared" si="16"/>
        <v>19.8</v>
      </c>
      <c r="J172" s="232"/>
    </row>
    <row r="173" spans="1:10" x14ac:dyDescent="0.25">
      <c r="A173" s="38">
        <v>170</v>
      </c>
      <c r="B173" s="247" t="s">
        <v>270</v>
      </c>
      <c r="C173" s="59" t="s">
        <v>21</v>
      </c>
      <c r="D173" s="43">
        <v>57.65</v>
      </c>
      <c r="E173" s="41">
        <v>72</v>
      </c>
      <c r="F173" s="44">
        <f t="shared" si="15"/>
        <v>1.2489158716392021</v>
      </c>
      <c r="G173" s="94">
        <f t="shared" si="17"/>
        <v>10</v>
      </c>
      <c r="H173" s="256">
        <f t="shared" si="14"/>
        <v>7</v>
      </c>
      <c r="I173" s="95">
        <f t="shared" si="16"/>
        <v>7.2</v>
      </c>
      <c r="J173" s="232">
        <v>7</v>
      </c>
    </row>
    <row r="174" spans="1:10" ht="31.5" x14ac:dyDescent="0.25">
      <c r="A174" s="38">
        <v>171</v>
      </c>
      <c r="B174" s="247" t="s">
        <v>271</v>
      </c>
      <c r="C174" s="59" t="s">
        <v>21</v>
      </c>
      <c r="D174" s="43">
        <v>24.9</v>
      </c>
      <c r="E174" s="41">
        <v>25</v>
      </c>
      <c r="F174" s="44">
        <f t="shared" si="15"/>
        <v>1.0040160642570282</v>
      </c>
      <c r="G174" s="94">
        <f t="shared" si="17"/>
        <v>10</v>
      </c>
      <c r="H174" s="256">
        <f t="shared" si="14"/>
        <v>2</v>
      </c>
      <c r="I174" s="95">
        <f t="shared" si="16"/>
        <v>2.5</v>
      </c>
      <c r="J174" s="232">
        <v>5</v>
      </c>
    </row>
    <row r="175" spans="1:10" ht="47.25" x14ac:dyDescent="0.25">
      <c r="A175" s="38">
        <v>172</v>
      </c>
      <c r="B175" s="247" t="s">
        <v>272</v>
      </c>
      <c r="C175" s="59" t="s">
        <v>21</v>
      </c>
      <c r="D175" s="43">
        <v>191.3</v>
      </c>
      <c r="E175" s="41">
        <v>359</v>
      </c>
      <c r="F175" s="44">
        <f t="shared" si="15"/>
        <v>1.876633559853633</v>
      </c>
      <c r="G175" s="94">
        <f t="shared" si="17"/>
        <v>10</v>
      </c>
      <c r="H175" s="256">
        <f t="shared" si="14"/>
        <v>35</v>
      </c>
      <c r="I175" s="95">
        <f t="shared" si="16"/>
        <v>35.9</v>
      </c>
      <c r="J175" s="232">
        <v>36</v>
      </c>
    </row>
    <row r="176" spans="1:10" ht="31.5" hidden="1" x14ac:dyDescent="0.25">
      <c r="A176" s="38">
        <v>173</v>
      </c>
      <c r="B176" s="247" t="s">
        <v>75</v>
      </c>
      <c r="C176" s="59" t="s">
        <v>21</v>
      </c>
      <c r="D176" s="43">
        <v>71.48</v>
      </c>
      <c r="E176" s="41">
        <v>214</v>
      </c>
      <c r="F176" s="44">
        <f t="shared" si="15"/>
        <v>2.9938444320089532</v>
      </c>
      <c r="G176" s="94">
        <v>0</v>
      </c>
      <c r="H176" s="106">
        <f t="shared" si="14"/>
        <v>0</v>
      </c>
      <c r="I176" s="95">
        <f t="shared" si="16"/>
        <v>0</v>
      </c>
      <c r="J176" s="232"/>
    </row>
    <row r="177" spans="1:10" x14ac:dyDescent="0.25">
      <c r="A177" s="38">
        <v>174</v>
      </c>
      <c r="B177" s="247" t="s">
        <v>2</v>
      </c>
      <c r="C177" s="59" t="s">
        <v>22</v>
      </c>
      <c r="D177" s="43">
        <v>53.176000000000002</v>
      </c>
      <c r="E177" s="41">
        <v>361</v>
      </c>
      <c r="F177" s="44">
        <f t="shared" si="15"/>
        <v>6.7887768918309011</v>
      </c>
      <c r="G177" s="94">
        <v>6</v>
      </c>
      <c r="H177" s="256">
        <f t="shared" si="14"/>
        <v>21</v>
      </c>
      <c r="I177" s="95">
        <f t="shared" si="16"/>
        <v>21.66</v>
      </c>
      <c r="J177" s="232"/>
    </row>
    <row r="178" spans="1:10" ht="31.5" hidden="1" x14ac:dyDescent="0.25">
      <c r="A178" s="38">
        <v>175</v>
      </c>
      <c r="B178" s="247" t="s">
        <v>133</v>
      </c>
      <c r="C178" s="59" t="s">
        <v>22</v>
      </c>
      <c r="D178" s="43">
        <v>2.17</v>
      </c>
      <c r="E178" s="41">
        <v>4</v>
      </c>
      <c r="F178" s="44">
        <f t="shared" si="15"/>
        <v>1.8433179723502304</v>
      </c>
      <c r="G178" s="94">
        <f>IF(E178&lt;10,0,10)</f>
        <v>0</v>
      </c>
      <c r="H178" s="106">
        <f t="shared" si="14"/>
        <v>0</v>
      </c>
      <c r="I178" s="95">
        <f t="shared" si="16"/>
        <v>0</v>
      </c>
      <c r="J178" s="232"/>
    </row>
    <row r="179" spans="1:10" ht="31.5" x14ac:dyDescent="0.25">
      <c r="A179" s="38">
        <v>176</v>
      </c>
      <c r="B179" s="247" t="s">
        <v>134</v>
      </c>
      <c r="C179" s="59" t="s">
        <v>22</v>
      </c>
      <c r="D179" s="43">
        <v>5</v>
      </c>
      <c r="E179" s="41">
        <v>15</v>
      </c>
      <c r="F179" s="44">
        <f t="shared" si="15"/>
        <v>3</v>
      </c>
      <c r="G179" s="94">
        <f>IF(E179&lt;10,0,10)</f>
        <v>10</v>
      </c>
      <c r="H179" s="256">
        <f t="shared" si="14"/>
        <v>1</v>
      </c>
      <c r="I179" s="95">
        <f t="shared" si="16"/>
        <v>1.5</v>
      </c>
      <c r="J179" s="232">
        <v>1</v>
      </c>
    </row>
    <row r="180" spans="1:10" ht="31.5" x14ac:dyDescent="0.25">
      <c r="A180" s="38">
        <v>177</v>
      </c>
      <c r="B180" s="247" t="s">
        <v>103</v>
      </c>
      <c r="C180" s="59" t="s">
        <v>22</v>
      </c>
      <c r="D180" s="43">
        <v>15</v>
      </c>
      <c r="E180" s="41">
        <v>195</v>
      </c>
      <c r="F180" s="44">
        <f t="shared" si="15"/>
        <v>13</v>
      </c>
      <c r="G180" s="94">
        <v>5.5</v>
      </c>
      <c r="H180" s="256">
        <f t="shared" si="14"/>
        <v>10</v>
      </c>
      <c r="I180" s="95">
        <f t="shared" si="16"/>
        <v>10.725</v>
      </c>
      <c r="J180" s="232">
        <v>10</v>
      </c>
    </row>
    <row r="181" spans="1:10" ht="31.5" x14ac:dyDescent="0.25">
      <c r="A181" s="38">
        <v>178</v>
      </c>
      <c r="B181" s="247" t="s">
        <v>137</v>
      </c>
      <c r="C181" s="59" t="s">
        <v>22</v>
      </c>
      <c r="D181" s="43">
        <v>24.175000000000001</v>
      </c>
      <c r="E181" s="41">
        <v>169</v>
      </c>
      <c r="F181" s="44">
        <f t="shared" si="15"/>
        <v>6.9906928645294721</v>
      </c>
      <c r="G181" s="94">
        <v>6.5</v>
      </c>
      <c r="H181" s="256">
        <f t="shared" si="14"/>
        <v>10</v>
      </c>
      <c r="I181" s="95">
        <f t="shared" si="16"/>
        <v>10.984999999999999</v>
      </c>
      <c r="J181" s="232">
        <v>10</v>
      </c>
    </row>
    <row r="182" spans="1:10" ht="31.5" hidden="1" x14ac:dyDescent="0.25">
      <c r="A182" s="38">
        <v>179</v>
      </c>
      <c r="B182" s="247" t="s">
        <v>76</v>
      </c>
      <c r="C182" s="59" t="s">
        <v>22</v>
      </c>
      <c r="D182" s="43"/>
      <c r="E182" s="41"/>
      <c r="F182" s="44" t="e">
        <f t="shared" si="15"/>
        <v>#DIV/0!</v>
      </c>
      <c r="G182" s="94">
        <f>IF(E182&lt;10,0,10)</f>
        <v>0</v>
      </c>
      <c r="H182" s="106">
        <f t="shared" si="14"/>
        <v>0</v>
      </c>
      <c r="I182" s="95">
        <f t="shared" si="16"/>
        <v>0</v>
      </c>
      <c r="J182" s="232"/>
    </row>
    <row r="183" spans="1:10" ht="31.5" x14ac:dyDescent="0.25">
      <c r="A183" s="38">
        <v>180</v>
      </c>
      <c r="B183" s="247" t="s">
        <v>112</v>
      </c>
      <c r="C183" s="59" t="s">
        <v>22</v>
      </c>
      <c r="D183" s="43">
        <v>72.72</v>
      </c>
      <c r="E183" s="41">
        <v>872</v>
      </c>
      <c r="F183" s="44">
        <f t="shared" si="15"/>
        <v>11.991199119911991</v>
      </c>
      <c r="G183" s="94">
        <v>3.5</v>
      </c>
      <c r="H183" s="256">
        <f t="shared" si="14"/>
        <v>30</v>
      </c>
      <c r="I183" s="95">
        <f t="shared" si="16"/>
        <v>30.52</v>
      </c>
      <c r="J183" s="232">
        <v>30</v>
      </c>
    </row>
    <row r="184" spans="1:10" ht="31.5" x14ac:dyDescent="0.25">
      <c r="A184" s="38">
        <v>181</v>
      </c>
      <c r="B184" s="247" t="s">
        <v>97</v>
      </c>
      <c r="C184" s="59" t="s">
        <v>22</v>
      </c>
      <c r="D184" s="43">
        <v>57.08</v>
      </c>
      <c r="E184" s="41">
        <v>342</v>
      </c>
      <c r="F184" s="44">
        <f t="shared" si="15"/>
        <v>5.9915907498248071</v>
      </c>
      <c r="G184" s="94">
        <v>6</v>
      </c>
      <c r="H184" s="256">
        <f t="shared" si="14"/>
        <v>20</v>
      </c>
      <c r="I184" s="95">
        <f t="shared" si="16"/>
        <v>20.52</v>
      </c>
      <c r="J184" s="232">
        <v>20</v>
      </c>
    </row>
    <row r="185" spans="1:10" ht="31.5" hidden="1" x14ac:dyDescent="0.25">
      <c r="A185" s="38">
        <v>182</v>
      </c>
      <c r="B185" s="247" t="s">
        <v>222</v>
      </c>
      <c r="C185" s="59" t="s">
        <v>22</v>
      </c>
      <c r="D185" s="43"/>
      <c r="E185" s="41">
        <v>53</v>
      </c>
      <c r="F185" s="44" t="e">
        <f t="shared" si="15"/>
        <v>#DIV/0!</v>
      </c>
      <c r="G185" s="94">
        <v>0</v>
      </c>
      <c r="H185" s="106">
        <f t="shared" si="14"/>
        <v>0</v>
      </c>
      <c r="I185" s="95">
        <f t="shared" si="16"/>
        <v>0</v>
      </c>
      <c r="J185" s="232"/>
    </row>
    <row r="186" spans="1:10" hidden="1" x14ac:dyDescent="0.25">
      <c r="A186" s="38">
        <v>183</v>
      </c>
      <c r="B186" s="247" t="s">
        <v>2</v>
      </c>
      <c r="C186" s="59" t="s">
        <v>23</v>
      </c>
      <c r="D186" s="43">
        <v>42.526000000000003</v>
      </c>
      <c r="E186" s="41">
        <v>50</v>
      </c>
      <c r="F186" s="44">
        <f t="shared" si="15"/>
        <v>1.1757513050839485</v>
      </c>
      <c r="G186" s="94">
        <v>0</v>
      </c>
      <c r="H186" s="106">
        <f t="shared" si="14"/>
        <v>0</v>
      </c>
      <c r="I186" s="95">
        <f t="shared" si="16"/>
        <v>0</v>
      </c>
      <c r="J186" s="232"/>
    </row>
    <row r="187" spans="1:10" ht="31.5" hidden="1" x14ac:dyDescent="0.25">
      <c r="A187" s="38">
        <v>184</v>
      </c>
      <c r="B187" s="247" t="s">
        <v>273</v>
      </c>
      <c r="C187" s="59" t="s">
        <v>23</v>
      </c>
      <c r="D187" s="43"/>
      <c r="E187" s="41"/>
      <c r="F187" s="44" t="e">
        <f t="shared" si="15"/>
        <v>#DIV/0!</v>
      </c>
      <c r="G187" s="94">
        <f t="shared" ref="G187:G194" si="18">IF(E187&lt;10,0,10)</f>
        <v>0</v>
      </c>
      <c r="H187" s="106">
        <f t="shared" si="14"/>
        <v>0</v>
      </c>
      <c r="I187" s="95">
        <f t="shared" si="16"/>
        <v>0</v>
      </c>
      <c r="J187" s="232"/>
    </row>
    <row r="188" spans="1:10" ht="47.25" hidden="1" x14ac:dyDescent="0.25">
      <c r="A188" s="38">
        <v>185</v>
      </c>
      <c r="B188" s="247" t="s">
        <v>24</v>
      </c>
      <c r="C188" s="59" t="s">
        <v>23</v>
      </c>
      <c r="D188" s="43">
        <v>0</v>
      </c>
      <c r="E188" s="41">
        <v>0</v>
      </c>
      <c r="F188" s="44" t="e">
        <f t="shared" si="15"/>
        <v>#DIV/0!</v>
      </c>
      <c r="G188" s="94">
        <f t="shared" si="18"/>
        <v>0</v>
      </c>
      <c r="H188" s="106">
        <f t="shared" si="14"/>
        <v>0</v>
      </c>
      <c r="I188" s="95">
        <f t="shared" si="16"/>
        <v>0</v>
      </c>
      <c r="J188" s="232"/>
    </row>
    <row r="189" spans="1:10" ht="31.5" hidden="1" x14ac:dyDescent="0.25">
      <c r="A189" s="38">
        <v>186</v>
      </c>
      <c r="B189" s="247" t="s">
        <v>34</v>
      </c>
      <c r="C189" s="59" t="s">
        <v>23</v>
      </c>
      <c r="D189" s="43"/>
      <c r="E189" s="41">
        <v>0</v>
      </c>
      <c r="F189" s="44" t="e">
        <f t="shared" si="15"/>
        <v>#DIV/0!</v>
      </c>
      <c r="G189" s="94">
        <f t="shared" si="18"/>
        <v>0</v>
      </c>
      <c r="H189" s="106">
        <f t="shared" si="14"/>
        <v>0</v>
      </c>
      <c r="I189" s="95">
        <f t="shared" si="16"/>
        <v>0</v>
      </c>
      <c r="J189" s="232"/>
    </row>
    <row r="190" spans="1:10" ht="31.5" hidden="1" x14ac:dyDescent="0.25">
      <c r="A190" s="38">
        <v>187</v>
      </c>
      <c r="B190" s="247" t="s">
        <v>19</v>
      </c>
      <c r="C190" s="59" t="s">
        <v>23</v>
      </c>
      <c r="D190" s="43"/>
      <c r="E190" s="41"/>
      <c r="F190" s="44" t="e">
        <f t="shared" si="15"/>
        <v>#DIV/0!</v>
      </c>
      <c r="G190" s="94">
        <f t="shared" si="18"/>
        <v>0</v>
      </c>
      <c r="H190" s="106">
        <f t="shared" si="14"/>
        <v>0</v>
      </c>
      <c r="I190" s="95">
        <f t="shared" si="16"/>
        <v>0</v>
      </c>
      <c r="J190" s="232"/>
    </row>
    <row r="191" spans="1:10" ht="31.5" hidden="1" x14ac:dyDescent="0.25">
      <c r="A191" s="38">
        <v>188</v>
      </c>
      <c r="B191" s="247" t="s">
        <v>78</v>
      </c>
      <c r="C191" s="59" t="s">
        <v>23</v>
      </c>
      <c r="D191" s="43">
        <v>0</v>
      </c>
      <c r="E191" s="41">
        <v>0</v>
      </c>
      <c r="F191" s="44" t="e">
        <f t="shared" si="15"/>
        <v>#DIV/0!</v>
      </c>
      <c r="G191" s="94">
        <f t="shared" si="18"/>
        <v>0</v>
      </c>
      <c r="H191" s="106">
        <f t="shared" si="14"/>
        <v>0</v>
      </c>
      <c r="I191" s="95">
        <f t="shared" si="16"/>
        <v>0</v>
      </c>
      <c r="J191" s="232"/>
    </row>
    <row r="192" spans="1:10" ht="31.5" hidden="1" x14ac:dyDescent="0.25">
      <c r="A192" s="38">
        <v>189</v>
      </c>
      <c r="B192" s="247" t="s">
        <v>274</v>
      </c>
      <c r="C192" s="59" t="s">
        <v>23</v>
      </c>
      <c r="D192" s="43"/>
      <c r="E192" s="41"/>
      <c r="F192" s="44" t="e">
        <f t="shared" si="15"/>
        <v>#DIV/0!</v>
      </c>
      <c r="G192" s="94">
        <f t="shared" si="18"/>
        <v>0</v>
      </c>
      <c r="H192" s="106">
        <f t="shared" si="14"/>
        <v>0</v>
      </c>
      <c r="I192" s="95">
        <f t="shared" si="16"/>
        <v>0</v>
      </c>
      <c r="J192" s="232"/>
    </row>
    <row r="193" spans="1:10" ht="31.5" hidden="1" x14ac:dyDescent="0.25">
      <c r="A193" s="38">
        <v>190</v>
      </c>
      <c r="B193" s="247" t="s">
        <v>263</v>
      </c>
      <c r="C193" s="59" t="s">
        <v>23</v>
      </c>
      <c r="D193" s="43"/>
      <c r="E193" s="41"/>
      <c r="F193" s="44" t="e">
        <f t="shared" si="15"/>
        <v>#DIV/0!</v>
      </c>
      <c r="G193" s="94">
        <f t="shared" si="18"/>
        <v>0</v>
      </c>
      <c r="H193" s="106">
        <f t="shared" si="14"/>
        <v>0</v>
      </c>
      <c r="I193" s="95">
        <f t="shared" si="16"/>
        <v>0</v>
      </c>
      <c r="J193" s="232"/>
    </row>
    <row r="194" spans="1:10" ht="31.5" hidden="1" x14ac:dyDescent="0.25">
      <c r="A194" s="38">
        <v>191</v>
      </c>
      <c r="B194" s="247" t="s">
        <v>275</v>
      </c>
      <c r="C194" s="59" t="s">
        <v>23</v>
      </c>
      <c r="D194" s="43">
        <v>0</v>
      </c>
      <c r="E194" s="41">
        <v>0</v>
      </c>
      <c r="F194" s="44" t="e">
        <f t="shared" si="15"/>
        <v>#DIV/0!</v>
      </c>
      <c r="G194" s="94">
        <f t="shared" si="18"/>
        <v>0</v>
      </c>
      <c r="H194" s="106">
        <f t="shared" si="14"/>
        <v>0</v>
      </c>
      <c r="I194" s="95">
        <f t="shared" si="16"/>
        <v>0</v>
      </c>
      <c r="J194" s="232"/>
    </row>
    <row r="195" spans="1:10" ht="31.5" x14ac:dyDescent="0.25">
      <c r="A195" s="38">
        <v>192</v>
      </c>
      <c r="B195" s="247" t="s">
        <v>119</v>
      </c>
      <c r="C195" s="59" t="s">
        <v>23</v>
      </c>
      <c r="D195" s="43">
        <v>69.983000000000004</v>
      </c>
      <c r="E195" s="41">
        <v>279</v>
      </c>
      <c r="F195" s="44">
        <f t="shared" si="15"/>
        <v>3.9866824800308645</v>
      </c>
      <c r="G195" s="94">
        <v>9</v>
      </c>
      <c r="H195" s="256">
        <f t="shared" si="14"/>
        <v>25</v>
      </c>
      <c r="I195" s="95">
        <f t="shared" si="16"/>
        <v>25.11</v>
      </c>
      <c r="J195" s="232">
        <v>25</v>
      </c>
    </row>
    <row r="196" spans="1:10" ht="31.5" hidden="1" x14ac:dyDescent="0.25">
      <c r="A196" s="38">
        <v>193</v>
      </c>
      <c r="B196" s="247" t="s">
        <v>77</v>
      </c>
      <c r="C196" s="59" t="s">
        <v>23</v>
      </c>
      <c r="D196" s="43"/>
      <c r="E196" s="41"/>
      <c r="F196" s="44" t="e">
        <f t="shared" si="15"/>
        <v>#DIV/0!</v>
      </c>
      <c r="G196" s="94">
        <f>IF(E196&lt;10,0,10)</f>
        <v>0</v>
      </c>
      <c r="H196" s="106">
        <f t="shared" si="14"/>
        <v>0</v>
      </c>
      <c r="I196" s="95">
        <f t="shared" si="16"/>
        <v>0</v>
      </c>
      <c r="J196" s="232"/>
    </row>
    <row r="197" spans="1:10" hidden="1" x14ac:dyDescent="0.25">
      <c r="A197" s="38">
        <v>194</v>
      </c>
      <c r="B197" s="247" t="s">
        <v>140</v>
      </c>
      <c r="C197" s="59" t="s">
        <v>23</v>
      </c>
      <c r="D197" s="43"/>
      <c r="E197" s="41">
        <v>0</v>
      </c>
      <c r="F197" s="44" t="e">
        <f t="shared" si="15"/>
        <v>#DIV/0!</v>
      </c>
      <c r="G197" s="94">
        <f>IF(E197&lt;10,0,10)</f>
        <v>0</v>
      </c>
      <c r="H197" s="106">
        <f t="shared" si="14"/>
        <v>0</v>
      </c>
      <c r="I197" s="95">
        <f t="shared" si="16"/>
        <v>0</v>
      </c>
      <c r="J197" s="232"/>
    </row>
    <row r="198" spans="1:10" hidden="1" x14ac:dyDescent="0.25">
      <c r="A198" s="38">
        <v>195</v>
      </c>
      <c r="B198" s="247" t="s">
        <v>2</v>
      </c>
      <c r="C198" s="59" t="s">
        <v>25</v>
      </c>
      <c r="D198" s="43"/>
      <c r="E198" s="41"/>
      <c r="F198" s="44" t="e">
        <f t="shared" si="15"/>
        <v>#DIV/0!</v>
      </c>
      <c r="G198" s="94">
        <f>IF(E198&lt;10,0,10)</f>
        <v>0</v>
      </c>
      <c r="H198" s="106">
        <f t="shared" ref="H198:H261" si="19">ROUNDDOWN(I198,0)</f>
        <v>0</v>
      </c>
      <c r="I198" s="95">
        <f t="shared" si="16"/>
        <v>0</v>
      </c>
      <c r="J198" s="232"/>
    </row>
    <row r="199" spans="1:10" ht="31.5" x14ac:dyDescent="0.25">
      <c r="A199" s="38">
        <v>196</v>
      </c>
      <c r="B199" s="247" t="s">
        <v>276</v>
      </c>
      <c r="C199" s="59" t="s">
        <v>25</v>
      </c>
      <c r="D199" s="43">
        <v>30</v>
      </c>
      <c r="E199" s="41">
        <v>60</v>
      </c>
      <c r="F199" s="44">
        <f t="shared" si="15"/>
        <v>2</v>
      </c>
      <c r="G199" s="94">
        <v>5</v>
      </c>
      <c r="H199" s="256">
        <f t="shared" si="19"/>
        <v>3</v>
      </c>
      <c r="I199" s="95">
        <f t="shared" si="16"/>
        <v>3</v>
      </c>
      <c r="J199" s="232">
        <v>3</v>
      </c>
    </row>
    <row r="200" spans="1:10" ht="31.5" hidden="1" x14ac:dyDescent="0.25">
      <c r="A200" s="38">
        <v>197</v>
      </c>
      <c r="B200" s="247" t="s">
        <v>242</v>
      </c>
      <c r="C200" s="59" t="s">
        <v>25</v>
      </c>
      <c r="D200" s="43">
        <v>0</v>
      </c>
      <c r="E200" s="41">
        <v>0</v>
      </c>
      <c r="F200" s="44" t="e">
        <f t="shared" ref="F200:F263" si="20">E200/D200</f>
        <v>#DIV/0!</v>
      </c>
      <c r="G200" s="94">
        <f t="shared" ref="G200:G217" si="21">IF(E200&lt;10,0,10)</f>
        <v>0</v>
      </c>
      <c r="H200" s="106">
        <f t="shared" si="19"/>
        <v>0</v>
      </c>
      <c r="I200" s="95">
        <f t="shared" ref="I200:I263" si="22">E200*G200/100</f>
        <v>0</v>
      </c>
      <c r="J200" s="232"/>
    </row>
    <row r="201" spans="1:10" ht="31.5" hidden="1" x14ac:dyDescent="0.25">
      <c r="A201" s="38">
        <v>198</v>
      </c>
      <c r="B201" s="247" t="s">
        <v>127</v>
      </c>
      <c r="C201" s="59" t="s">
        <v>25</v>
      </c>
      <c r="D201" s="43">
        <v>0</v>
      </c>
      <c r="E201" s="41">
        <v>0</v>
      </c>
      <c r="F201" s="44" t="e">
        <f t="shared" si="20"/>
        <v>#DIV/0!</v>
      </c>
      <c r="G201" s="94">
        <f t="shared" si="21"/>
        <v>0</v>
      </c>
      <c r="H201" s="106">
        <f t="shared" si="19"/>
        <v>0</v>
      </c>
      <c r="I201" s="95">
        <f t="shared" si="22"/>
        <v>0</v>
      </c>
      <c r="J201" s="232"/>
    </row>
    <row r="202" spans="1:10" ht="31.5" x14ac:dyDescent="0.25">
      <c r="A202" s="38">
        <v>199</v>
      </c>
      <c r="B202" s="247" t="s">
        <v>79</v>
      </c>
      <c r="C202" s="59" t="s">
        <v>25</v>
      </c>
      <c r="D202" s="43">
        <v>53.6</v>
      </c>
      <c r="E202" s="41">
        <v>316</v>
      </c>
      <c r="F202" s="44">
        <f t="shared" si="20"/>
        <v>5.8955223880597014</v>
      </c>
      <c r="G202" s="94">
        <f t="shared" si="21"/>
        <v>10</v>
      </c>
      <c r="H202" s="256">
        <f t="shared" si="19"/>
        <v>31</v>
      </c>
      <c r="I202" s="95">
        <f t="shared" si="22"/>
        <v>31.6</v>
      </c>
      <c r="J202" s="232">
        <v>31</v>
      </c>
    </row>
    <row r="203" spans="1:10" x14ac:dyDescent="0.25">
      <c r="A203" s="38">
        <v>200</v>
      </c>
      <c r="B203" s="247" t="s">
        <v>2</v>
      </c>
      <c r="C203" s="59" t="s">
        <v>26</v>
      </c>
      <c r="D203" s="43">
        <v>141</v>
      </c>
      <c r="E203" s="41">
        <v>216</v>
      </c>
      <c r="F203" s="44">
        <f t="shared" si="20"/>
        <v>1.5319148936170213</v>
      </c>
      <c r="G203" s="94">
        <v>1.8</v>
      </c>
      <c r="H203" s="256">
        <f t="shared" si="19"/>
        <v>3</v>
      </c>
      <c r="I203" s="95">
        <f t="shared" si="22"/>
        <v>3.8879999999999999</v>
      </c>
      <c r="J203" s="232"/>
    </row>
    <row r="204" spans="1:10" ht="31.5" x14ac:dyDescent="0.25">
      <c r="A204" s="38">
        <v>201</v>
      </c>
      <c r="B204" s="247" t="s">
        <v>277</v>
      </c>
      <c r="C204" s="59" t="s">
        <v>26</v>
      </c>
      <c r="D204" s="43">
        <v>82.98</v>
      </c>
      <c r="E204" s="41">
        <v>75</v>
      </c>
      <c r="F204" s="44">
        <f t="shared" si="20"/>
        <v>0.90383224873463486</v>
      </c>
      <c r="G204" s="94">
        <f t="shared" si="21"/>
        <v>10</v>
      </c>
      <c r="H204" s="256">
        <f t="shared" si="19"/>
        <v>7</v>
      </c>
      <c r="I204" s="95">
        <f t="shared" si="22"/>
        <v>7.5</v>
      </c>
      <c r="J204" s="232">
        <v>9</v>
      </c>
    </row>
    <row r="205" spans="1:10" x14ac:dyDescent="0.25">
      <c r="A205" s="38">
        <v>202</v>
      </c>
      <c r="B205" s="247" t="s">
        <v>2</v>
      </c>
      <c r="C205" s="59" t="s">
        <v>278</v>
      </c>
      <c r="D205" s="43">
        <v>155</v>
      </c>
      <c r="E205" s="41">
        <v>112</v>
      </c>
      <c r="F205" s="44">
        <f t="shared" si="20"/>
        <v>0.72258064516129028</v>
      </c>
      <c r="G205" s="94">
        <f t="shared" si="21"/>
        <v>10</v>
      </c>
      <c r="H205" s="256">
        <f t="shared" si="19"/>
        <v>11</v>
      </c>
      <c r="I205" s="95">
        <f t="shared" si="22"/>
        <v>11.2</v>
      </c>
      <c r="J205" s="232"/>
    </row>
    <row r="206" spans="1:10" ht="31.5" hidden="1" x14ac:dyDescent="0.25">
      <c r="A206" s="38">
        <v>203</v>
      </c>
      <c r="B206" s="247" t="s">
        <v>77</v>
      </c>
      <c r="C206" s="59" t="s">
        <v>278</v>
      </c>
      <c r="D206" s="43"/>
      <c r="E206" s="41"/>
      <c r="F206" s="44" t="e">
        <f t="shared" si="20"/>
        <v>#DIV/0!</v>
      </c>
      <c r="G206" s="94">
        <f t="shared" si="21"/>
        <v>0</v>
      </c>
      <c r="H206" s="106">
        <f t="shared" si="19"/>
        <v>0</v>
      </c>
      <c r="I206" s="95">
        <f t="shared" si="22"/>
        <v>0</v>
      </c>
      <c r="J206" s="232"/>
    </row>
    <row r="207" spans="1:10" ht="47.25" hidden="1" x14ac:dyDescent="0.25">
      <c r="A207" s="38">
        <v>204</v>
      </c>
      <c r="B207" s="247" t="s">
        <v>221</v>
      </c>
      <c r="C207" s="59" t="s">
        <v>278</v>
      </c>
      <c r="D207" s="43">
        <v>0</v>
      </c>
      <c r="E207" s="41">
        <v>0</v>
      </c>
      <c r="F207" s="44" t="e">
        <f t="shared" si="20"/>
        <v>#DIV/0!</v>
      </c>
      <c r="G207" s="94">
        <f t="shared" si="21"/>
        <v>0</v>
      </c>
      <c r="H207" s="106">
        <f t="shared" si="19"/>
        <v>0</v>
      </c>
      <c r="I207" s="95">
        <f t="shared" si="22"/>
        <v>0</v>
      </c>
      <c r="J207" s="232"/>
    </row>
    <row r="208" spans="1:10" ht="31.5" hidden="1" x14ac:dyDescent="0.25">
      <c r="A208" s="38">
        <v>205</v>
      </c>
      <c r="B208" s="247" t="s">
        <v>217</v>
      </c>
      <c r="C208" s="59" t="s">
        <v>278</v>
      </c>
      <c r="D208" s="43"/>
      <c r="E208" s="41"/>
      <c r="F208" s="44" t="e">
        <f t="shared" si="20"/>
        <v>#DIV/0!</v>
      </c>
      <c r="G208" s="94">
        <f t="shared" si="21"/>
        <v>0</v>
      </c>
      <c r="H208" s="106">
        <f t="shared" si="19"/>
        <v>0</v>
      </c>
      <c r="I208" s="95">
        <f t="shared" si="22"/>
        <v>0</v>
      </c>
      <c r="J208" s="232"/>
    </row>
    <row r="209" spans="1:10" ht="31.5" hidden="1" x14ac:dyDescent="0.25">
      <c r="A209" s="38">
        <v>206</v>
      </c>
      <c r="B209" s="247" t="s">
        <v>98</v>
      </c>
      <c r="C209" s="59" t="s">
        <v>278</v>
      </c>
      <c r="D209" s="43"/>
      <c r="E209" s="41"/>
      <c r="F209" s="44" t="e">
        <f t="shared" si="20"/>
        <v>#DIV/0!</v>
      </c>
      <c r="G209" s="94">
        <f t="shared" si="21"/>
        <v>0</v>
      </c>
      <c r="H209" s="106">
        <f t="shared" si="19"/>
        <v>0</v>
      </c>
      <c r="I209" s="95">
        <f t="shared" si="22"/>
        <v>0</v>
      </c>
      <c r="J209" s="232"/>
    </row>
    <row r="210" spans="1:10" ht="31.5" hidden="1" x14ac:dyDescent="0.25">
      <c r="A210" s="38">
        <v>207</v>
      </c>
      <c r="B210" s="247" t="s">
        <v>279</v>
      </c>
      <c r="C210" s="59" t="s">
        <v>278</v>
      </c>
      <c r="D210" s="43">
        <v>0</v>
      </c>
      <c r="E210" s="41">
        <v>0</v>
      </c>
      <c r="F210" s="44" t="e">
        <f t="shared" si="20"/>
        <v>#DIV/0!</v>
      </c>
      <c r="G210" s="94">
        <f t="shared" si="21"/>
        <v>0</v>
      </c>
      <c r="H210" s="106">
        <f t="shared" si="19"/>
        <v>0</v>
      </c>
      <c r="I210" s="95">
        <f t="shared" si="22"/>
        <v>0</v>
      </c>
      <c r="J210" s="232"/>
    </row>
    <row r="211" spans="1:10" hidden="1" x14ac:dyDescent="0.25">
      <c r="A211" s="38">
        <v>208</v>
      </c>
      <c r="B211" s="247" t="s">
        <v>2</v>
      </c>
      <c r="C211" s="59" t="s">
        <v>48</v>
      </c>
      <c r="D211" s="43"/>
      <c r="E211" s="41"/>
      <c r="F211" s="44" t="e">
        <f t="shared" si="20"/>
        <v>#DIV/0!</v>
      </c>
      <c r="G211" s="94">
        <f t="shared" si="21"/>
        <v>0</v>
      </c>
      <c r="H211" s="106">
        <f t="shared" si="19"/>
        <v>0</v>
      </c>
      <c r="I211" s="95">
        <f t="shared" si="22"/>
        <v>0</v>
      </c>
      <c r="J211" s="232"/>
    </row>
    <row r="212" spans="1:10" ht="31.5" hidden="1" x14ac:dyDescent="0.25">
      <c r="A212" s="38">
        <v>209</v>
      </c>
      <c r="B212" s="247" t="s">
        <v>280</v>
      </c>
      <c r="C212" s="59" t="s">
        <v>48</v>
      </c>
      <c r="D212" s="43"/>
      <c r="E212" s="41"/>
      <c r="F212" s="44" t="e">
        <f t="shared" si="20"/>
        <v>#DIV/0!</v>
      </c>
      <c r="G212" s="94">
        <f t="shared" si="21"/>
        <v>0</v>
      </c>
      <c r="H212" s="106">
        <f t="shared" si="19"/>
        <v>0</v>
      </c>
      <c r="I212" s="95">
        <f t="shared" si="22"/>
        <v>0</v>
      </c>
      <c r="J212" s="232"/>
    </row>
    <row r="213" spans="1:10" ht="31.5" hidden="1" x14ac:dyDescent="0.25">
      <c r="A213" s="38">
        <v>210</v>
      </c>
      <c r="B213" s="247" t="s">
        <v>281</v>
      </c>
      <c r="C213" s="59" t="s">
        <v>48</v>
      </c>
      <c r="D213" s="43"/>
      <c r="E213" s="41"/>
      <c r="F213" s="44" t="e">
        <f t="shared" si="20"/>
        <v>#DIV/0!</v>
      </c>
      <c r="G213" s="94">
        <f t="shared" si="21"/>
        <v>0</v>
      </c>
      <c r="H213" s="106">
        <f t="shared" si="19"/>
        <v>0</v>
      </c>
      <c r="I213" s="95">
        <f t="shared" si="22"/>
        <v>0</v>
      </c>
      <c r="J213" s="232"/>
    </row>
    <row r="214" spans="1:10" ht="31.5" hidden="1" x14ac:dyDescent="0.25">
      <c r="A214" s="38">
        <v>211</v>
      </c>
      <c r="B214" s="247" t="s">
        <v>282</v>
      </c>
      <c r="C214" s="59" t="s">
        <v>48</v>
      </c>
      <c r="D214" s="43"/>
      <c r="E214" s="41"/>
      <c r="F214" s="44" t="e">
        <f t="shared" si="20"/>
        <v>#DIV/0!</v>
      </c>
      <c r="G214" s="94">
        <f t="shared" si="21"/>
        <v>0</v>
      </c>
      <c r="H214" s="106">
        <f t="shared" si="19"/>
        <v>0</v>
      </c>
      <c r="I214" s="95">
        <f t="shared" si="22"/>
        <v>0</v>
      </c>
      <c r="J214" s="232"/>
    </row>
    <row r="215" spans="1:10" ht="31.5" hidden="1" x14ac:dyDescent="0.25">
      <c r="A215" s="38">
        <v>212</v>
      </c>
      <c r="B215" s="247" t="s">
        <v>283</v>
      </c>
      <c r="C215" s="59" t="s">
        <v>48</v>
      </c>
      <c r="D215" s="43"/>
      <c r="E215" s="41"/>
      <c r="F215" s="44" t="e">
        <f t="shared" si="20"/>
        <v>#DIV/0!</v>
      </c>
      <c r="G215" s="94">
        <f t="shared" si="21"/>
        <v>0</v>
      </c>
      <c r="H215" s="106">
        <f t="shared" si="19"/>
        <v>0</v>
      </c>
      <c r="I215" s="95">
        <f t="shared" si="22"/>
        <v>0</v>
      </c>
      <c r="J215" s="232"/>
    </row>
    <row r="216" spans="1:10" ht="18.75" hidden="1" customHeight="1" x14ac:dyDescent="0.25">
      <c r="A216" s="38">
        <v>213</v>
      </c>
      <c r="B216" s="247" t="s">
        <v>284</v>
      </c>
      <c r="C216" s="59" t="s">
        <v>48</v>
      </c>
      <c r="D216" s="43"/>
      <c r="E216" s="41"/>
      <c r="F216" s="44" t="e">
        <f t="shared" si="20"/>
        <v>#DIV/0!</v>
      </c>
      <c r="G216" s="94">
        <f t="shared" si="21"/>
        <v>0</v>
      </c>
      <c r="H216" s="106">
        <f t="shared" si="19"/>
        <v>0</v>
      </c>
      <c r="I216" s="95">
        <f t="shared" si="22"/>
        <v>0</v>
      </c>
      <c r="J216" s="232"/>
    </row>
    <row r="217" spans="1:10" ht="21.75" hidden="1" customHeight="1" x14ac:dyDescent="0.25">
      <c r="A217" s="38">
        <v>214</v>
      </c>
      <c r="B217" s="247" t="s">
        <v>2</v>
      </c>
      <c r="C217" s="59" t="s">
        <v>155</v>
      </c>
      <c r="D217" s="43"/>
      <c r="E217" s="41"/>
      <c r="F217" s="44" t="e">
        <f t="shared" si="20"/>
        <v>#DIV/0!</v>
      </c>
      <c r="G217" s="94">
        <f t="shared" si="21"/>
        <v>0</v>
      </c>
      <c r="H217" s="106">
        <f t="shared" si="19"/>
        <v>0</v>
      </c>
      <c r="I217" s="95">
        <f t="shared" si="22"/>
        <v>0</v>
      </c>
      <c r="J217" s="232"/>
    </row>
    <row r="218" spans="1:10" ht="47.25" hidden="1" x14ac:dyDescent="0.25">
      <c r="A218" s="38">
        <v>215</v>
      </c>
      <c r="B218" s="247" t="s">
        <v>147</v>
      </c>
      <c r="C218" s="59" t="s">
        <v>155</v>
      </c>
      <c r="D218" s="43">
        <v>107.8</v>
      </c>
      <c r="E218" s="41">
        <v>647</v>
      </c>
      <c r="F218" s="44">
        <f t="shared" si="20"/>
        <v>6.0018552875695734</v>
      </c>
      <c r="G218" s="94">
        <v>0</v>
      </c>
      <c r="H218" s="106">
        <f t="shared" si="19"/>
        <v>0</v>
      </c>
      <c r="I218" s="95">
        <f t="shared" si="22"/>
        <v>0</v>
      </c>
      <c r="J218" s="232"/>
    </row>
    <row r="219" spans="1:10" ht="47.25" x14ac:dyDescent="0.25">
      <c r="A219" s="38">
        <v>216</v>
      </c>
      <c r="B219" s="247" t="s">
        <v>61</v>
      </c>
      <c r="C219" s="59" t="s">
        <v>155</v>
      </c>
      <c r="D219" s="43">
        <v>90</v>
      </c>
      <c r="E219" s="41">
        <v>291</v>
      </c>
      <c r="F219" s="44">
        <f t="shared" si="20"/>
        <v>3.2333333333333334</v>
      </c>
      <c r="G219" s="94">
        <f t="shared" ref="G219:G250" si="23">IF(E219&lt;10,0,10)</f>
        <v>10</v>
      </c>
      <c r="H219" s="256">
        <f t="shared" si="19"/>
        <v>29</v>
      </c>
      <c r="I219" s="95">
        <f t="shared" si="22"/>
        <v>29.1</v>
      </c>
      <c r="J219" s="232">
        <v>29</v>
      </c>
    </row>
    <row r="220" spans="1:10" ht="31.5" hidden="1" x14ac:dyDescent="0.25">
      <c r="A220" s="38">
        <v>217</v>
      </c>
      <c r="B220" s="247" t="s">
        <v>2</v>
      </c>
      <c r="C220" s="59" t="s">
        <v>150</v>
      </c>
      <c r="D220" s="43"/>
      <c r="E220" s="41"/>
      <c r="F220" s="44" t="e">
        <f t="shared" si="20"/>
        <v>#DIV/0!</v>
      </c>
      <c r="G220" s="94">
        <f t="shared" si="23"/>
        <v>0</v>
      </c>
      <c r="H220" s="106">
        <f t="shared" si="19"/>
        <v>0</v>
      </c>
      <c r="I220" s="95">
        <f t="shared" si="22"/>
        <v>0</v>
      </c>
      <c r="J220" s="232"/>
    </row>
    <row r="221" spans="1:10" ht="31.5" hidden="1" x14ac:dyDescent="0.25">
      <c r="A221" s="38">
        <v>218</v>
      </c>
      <c r="B221" s="247" t="s">
        <v>285</v>
      </c>
      <c r="C221" s="59" t="s">
        <v>150</v>
      </c>
      <c r="D221" s="43"/>
      <c r="E221" s="41"/>
      <c r="F221" s="44" t="e">
        <f t="shared" si="20"/>
        <v>#DIV/0!</v>
      </c>
      <c r="G221" s="94">
        <f t="shared" si="23"/>
        <v>0</v>
      </c>
      <c r="H221" s="106">
        <f t="shared" si="19"/>
        <v>0</v>
      </c>
      <c r="I221" s="95">
        <f t="shared" si="22"/>
        <v>0</v>
      </c>
      <c r="J221" s="232"/>
    </row>
    <row r="222" spans="1:10" ht="31.5" hidden="1" x14ac:dyDescent="0.25">
      <c r="A222" s="38">
        <v>219</v>
      </c>
      <c r="B222" s="247" t="s">
        <v>286</v>
      </c>
      <c r="C222" s="59" t="s">
        <v>150</v>
      </c>
      <c r="D222" s="43"/>
      <c r="E222" s="41"/>
      <c r="F222" s="44" t="e">
        <f t="shared" si="20"/>
        <v>#DIV/0!</v>
      </c>
      <c r="G222" s="94">
        <f t="shared" si="23"/>
        <v>0</v>
      </c>
      <c r="H222" s="106">
        <f t="shared" si="19"/>
        <v>0</v>
      </c>
      <c r="I222" s="95">
        <f t="shared" si="22"/>
        <v>0</v>
      </c>
      <c r="J222" s="232"/>
    </row>
    <row r="223" spans="1:10" ht="31.5" hidden="1" x14ac:dyDescent="0.25">
      <c r="A223" s="38">
        <v>220</v>
      </c>
      <c r="B223" s="247" t="s">
        <v>287</v>
      </c>
      <c r="C223" s="59" t="s">
        <v>150</v>
      </c>
      <c r="D223" s="43"/>
      <c r="E223" s="41"/>
      <c r="F223" s="44" t="e">
        <f t="shared" si="20"/>
        <v>#DIV/0!</v>
      </c>
      <c r="G223" s="94">
        <f t="shared" si="23"/>
        <v>0</v>
      </c>
      <c r="H223" s="106">
        <f t="shared" si="19"/>
        <v>0</v>
      </c>
      <c r="I223" s="95">
        <f t="shared" si="22"/>
        <v>0</v>
      </c>
      <c r="J223" s="232"/>
    </row>
    <row r="224" spans="1:10" ht="31.5" hidden="1" x14ac:dyDescent="0.25">
      <c r="A224" s="38">
        <v>221</v>
      </c>
      <c r="B224" s="247" t="s">
        <v>288</v>
      </c>
      <c r="C224" s="59" t="s">
        <v>150</v>
      </c>
      <c r="D224" s="43"/>
      <c r="E224" s="41"/>
      <c r="F224" s="44" t="e">
        <f t="shared" si="20"/>
        <v>#DIV/0!</v>
      </c>
      <c r="G224" s="94">
        <f t="shared" si="23"/>
        <v>0</v>
      </c>
      <c r="H224" s="106">
        <f t="shared" si="19"/>
        <v>0</v>
      </c>
      <c r="I224" s="95">
        <f t="shared" si="22"/>
        <v>0</v>
      </c>
      <c r="J224" s="232"/>
    </row>
    <row r="225" spans="1:10" ht="31.5" hidden="1" x14ac:dyDescent="0.25">
      <c r="A225" s="38">
        <v>222</v>
      </c>
      <c r="B225" s="247" t="s">
        <v>289</v>
      </c>
      <c r="C225" s="59" t="s">
        <v>150</v>
      </c>
      <c r="D225" s="43"/>
      <c r="E225" s="41"/>
      <c r="F225" s="44" t="e">
        <f t="shared" si="20"/>
        <v>#DIV/0!</v>
      </c>
      <c r="G225" s="94">
        <f t="shared" si="23"/>
        <v>0</v>
      </c>
      <c r="H225" s="106">
        <f t="shared" si="19"/>
        <v>0</v>
      </c>
      <c r="I225" s="95">
        <f t="shared" si="22"/>
        <v>0</v>
      </c>
      <c r="J225" s="232"/>
    </row>
    <row r="226" spans="1:10" ht="31.5" hidden="1" x14ac:dyDescent="0.25">
      <c r="A226" s="38">
        <v>223</v>
      </c>
      <c r="B226" s="247" t="s">
        <v>290</v>
      </c>
      <c r="C226" s="59" t="s">
        <v>150</v>
      </c>
      <c r="D226" s="43"/>
      <c r="E226" s="41"/>
      <c r="F226" s="44" t="e">
        <f t="shared" si="20"/>
        <v>#DIV/0!</v>
      </c>
      <c r="G226" s="94">
        <f t="shared" si="23"/>
        <v>0</v>
      </c>
      <c r="H226" s="106">
        <f t="shared" si="19"/>
        <v>0</v>
      </c>
      <c r="I226" s="95">
        <f t="shared" si="22"/>
        <v>0</v>
      </c>
      <c r="J226" s="232"/>
    </row>
    <row r="227" spans="1:10" ht="31.5" hidden="1" x14ac:dyDescent="0.25">
      <c r="A227" s="38">
        <v>224</v>
      </c>
      <c r="B227" s="247" t="s">
        <v>291</v>
      </c>
      <c r="C227" s="59" t="s">
        <v>150</v>
      </c>
      <c r="D227" s="43"/>
      <c r="E227" s="41"/>
      <c r="F227" s="44" t="e">
        <f t="shared" si="20"/>
        <v>#DIV/0!</v>
      </c>
      <c r="G227" s="94">
        <f t="shared" si="23"/>
        <v>0</v>
      </c>
      <c r="H227" s="106">
        <f t="shared" si="19"/>
        <v>0</v>
      </c>
      <c r="I227" s="95">
        <f t="shared" si="22"/>
        <v>0</v>
      </c>
      <c r="J227" s="232"/>
    </row>
    <row r="228" spans="1:10" ht="31.5" hidden="1" x14ac:dyDescent="0.25">
      <c r="A228" s="38">
        <v>225</v>
      </c>
      <c r="B228" s="247" t="s">
        <v>292</v>
      </c>
      <c r="C228" s="59" t="s">
        <v>150</v>
      </c>
      <c r="D228" s="43"/>
      <c r="E228" s="41"/>
      <c r="F228" s="44" t="e">
        <f t="shared" si="20"/>
        <v>#DIV/0!</v>
      </c>
      <c r="G228" s="94">
        <f t="shared" si="23"/>
        <v>0</v>
      </c>
      <c r="H228" s="106">
        <f t="shared" si="19"/>
        <v>0</v>
      </c>
      <c r="I228" s="95">
        <f t="shared" si="22"/>
        <v>0</v>
      </c>
      <c r="J228" s="232"/>
    </row>
    <row r="229" spans="1:10" ht="31.5" hidden="1" x14ac:dyDescent="0.25">
      <c r="A229" s="38">
        <v>226</v>
      </c>
      <c r="B229" s="247" t="s">
        <v>293</v>
      </c>
      <c r="C229" s="59" t="s">
        <v>150</v>
      </c>
      <c r="D229" s="43"/>
      <c r="E229" s="41"/>
      <c r="F229" s="44" t="e">
        <f t="shared" si="20"/>
        <v>#DIV/0!</v>
      </c>
      <c r="G229" s="94">
        <f t="shared" si="23"/>
        <v>0</v>
      </c>
      <c r="H229" s="106">
        <f t="shared" si="19"/>
        <v>0</v>
      </c>
      <c r="I229" s="95">
        <f t="shared" si="22"/>
        <v>0</v>
      </c>
      <c r="J229" s="232"/>
    </row>
    <row r="230" spans="1:10" ht="31.5" hidden="1" x14ac:dyDescent="0.25">
      <c r="A230" s="38">
        <v>227</v>
      </c>
      <c r="B230" s="247" t="s">
        <v>294</v>
      </c>
      <c r="C230" s="59" t="s">
        <v>150</v>
      </c>
      <c r="D230" s="43"/>
      <c r="E230" s="41"/>
      <c r="F230" s="44" t="e">
        <f t="shared" si="20"/>
        <v>#DIV/0!</v>
      </c>
      <c r="G230" s="94">
        <f t="shared" si="23"/>
        <v>0</v>
      </c>
      <c r="H230" s="106">
        <f t="shared" si="19"/>
        <v>0</v>
      </c>
      <c r="I230" s="95">
        <f t="shared" si="22"/>
        <v>0</v>
      </c>
      <c r="J230" s="232"/>
    </row>
    <row r="231" spans="1:10" ht="31.5" hidden="1" x14ac:dyDescent="0.25">
      <c r="A231" s="38">
        <v>228</v>
      </c>
      <c r="B231" s="247" t="s">
        <v>295</v>
      </c>
      <c r="C231" s="59" t="s">
        <v>150</v>
      </c>
      <c r="D231" s="43"/>
      <c r="E231" s="41"/>
      <c r="F231" s="44" t="e">
        <f t="shared" si="20"/>
        <v>#DIV/0!</v>
      </c>
      <c r="G231" s="94">
        <f t="shared" si="23"/>
        <v>0</v>
      </c>
      <c r="H231" s="106">
        <f t="shared" si="19"/>
        <v>0</v>
      </c>
      <c r="I231" s="95">
        <f t="shared" si="22"/>
        <v>0</v>
      </c>
      <c r="J231" s="232"/>
    </row>
    <row r="232" spans="1:10" ht="31.5" hidden="1" x14ac:dyDescent="0.25">
      <c r="A232" s="38">
        <v>229</v>
      </c>
      <c r="B232" s="247" t="s">
        <v>296</v>
      </c>
      <c r="C232" s="59" t="s">
        <v>150</v>
      </c>
      <c r="D232" s="43"/>
      <c r="E232" s="41"/>
      <c r="F232" s="44" t="e">
        <f t="shared" si="20"/>
        <v>#DIV/0!</v>
      </c>
      <c r="G232" s="94">
        <f t="shared" si="23"/>
        <v>0</v>
      </c>
      <c r="H232" s="106">
        <f t="shared" si="19"/>
        <v>0</v>
      </c>
      <c r="I232" s="95">
        <f t="shared" si="22"/>
        <v>0</v>
      </c>
      <c r="J232" s="232"/>
    </row>
    <row r="233" spans="1:10" ht="31.5" hidden="1" x14ac:dyDescent="0.25">
      <c r="A233" s="38">
        <v>230</v>
      </c>
      <c r="B233" s="247" t="s">
        <v>297</v>
      </c>
      <c r="C233" s="59" t="s">
        <v>150</v>
      </c>
      <c r="D233" s="43"/>
      <c r="E233" s="41"/>
      <c r="F233" s="44" t="e">
        <f t="shared" si="20"/>
        <v>#DIV/0!</v>
      </c>
      <c r="G233" s="94">
        <f t="shared" si="23"/>
        <v>0</v>
      </c>
      <c r="H233" s="106">
        <f t="shared" si="19"/>
        <v>0</v>
      </c>
      <c r="I233" s="95">
        <f t="shared" si="22"/>
        <v>0</v>
      </c>
      <c r="J233" s="232"/>
    </row>
    <row r="234" spans="1:10" ht="31.5" hidden="1" x14ac:dyDescent="0.25">
      <c r="A234" s="38">
        <v>231</v>
      </c>
      <c r="B234" s="247" t="s">
        <v>298</v>
      </c>
      <c r="C234" s="59" t="s">
        <v>150</v>
      </c>
      <c r="D234" s="43"/>
      <c r="E234" s="41"/>
      <c r="F234" s="44" t="e">
        <f t="shared" si="20"/>
        <v>#DIV/0!</v>
      </c>
      <c r="G234" s="94">
        <f t="shared" si="23"/>
        <v>0</v>
      </c>
      <c r="H234" s="106">
        <f t="shared" si="19"/>
        <v>0</v>
      </c>
      <c r="I234" s="95">
        <f t="shared" si="22"/>
        <v>0</v>
      </c>
      <c r="J234" s="232"/>
    </row>
    <row r="235" spans="1:10" ht="31.5" hidden="1" x14ac:dyDescent="0.25">
      <c r="A235" s="38">
        <v>232</v>
      </c>
      <c r="B235" s="247" t="s">
        <v>299</v>
      </c>
      <c r="C235" s="59" t="s">
        <v>150</v>
      </c>
      <c r="D235" s="43"/>
      <c r="E235" s="41"/>
      <c r="F235" s="44" t="e">
        <f t="shared" si="20"/>
        <v>#DIV/0!</v>
      </c>
      <c r="G235" s="94">
        <f t="shared" si="23"/>
        <v>0</v>
      </c>
      <c r="H235" s="106">
        <f t="shared" si="19"/>
        <v>0</v>
      </c>
      <c r="I235" s="95">
        <f t="shared" si="22"/>
        <v>0</v>
      </c>
      <c r="J235" s="232"/>
    </row>
    <row r="236" spans="1:10" ht="31.5" hidden="1" x14ac:dyDescent="0.25">
      <c r="A236" s="38">
        <v>233</v>
      </c>
      <c r="B236" s="247" t="s">
        <v>300</v>
      </c>
      <c r="C236" s="59" t="s">
        <v>150</v>
      </c>
      <c r="D236" s="43"/>
      <c r="E236" s="41"/>
      <c r="F236" s="44" t="e">
        <f t="shared" si="20"/>
        <v>#DIV/0!</v>
      </c>
      <c r="G236" s="94">
        <f t="shared" si="23"/>
        <v>0</v>
      </c>
      <c r="H236" s="106">
        <f t="shared" si="19"/>
        <v>0</v>
      </c>
      <c r="I236" s="95">
        <f t="shared" si="22"/>
        <v>0</v>
      </c>
      <c r="J236" s="232"/>
    </row>
    <row r="237" spans="1:10" ht="31.5" hidden="1" x14ac:dyDescent="0.25">
      <c r="A237" s="38">
        <v>234</v>
      </c>
      <c r="B237" s="247" t="s">
        <v>301</v>
      </c>
      <c r="C237" s="59" t="s">
        <v>150</v>
      </c>
      <c r="D237" s="43"/>
      <c r="E237" s="41"/>
      <c r="F237" s="44" t="e">
        <f t="shared" si="20"/>
        <v>#DIV/0!</v>
      </c>
      <c r="G237" s="94">
        <f t="shared" si="23"/>
        <v>0</v>
      </c>
      <c r="H237" s="106">
        <f t="shared" si="19"/>
        <v>0</v>
      </c>
      <c r="I237" s="95">
        <f t="shared" si="22"/>
        <v>0</v>
      </c>
      <c r="J237" s="232"/>
    </row>
    <row r="238" spans="1:10" ht="31.5" hidden="1" x14ac:dyDescent="0.25">
      <c r="A238" s="38">
        <v>235</v>
      </c>
      <c r="B238" s="247" t="s">
        <v>302</v>
      </c>
      <c r="C238" s="59" t="s">
        <v>150</v>
      </c>
      <c r="D238" s="43"/>
      <c r="E238" s="41"/>
      <c r="F238" s="44" t="e">
        <f t="shared" si="20"/>
        <v>#DIV/0!</v>
      </c>
      <c r="G238" s="94">
        <f t="shared" si="23"/>
        <v>0</v>
      </c>
      <c r="H238" s="106">
        <f t="shared" si="19"/>
        <v>0</v>
      </c>
      <c r="I238" s="95">
        <f t="shared" si="22"/>
        <v>0</v>
      </c>
      <c r="J238" s="232"/>
    </row>
    <row r="239" spans="1:10" ht="31.5" hidden="1" x14ac:dyDescent="0.25">
      <c r="A239" s="38">
        <v>236</v>
      </c>
      <c r="B239" s="247" t="s">
        <v>303</v>
      </c>
      <c r="C239" s="59" t="s">
        <v>150</v>
      </c>
      <c r="D239" s="43"/>
      <c r="E239" s="41"/>
      <c r="F239" s="44" t="e">
        <f t="shared" si="20"/>
        <v>#DIV/0!</v>
      </c>
      <c r="G239" s="94">
        <f t="shared" si="23"/>
        <v>0</v>
      </c>
      <c r="H239" s="106">
        <f t="shared" si="19"/>
        <v>0</v>
      </c>
      <c r="I239" s="95">
        <f t="shared" si="22"/>
        <v>0</v>
      </c>
      <c r="J239" s="232"/>
    </row>
    <row r="240" spans="1:10" ht="31.5" hidden="1" x14ac:dyDescent="0.25">
      <c r="A240" s="38">
        <v>237</v>
      </c>
      <c r="B240" s="247" t="s">
        <v>304</v>
      </c>
      <c r="C240" s="59" t="s">
        <v>150</v>
      </c>
      <c r="D240" s="43"/>
      <c r="E240" s="41"/>
      <c r="F240" s="44" t="e">
        <f t="shared" si="20"/>
        <v>#DIV/0!</v>
      </c>
      <c r="G240" s="94">
        <f t="shared" si="23"/>
        <v>0</v>
      </c>
      <c r="H240" s="106">
        <f t="shared" si="19"/>
        <v>0</v>
      </c>
      <c r="I240" s="95">
        <f t="shared" si="22"/>
        <v>0</v>
      </c>
      <c r="J240" s="232"/>
    </row>
    <row r="241" spans="1:10" ht="31.5" hidden="1" x14ac:dyDescent="0.25">
      <c r="A241" s="38">
        <v>238</v>
      </c>
      <c r="B241" s="247" t="s">
        <v>305</v>
      </c>
      <c r="C241" s="59" t="s">
        <v>150</v>
      </c>
      <c r="D241" s="43"/>
      <c r="E241" s="41"/>
      <c r="F241" s="44" t="e">
        <f t="shared" si="20"/>
        <v>#DIV/0!</v>
      </c>
      <c r="G241" s="94">
        <f t="shared" si="23"/>
        <v>0</v>
      </c>
      <c r="H241" s="106">
        <f t="shared" si="19"/>
        <v>0</v>
      </c>
      <c r="I241" s="95">
        <f t="shared" si="22"/>
        <v>0</v>
      </c>
      <c r="J241" s="232"/>
    </row>
    <row r="242" spans="1:10" ht="31.5" hidden="1" x14ac:dyDescent="0.25">
      <c r="A242" s="38">
        <v>239</v>
      </c>
      <c r="B242" s="247" t="s">
        <v>306</v>
      </c>
      <c r="C242" s="59" t="s">
        <v>150</v>
      </c>
      <c r="D242" s="43"/>
      <c r="E242" s="41"/>
      <c r="F242" s="44" t="e">
        <f t="shared" si="20"/>
        <v>#DIV/0!</v>
      </c>
      <c r="G242" s="94">
        <f t="shared" si="23"/>
        <v>0</v>
      </c>
      <c r="H242" s="106">
        <f t="shared" si="19"/>
        <v>0</v>
      </c>
      <c r="I242" s="95">
        <f t="shared" si="22"/>
        <v>0</v>
      </c>
      <c r="J242" s="232"/>
    </row>
    <row r="243" spans="1:10" ht="31.5" hidden="1" x14ac:dyDescent="0.25">
      <c r="A243" s="38">
        <v>240</v>
      </c>
      <c r="B243" s="247" t="s">
        <v>307</v>
      </c>
      <c r="C243" s="59" t="s">
        <v>150</v>
      </c>
      <c r="D243" s="43"/>
      <c r="E243" s="41"/>
      <c r="F243" s="44" t="e">
        <f t="shared" si="20"/>
        <v>#DIV/0!</v>
      </c>
      <c r="G243" s="94">
        <f t="shared" si="23"/>
        <v>0</v>
      </c>
      <c r="H243" s="106">
        <f t="shared" si="19"/>
        <v>0</v>
      </c>
      <c r="I243" s="95">
        <f t="shared" si="22"/>
        <v>0</v>
      </c>
      <c r="J243" s="232"/>
    </row>
    <row r="244" spans="1:10" ht="31.5" hidden="1" x14ac:dyDescent="0.25">
      <c r="A244" s="38">
        <v>241</v>
      </c>
      <c r="B244" s="247" t="s">
        <v>308</v>
      </c>
      <c r="C244" s="59" t="s">
        <v>150</v>
      </c>
      <c r="D244" s="43"/>
      <c r="E244" s="41"/>
      <c r="F244" s="44" t="e">
        <f t="shared" si="20"/>
        <v>#DIV/0!</v>
      </c>
      <c r="G244" s="94">
        <f t="shared" si="23"/>
        <v>0</v>
      </c>
      <c r="H244" s="106">
        <f t="shared" si="19"/>
        <v>0</v>
      </c>
      <c r="I244" s="95">
        <f t="shared" si="22"/>
        <v>0</v>
      </c>
      <c r="J244" s="232"/>
    </row>
    <row r="245" spans="1:10" ht="31.5" hidden="1" x14ac:dyDescent="0.25">
      <c r="A245" s="38">
        <v>242</v>
      </c>
      <c r="B245" s="247" t="s">
        <v>309</v>
      </c>
      <c r="C245" s="59" t="s">
        <v>150</v>
      </c>
      <c r="D245" s="43"/>
      <c r="E245" s="41"/>
      <c r="F245" s="44" t="e">
        <f t="shared" si="20"/>
        <v>#DIV/0!</v>
      </c>
      <c r="G245" s="94">
        <f t="shared" si="23"/>
        <v>0</v>
      </c>
      <c r="H245" s="106">
        <f t="shared" si="19"/>
        <v>0</v>
      </c>
      <c r="I245" s="95">
        <f t="shared" si="22"/>
        <v>0</v>
      </c>
      <c r="J245" s="232"/>
    </row>
    <row r="246" spans="1:10" ht="31.5" hidden="1" x14ac:dyDescent="0.25">
      <c r="A246" s="38">
        <v>243</v>
      </c>
      <c r="B246" s="247" t="s">
        <v>310</v>
      </c>
      <c r="C246" s="59" t="s">
        <v>150</v>
      </c>
      <c r="D246" s="43"/>
      <c r="E246" s="41"/>
      <c r="F246" s="44" t="e">
        <f t="shared" si="20"/>
        <v>#DIV/0!</v>
      </c>
      <c r="G246" s="94">
        <f t="shared" si="23"/>
        <v>0</v>
      </c>
      <c r="H246" s="106">
        <f t="shared" si="19"/>
        <v>0</v>
      </c>
      <c r="I246" s="95">
        <f t="shared" si="22"/>
        <v>0</v>
      </c>
      <c r="J246" s="232"/>
    </row>
    <row r="247" spans="1:10" ht="31.5" hidden="1" x14ac:dyDescent="0.25">
      <c r="A247" s="38">
        <v>244</v>
      </c>
      <c r="B247" s="247" t="s">
        <v>311</v>
      </c>
      <c r="C247" s="59" t="s">
        <v>150</v>
      </c>
      <c r="D247" s="43"/>
      <c r="E247" s="41"/>
      <c r="F247" s="44" t="e">
        <f t="shared" si="20"/>
        <v>#DIV/0!</v>
      </c>
      <c r="G247" s="94">
        <f t="shared" si="23"/>
        <v>0</v>
      </c>
      <c r="H247" s="106">
        <f t="shared" si="19"/>
        <v>0</v>
      </c>
      <c r="I247" s="95">
        <f t="shared" si="22"/>
        <v>0</v>
      </c>
      <c r="J247" s="232"/>
    </row>
    <row r="248" spans="1:10" ht="31.5" hidden="1" x14ac:dyDescent="0.25">
      <c r="A248" s="38">
        <v>245</v>
      </c>
      <c r="B248" s="247" t="s">
        <v>312</v>
      </c>
      <c r="C248" s="59" t="s">
        <v>150</v>
      </c>
      <c r="D248" s="43"/>
      <c r="E248" s="41"/>
      <c r="F248" s="44" t="e">
        <f t="shared" si="20"/>
        <v>#DIV/0!</v>
      </c>
      <c r="G248" s="94">
        <f t="shared" si="23"/>
        <v>0</v>
      </c>
      <c r="H248" s="106">
        <f t="shared" si="19"/>
        <v>0</v>
      </c>
      <c r="I248" s="95">
        <f t="shared" si="22"/>
        <v>0</v>
      </c>
      <c r="J248" s="232"/>
    </row>
    <row r="249" spans="1:10" ht="31.5" hidden="1" x14ac:dyDescent="0.25">
      <c r="A249" s="38">
        <v>246</v>
      </c>
      <c r="B249" s="247" t="s">
        <v>313</v>
      </c>
      <c r="C249" s="59" t="s">
        <v>150</v>
      </c>
      <c r="D249" s="43"/>
      <c r="E249" s="41"/>
      <c r="F249" s="44" t="e">
        <f t="shared" si="20"/>
        <v>#DIV/0!</v>
      </c>
      <c r="G249" s="94">
        <f t="shared" si="23"/>
        <v>0</v>
      </c>
      <c r="H249" s="106">
        <f t="shared" si="19"/>
        <v>0</v>
      </c>
      <c r="I249" s="95">
        <f t="shared" si="22"/>
        <v>0</v>
      </c>
      <c r="J249" s="232"/>
    </row>
    <row r="250" spans="1:10" ht="31.5" hidden="1" x14ac:dyDescent="0.25">
      <c r="A250" s="38">
        <v>247</v>
      </c>
      <c r="B250" s="247" t="s">
        <v>314</v>
      </c>
      <c r="C250" s="59" t="s">
        <v>150</v>
      </c>
      <c r="D250" s="43"/>
      <c r="E250" s="41"/>
      <c r="F250" s="44" t="e">
        <f t="shared" si="20"/>
        <v>#DIV/0!</v>
      </c>
      <c r="G250" s="94">
        <f t="shared" si="23"/>
        <v>0</v>
      </c>
      <c r="H250" s="106">
        <f t="shared" si="19"/>
        <v>0</v>
      </c>
      <c r="I250" s="95">
        <f t="shared" si="22"/>
        <v>0</v>
      </c>
      <c r="J250" s="232"/>
    </row>
    <row r="251" spans="1:10" ht="31.5" hidden="1" x14ac:dyDescent="0.25">
      <c r="A251" s="38">
        <v>248</v>
      </c>
      <c r="B251" s="247" t="s">
        <v>315</v>
      </c>
      <c r="C251" s="59" t="s">
        <v>150</v>
      </c>
      <c r="D251" s="43"/>
      <c r="E251" s="41"/>
      <c r="F251" s="44" t="e">
        <f t="shared" si="20"/>
        <v>#DIV/0!</v>
      </c>
      <c r="G251" s="94">
        <f t="shared" ref="G251:G271" si="24">IF(E251&lt;10,0,10)</f>
        <v>0</v>
      </c>
      <c r="H251" s="106">
        <f t="shared" si="19"/>
        <v>0</v>
      </c>
      <c r="I251" s="95">
        <f t="shared" si="22"/>
        <v>0</v>
      </c>
      <c r="J251" s="232"/>
    </row>
    <row r="252" spans="1:10" ht="31.5" hidden="1" x14ac:dyDescent="0.25">
      <c r="A252" s="38">
        <v>249</v>
      </c>
      <c r="B252" s="247" t="s">
        <v>316</v>
      </c>
      <c r="C252" s="59" t="s">
        <v>150</v>
      </c>
      <c r="D252" s="43"/>
      <c r="E252" s="41"/>
      <c r="F252" s="44" t="e">
        <f t="shared" si="20"/>
        <v>#DIV/0!</v>
      </c>
      <c r="G252" s="94">
        <f t="shared" si="24"/>
        <v>0</v>
      </c>
      <c r="H252" s="106">
        <f t="shared" si="19"/>
        <v>0</v>
      </c>
      <c r="I252" s="95">
        <f t="shared" si="22"/>
        <v>0</v>
      </c>
      <c r="J252" s="232"/>
    </row>
    <row r="253" spans="1:10" ht="31.5" hidden="1" x14ac:dyDescent="0.25">
      <c r="A253" s="38">
        <v>250</v>
      </c>
      <c r="B253" s="247" t="s">
        <v>317</v>
      </c>
      <c r="C253" s="59" t="s">
        <v>150</v>
      </c>
      <c r="D253" s="43"/>
      <c r="E253" s="41"/>
      <c r="F253" s="44" t="e">
        <f t="shared" si="20"/>
        <v>#DIV/0!</v>
      </c>
      <c r="G253" s="94">
        <f t="shared" si="24"/>
        <v>0</v>
      </c>
      <c r="H253" s="106">
        <f t="shared" si="19"/>
        <v>0</v>
      </c>
      <c r="I253" s="95">
        <f t="shared" si="22"/>
        <v>0</v>
      </c>
      <c r="J253" s="232"/>
    </row>
    <row r="254" spans="1:10" ht="31.5" hidden="1" x14ac:dyDescent="0.25">
      <c r="A254" s="38">
        <v>251</v>
      </c>
      <c r="B254" s="247" t="s">
        <v>318</v>
      </c>
      <c r="C254" s="59" t="s">
        <v>150</v>
      </c>
      <c r="D254" s="43"/>
      <c r="E254" s="41"/>
      <c r="F254" s="44" t="e">
        <f t="shared" si="20"/>
        <v>#DIV/0!</v>
      </c>
      <c r="G254" s="94">
        <f t="shared" si="24"/>
        <v>0</v>
      </c>
      <c r="H254" s="106">
        <f t="shared" si="19"/>
        <v>0</v>
      </c>
      <c r="I254" s="95">
        <f t="shared" si="22"/>
        <v>0</v>
      </c>
      <c r="J254" s="232"/>
    </row>
    <row r="255" spans="1:10" ht="31.5" hidden="1" x14ac:dyDescent="0.25">
      <c r="A255" s="38">
        <v>252</v>
      </c>
      <c r="B255" s="247" t="s">
        <v>319</v>
      </c>
      <c r="C255" s="59" t="s">
        <v>150</v>
      </c>
      <c r="D255" s="43"/>
      <c r="E255" s="41"/>
      <c r="F255" s="44" t="e">
        <f t="shared" si="20"/>
        <v>#DIV/0!</v>
      </c>
      <c r="G255" s="94">
        <f t="shared" si="24"/>
        <v>0</v>
      </c>
      <c r="H255" s="106">
        <f t="shared" si="19"/>
        <v>0</v>
      </c>
      <c r="I255" s="95">
        <f t="shared" si="22"/>
        <v>0</v>
      </c>
      <c r="J255" s="232"/>
    </row>
    <row r="256" spans="1:10" ht="31.5" hidden="1" x14ac:dyDescent="0.25">
      <c r="A256" s="38">
        <v>253</v>
      </c>
      <c r="B256" s="247" t="s">
        <v>88</v>
      </c>
      <c r="C256" s="59" t="s">
        <v>150</v>
      </c>
      <c r="D256" s="43"/>
      <c r="E256" s="41"/>
      <c r="F256" s="44" t="e">
        <f t="shared" si="20"/>
        <v>#DIV/0!</v>
      </c>
      <c r="G256" s="94">
        <f t="shared" si="24"/>
        <v>0</v>
      </c>
      <c r="H256" s="106">
        <f t="shared" si="19"/>
        <v>0</v>
      </c>
      <c r="I256" s="95">
        <f t="shared" si="22"/>
        <v>0</v>
      </c>
      <c r="J256" s="232"/>
    </row>
    <row r="257" spans="1:10" ht="31.5" hidden="1" x14ac:dyDescent="0.25">
      <c r="A257" s="38">
        <v>254</v>
      </c>
      <c r="B257" s="247" t="s">
        <v>320</v>
      </c>
      <c r="C257" s="59" t="s">
        <v>150</v>
      </c>
      <c r="D257" s="43"/>
      <c r="E257" s="41"/>
      <c r="F257" s="44" t="e">
        <f t="shared" si="20"/>
        <v>#DIV/0!</v>
      </c>
      <c r="G257" s="94">
        <f t="shared" si="24"/>
        <v>0</v>
      </c>
      <c r="H257" s="106">
        <f t="shared" si="19"/>
        <v>0</v>
      </c>
      <c r="I257" s="95">
        <f t="shared" si="22"/>
        <v>0</v>
      </c>
      <c r="J257" s="232"/>
    </row>
    <row r="258" spans="1:10" ht="31.5" hidden="1" x14ac:dyDescent="0.25">
      <c r="A258" s="38">
        <v>255</v>
      </c>
      <c r="B258" s="247" t="s">
        <v>321</v>
      </c>
      <c r="C258" s="59" t="s">
        <v>150</v>
      </c>
      <c r="D258" s="43"/>
      <c r="E258" s="41"/>
      <c r="F258" s="44" t="e">
        <f t="shared" si="20"/>
        <v>#DIV/0!</v>
      </c>
      <c r="G258" s="94">
        <f t="shared" si="24"/>
        <v>0</v>
      </c>
      <c r="H258" s="106">
        <f t="shared" si="19"/>
        <v>0</v>
      </c>
      <c r="I258" s="95">
        <f t="shared" si="22"/>
        <v>0</v>
      </c>
      <c r="J258" s="232"/>
    </row>
    <row r="259" spans="1:10" ht="31.5" hidden="1" x14ac:dyDescent="0.25">
      <c r="A259" s="38">
        <v>256</v>
      </c>
      <c r="B259" s="247" t="s">
        <v>322</v>
      </c>
      <c r="C259" s="59" t="s">
        <v>150</v>
      </c>
      <c r="D259" s="43"/>
      <c r="E259" s="41"/>
      <c r="F259" s="44" t="e">
        <f t="shared" si="20"/>
        <v>#DIV/0!</v>
      </c>
      <c r="G259" s="94">
        <f t="shared" si="24"/>
        <v>0</v>
      </c>
      <c r="H259" s="106">
        <f t="shared" si="19"/>
        <v>0</v>
      </c>
      <c r="I259" s="95">
        <f t="shared" si="22"/>
        <v>0</v>
      </c>
      <c r="J259" s="232"/>
    </row>
    <row r="260" spans="1:10" ht="31.5" hidden="1" x14ac:dyDescent="0.25">
      <c r="A260" s="38">
        <v>257</v>
      </c>
      <c r="B260" s="247" t="s">
        <v>323</v>
      </c>
      <c r="C260" s="59" t="s">
        <v>150</v>
      </c>
      <c r="D260" s="43"/>
      <c r="E260" s="41"/>
      <c r="F260" s="44" t="e">
        <f t="shared" si="20"/>
        <v>#DIV/0!</v>
      </c>
      <c r="G260" s="94">
        <f t="shared" si="24"/>
        <v>0</v>
      </c>
      <c r="H260" s="106">
        <f t="shared" si="19"/>
        <v>0</v>
      </c>
      <c r="I260" s="95">
        <f t="shared" si="22"/>
        <v>0</v>
      </c>
      <c r="J260" s="232"/>
    </row>
    <row r="261" spans="1:10" ht="31.5" hidden="1" x14ac:dyDescent="0.25">
      <c r="A261" s="38">
        <v>258</v>
      </c>
      <c r="B261" s="247" t="s">
        <v>324</v>
      </c>
      <c r="C261" s="59" t="s">
        <v>150</v>
      </c>
      <c r="D261" s="43"/>
      <c r="E261" s="41"/>
      <c r="F261" s="44" t="e">
        <f t="shared" si="20"/>
        <v>#DIV/0!</v>
      </c>
      <c r="G261" s="94">
        <f t="shared" si="24"/>
        <v>0</v>
      </c>
      <c r="H261" s="106">
        <f t="shared" si="19"/>
        <v>0</v>
      </c>
      <c r="I261" s="95">
        <f t="shared" si="22"/>
        <v>0</v>
      </c>
      <c r="J261" s="232"/>
    </row>
    <row r="262" spans="1:10" ht="31.5" hidden="1" x14ac:dyDescent="0.25">
      <c r="A262" s="38">
        <v>259</v>
      </c>
      <c r="B262" s="247" t="s">
        <v>325</v>
      </c>
      <c r="C262" s="59" t="s">
        <v>150</v>
      </c>
      <c r="D262" s="43"/>
      <c r="E262" s="41"/>
      <c r="F262" s="44" t="e">
        <f t="shared" si="20"/>
        <v>#DIV/0!</v>
      </c>
      <c r="G262" s="94">
        <f t="shared" si="24"/>
        <v>0</v>
      </c>
      <c r="H262" s="106">
        <f t="shared" ref="H262:H325" si="25">ROUNDDOWN(I262,0)</f>
        <v>0</v>
      </c>
      <c r="I262" s="95">
        <f t="shared" si="22"/>
        <v>0</v>
      </c>
      <c r="J262" s="232"/>
    </row>
    <row r="263" spans="1:10" ht="31.5" hidden="1" x14ac:dyDescent="0.25">
      <c r="A263" s="38">
        <v>260</v>
      </c>
      <c r="B263" s="247" t="s">
        <v>326</v>
      </c>
      <c r="C263" s="59" t="s">
        <v>150</v>
      </c>
      <c r="D263" s="43"/>
      <c r="E263" s="41"/>
      <c r="F263" s="44" t="e">
        <f t="shared" si="20"/>
        <v>#DIV/0!</v>
      </c>
      <c r="G263" s="94">
        <f t="shared" si="24"/>
        <v>0</v>
      </c>
      <c r="H263" s="106">
        <f t="shared" si="25"/>
        <v>0</v>
      </c>
      <c r="I263" s="95">
        <f t="shared" si="22"/>
        <v>0</v>
      </c>
      <c r="J263" s="232"/>
    </row>
    <row r="264" spans="1:10" ht="31.5" hidden="1" x14ac:dyDescent="0.25">
      <c r="A264" s="38">
        <v>261</v>
      </c>
      <c r="B264" s="247" t="s">
        <v>327</v>
      </c>
      <c r="C264" s="59" t="s">
        <v>150</v>
      </c>
      <c r="D264" s="43"/>
      <c r="E264" s="41"/>
      <c r="F264" s="44" t="e">
        <f t="shared" ref="F264:F327" si="26">E264/D264</f>
        <v>#DIV/0!</v>
      </c>
      <c r="G264" s="94">
        <f t="shared" si="24"/>
        <v>0</v>
      </c>
      <c r="H264" s="106">
        <f t="shared" si="25"/>
        <v>0</v>
      </c>
      <c r="I264" s="95">
        <f t="shared" ref="I264:I327" si="27">E264*G264/100</f>
        <v>0</v>
      </c>
      <c r="J264" s="232"/>
    </row>
    <row r="265" spans="1:10" ht="47.25" hidden="1" x14ac:dyDescent="0.25">
      <c r="A265" s="38">
        <v>262</v>
      </c>
      <c r="B265" s="247" t="s">
        <v>328</v>
      </c>
      <c r="C265" s="59" t="s">
        <v>150</v>
      </c>
      <c r="D265" s="43"/>
      <c r="E265" s="41"/>
      <c r="F265" s="44" t="e">
        <f t="shared" si="26"/>
        <v>#DIV/0!</v>
      </c>
      <c r="G265" s="94">
        <f t="shared" si="24"/>
        <v>0</v>
      </c>
      <c r="H265" s="106">
        <f t="shared" si="25"/>
        <v>0</v>
      </c>
      <c r="I265" s="95">
        <f t="shared" si="27"/>
        <v>0</v>
      </c>
      <c r="J265" s="232"/>
    </row>
    <row r="266" spans="1:10" ht="31.5" hidden="1" x14ac:dyDescent="0.25">
      <c r="A266" s="38">
        <v>263</v>
      </c>
      <c r="B266" s="247" t="s">
        <v>329</v>
      </c>
      <c r="C266" s="59" t="s">
        <v>150</v>
      </c>
      <c r="D266" s="43"/>
      <c r="E266" s="41"/>
      <c r="F266" s="44" t="e">
        <f t="shared" si="26"/>
        <v>#DIV/0!</v>
      </c>
      <c r="G266" s="94">
        <f t="shared" si="24"/>
        <v>0</v>
      </c>
      <c r="H266" s="106">
        <f t="shared" si="25"/>
        <v>0</v>
      </c>
      <c r="I266" s="95">
        <f t="shared" si="27"/>
        <v>0</v>
      </c>
      <c r="J266" s="232"/>
    </row>
    <row r="267" spans="1:10" ht="31.5" hidden="1" x14ac:dyDescent="0.25">
      <c r="A267" s="38">
        <v>264</v>
      </c>
      <c r="B267" s="247" t="s">
        <v>330</v>
      </c>
      <c r="C267" s="59" t="s">
        <v>150</v>
      </c>
      <c r="D267" s="43"/>
      <c r="E267" s="41"/>
      <c r="F267" s="44" t="e">
        <f t="shared" si="26"/>
        <v>#DIV/0!</v>
      </c>
      <c r="G267" s="94">
        <f t="shared" si="24"/>
        <v>0</v>
      </c>
      <c r="H267" s="106">
        <f t="shared" si="25"/>
        <v>0</v>
      </c>
      <c r="I267" s="95">
        <f t="shared" si="27"/>
        <v>0</v>
      </c>
      <c r="J267" s="232"/>
    </row>
    <row r="268" spans="1:10" ht="47.25" hidden="1" x14ac:dyDescent="0.25">
      <c r="A268" s="38">
        <v>265</v>
      </c>
      <c r="B268" s="247" t="s">
        <v>331</v>
      </c>
      <c r="C268" s="59" t="s">
        <v>150</v>
      </c>
      <c r="D268" s="43"/>
      <c r="E268" s="41"/>
      <c r="F268" s="44" t="e">
        <f t="shared" si="26"/>
        <v>#DIV/0!</v>
      </c>
      <c r="G268" s="94">
        <f t="shared" si="24"/>
        <v>0</v>
      </c>
      <c r="H268" s="106">
        <f t="shared" si="25"/>
        <v>0</v>
      </c>
      <c r="I268" s="95">
        <f t="shared" si="27"/>
        <v>0</v>
      </c>
      <c r="J268" s="232"/>
    </row>
    <row r="269" spans="1:10" ht="27" hidden="1" customHeight="1" x14ac:dyDescent="0.25">
      <c r="A269" s="38">
        <v>266</v>
      </c>
      <c r="B269" s="247" t="s">
        <v>317</v>
      </c>
      <c r="C269" s="59" t="s">
        <v>332</v>
      </c>
      <c r="D269" s="43"/>
      <c r="E269" s="41"/>
      <c r="F269" s="44" t="e">
        <f t="shared" si="26"/>
        <v>#DIV/0!</v>
      </c>
      <c r="G269" s="94">
        <f t="shared" si="24"/>
        <v>0</v>
      </c>
      <c r="H269" s="106">
        <f t="shared" si="25"/>
        <v>0</v>
      </c>
      <c r="I269" s="95">
        <f t="shared" si="27"/>
        <v>0</v>
      </c>
      <c r="J269" s="232"/>
    </row>
    <row r="270" spans="1:10" ht="23.25" customHeight="1" x14ac:dyDescent="0.25">
      <c r="A270" s="38">
        <v>267</v>
      </c>
      <c r="B270" s="247" t="s">
        <v>2</v>
      </c>
      <c r="C270" s="59" t="s">
        <v>27</v>
      </c>
      <c r="D270" s="43">
        <v>96</v>
      </c>
      <c r="E270" s="41">
        <v>480</v>
      </c>
      <c r="F270" s="44">
        <f t="shared" si="26"/>
        <v>5</v>
      </c>
      <c r="G270" s="94">
        <v>4</v>
      </c>
      <c r="H270" s="256">
        <f t="shared" si="25"/>
        <v>19</v>
      </c>
      <c r="I270" s="95">
        <f t="shared" si="27"/>
        <v>19.2</v>
      </c>
      <c r="J270" s="232"/>
    </row>
    <row r="271" spans="1:10" ht="33" hidden="1" customHeight="1" x14ac:dyDescent="0.25">
      <c r="A271" s="38">
        <v>268</v>
      </c>
      <c r="B271" s="247" t="s">
        <v>258</v>
      </c>
      <c r="C271" s="59" t="s">
        <v>27</v>
      </c>
      <c r="D271" s="43"/>
      <c r="E271" s="41"/>
      <c r="F271" s="44" t="e">
        <f t="shared" si="26"/>
        <v>#DIV/0!</v>
      </c>
      <c r="G271" s="94">
        <f t="shared" si="24"/>
        <v>0</v>
      </c>
      <c r="H271" s="106">
        <f t="shared" si="25"/>
        <v>0</v>
      </c>
      <c r="I271" s="95">
        <f t="shared" si="27"/>
        <v>0</v>
      </c>
      <c r="J271" s="232"/>
    </row>
    <row r="272" spans="1:10" ht="31.5" hidden="1" x14ac:dyDescent="0.25">
      <c r="A272" s="38">
        <v>269</v>
      </c>
      <c r="B272" s="247" t="s">
        <v>217</v>
      </c>
      <c r="C272" s="59" t="s">
        <v>27</v>
      </c>
      <c r="D272" s="43">
        <v>32</v>
      </c>
      <c r="E272" s="41">
        <v>64</v>
      </c>
      <c r="F272" s="44">
        <f t="shared" si="26"/>
        <v>2</v>
      </c>
      <c r="G272" s="94">
        <v>0</v>
      </c>
      <c r="H272" s="106">
        <f t="shared" si="25"/>
        <v>0</v>
      </c>
      <c r="I272" s="95">
        <f t="shared" si="27"/>
        <v>0</v>
      </c>
      <c r="J272" s="232"/>
    </row>
    <row r="273" spans="1:10" ht="31.5" x14ac:dyDescent="0.25">
      <c r="A273" s="38">
        <v>270</v>
      </c>
      <c r="B273" s="247" t="s">
        <v>80</v>
      </c>
      <c r="C273" s="59" t="s">
        <v>27</v>
      </c>
      <c r="D273" s="43">
        <v>65.319999999999993</v>
      </c>
      <c r="E273" s="41">
        <v>196</v>
      </c>
      <c r="F273" s="44">
        <f t="shared" si="26"/>
        <v>3.0006123698714027</v>
      </c>
      <c r="G273" s="94">
        <f t="shared" ref="G273:G281" si="28">IF(E273&lt;10,0,10)</f>
        <v>10</v>
      </c>
      <c r="H273" s="256">
        <f t="shared" si="25"/>
        <v>19</v>
      </c>
      <c r="I273" s="95">
        <f t="shared" si="27"/>
        <v>19.600000000000001</v>
      </c>
      <c r="J273" s="232">
        <v>19</v>
      </c>
    </row>
    <row r="274" spans="1:10" ht="31.5" x14ac:dyDescent="0.25">
      <c r="A274" s="38">
        <v>271</v>
      </c>
      <c r="B274" s="247" t="s">
        <v>136</v>
      </c>
      <c r="C274" s="59" t="s">
        <v>27</v>
      </c>
      <c r="D274" s="43">
        <v>74.7</v>
      </c>
      <c r="E274" s="41">
        <v>75</v>
      </c>
      <c r="F274" s="44">
        <f t="shared" si="26"/>
        <v>1.0040160642570282</v>
      </c>
      <c r="G274" s="94">
        <f t="shared" si="28"/>
        <v>10</v>
      </c>
      <c r="H274" s="256">
        <f t="shared" si="25"/>
        <v>7</v>
      </c>
      <c r="I274" s="95">
        <f t="shared" si="27"/>
        <v>7.5</v>
      </c>
      <c r="J274" s="232">
        <v>7</v>
      </c>
    </row>
    <row r="275" spans="1:10" ht="31.5" hidden="1" x14ac:dyDescent="0.25">
      <c r="A275" s="38">
        <v>272</v>
      </c>
      <c r="B275" s="247" t="s">
        <v>122</v>
      </c>
      <c r="C275" s="59" t="s">
        <v>27</v>
      </c>
      <c r="D275" s="43"/>
      <c r="E275" s="41"/>
      <c r="F275" s="44" t="e">
        <f t="shared" si="26"/>
        <v>#DIV/0!</v>
      </c>
      <c r="G275" s="94">
        <f t="shared" si="28"/>
        <v>0</v>
      </c>
      <c r="H275" s="106">
        <f t="shared" si="25"/>
        <v>0</v>
      </c>
      <c r="I275" s="95">
        <f t="shared" si="27"/>
        <v>0</v>
      </c>
      <c r="J275" s="232"/>
    </row>
    <row r="276" spans="1:10" hidden="1" x14ac:dyDescent="0.25">
      <c r="A276" s="38">
        <v>273</v>
      </c>
      <c r="B276" s="247" t="s">
        <v>2</v>
      </c>
      <c r="C276" s="59" t="s">
        <v>49</v>
      </c>
      <c r="D276" s="43"/>
      <c r="E276" s="41"/>
      <c r="F276" s="44" t="e">
        <f t="shared" si="26"/>
        <v>#DIV/0!</v>
      </c>
      <c r="G276" s="94">
        <f t="shared" si="28"/>
        <v>0</v>
      </c>
      <c r="H276" s="106">
        <f t="shared" si="25"/>
        <v>0</v>
      </c>
      <c r="I276" s="95">
        <f t="shared" si="27"/>
        <v>0</v>
      </c>
      <c r="J276" s="232"/>
    </row>
    <row r="277" spans="1:10" ht="31.5" hidden="1" x14ac:dyDescent="0.25">
      <c r="A277" s="38">
        <v>274</v>
      </c>
      <c r="B277" s="247" t="s">
        <v>333</v>
      </c>
      <c r="C277" s="59" t="s">
        <v>49</v>
      </c>
      <c r="D277" s="43"/>
      <c r="E277" s="41"/>
      <c r="F277" s="44" t="e">
        <f t="shared" si="26"/>
        <v>#DIV/0!</v>
      </c>
      <c r="G277" s="94">
        <f t="shared" si="28"/>
        <v>0</v>
      </c>
      <c r="H277" s="106">
        <f t="shared" si="25"/>
        <v>0</v>
      </c>
      <c r="I277" s="95">
        <f t="shared" si="27"/>
        <v>0</v>
      </c>
      <c r="J277" s="232"/>
    </row>
    <row r="278" spans="1:10" ht="31.5" hidden="1" x14ac:dyDescent="0.25">
      <c r="A278" s="38">
        <v>275</v>
      </c>
      <c r="B278" s="247" t="s">
        <v>334</v>
      </c>
      <c r="C278" s="59" t="s">
        <v>49</v>
      </c>
      <c r="D278" s="43"/>
      <c r="E278" s="41"/>
      <c r="F278" s="44" t="e">
        <f t="shared" si="26"/>
        <v>#DIV/0!</v>
      </c>
      <c r="G278" s="94">
        <f t="shared" si="28"/>
        <v>0</v>
      </c>
      <c r="H278" s="106">
        <f t="shared" si="25"/>
        <v>0</v>
      </c>
      <c r="I278" s="95">
        <f t="shared" si="27"/>
        <v>0</v>
      </c>
      <c r="J278" s="232"/>
    </row>
    <row r="279" spans="1:10" ht="31.5" hidden="1" x14ac:dyDescent="0.25">
      <c r="A279" s="38">
        <v>276</v>
      </c>
      <c r="B279" s="247" t="s">
        <v>335</v>
      </c>
      <c r="C279" s="59" t="s">
        <v>49</v>
      </c>
      <c r="D279" s="43"/>
      <c r="E279" s="41"/>
      <c r="F279" s="44" t="e">
        <f t="shared" si="26"/>
        <v>#DIV/0!</v>
      </c>
      <c r="G279" s="94">
        <f t="shared" si="28"/>
        <v>0</v>
      </c>
      <c r="H279" s="106">
        <f t="shared" si="25"/>
        <v>0</v>
      </c>
      <c r="I279" s="95">
        <f t="shared" si="27"/>
        <v>0</v>
      </c>
      <c r="J279" s="232"/>
    </row>
    <row r="280" spans="1:10" ht="31.5" hidden="1" x14ac:dyDescent="0.25">
      <c r="A280" s="38">
        <v>277</v>
      </c>
      <c r="B280" s="247" t="s">
        <v>336</v>
      </c>
      <c r="C280" s="59" t="s">
        <v>49</v>
      </c>
      <c r="D280" s="43"/>
      <c r="E280" s="41"/>
      <c r="F280" s="44" t="e">
        <f t="shared" si="26"/>
        <v>#DIV/0!</v>
      </c>
      <c r="G280" s="94">
        <f t="shared" si="28"/>
        <v>0</v>
      </c>
      <c r="H280" s="106">
        <f t="shared" si="25"/>
        <v>0</v>
      </c>
      <c r="I280" s="95">
        <f t="shared" si="27"/>
        <v>0</v>
      </c>
      <c r="J280" s="232"/>
    </row>
    <row r="281" spans="1:10" ht="31.5" hidden="1" x14ac:dyDescent="0.25">
      <c r="A281" s="38">
        <v>278</v>
      </c>
      <c r="B281" s="247" t="s">
        <v>81</v>
      </c>
      <c r="C281" s="59" t="s">
        <v>49</v>
      </c>
      <c r="D281" s="43">
        <v>0</v>
      </c>
      <c r="E281" s="41">
        <v>0</v>
      </c>
      <c r="F281" s="44" t="e">
        <f t="shared" si="26"/>
        <v>#DIV/0!</v>
      </c>
      <c r="G281" s="94">
        <f t="shared" si="28"/>
        <v>0</v>
      </c>
      <c r="H281" s="106">
        <f t="shared" si="25"/>
        <v>0</v>
      </c>
      <c r="I281" s="95">
        <f t="shared" si="27"/>
        <v>0</v>
      </c>
      <c r="J281" s="232"/>
    </row>
    <row r="282" spans="1:10" x14ac:dyDescent="0.25">
      <c r="A282" s="38">
        <v>279</v>
      </c>
      <c r="B282" s="247" t="s">
        <v>2</v>
      </c>
      <c r="C282" s="59" t="s">
        <v>50</v>
      </c>
      <c r="D282" s="43">
        <v>250</v>
      </c>
      <c r="E282" s="41">
        <v>775</v>
      </c>
      <c r="F282" s="44">
        <f t="shared" si="26"/>
        <v>3.1</v>
      </c>
      <c r="G282" s="94">
        <v>2</v>
      </c>
      <c r="H282" s="256">
        <f t="shared" si="25"/>
        <v>15</v>
      </c>
      <c r="I282" s="95">
        <f t="shared" si="27"/>
        <v>15.5</v>
      </c>
      <c r="J282" s="232"/>
    </row>
    <row r="283" spans="1:10" ht="31.5" hidden="1" x14ac:dyDescent="0.25">
      <c r="A283" s="38">
        <v>280</v>
      </c>
      <c r="B283" s="247" t="s">
        <v>337</v>
      </c>
      <c r="C283" s="59" t="s">
        <v>50</v>
      </c>
      <c r="D283" s="43">
        <v>0</v>
      </c>
      <c r="E283" s="41">
        <v>0</v>
      </c>
      <c r="F283" s="44" t="e">
        <f t="shared" si="26"/>
        <v>#DIV/0!</v>
      </c>
      <c r="G283" s="94">
        <f>IF(E283&lt;10,0,10)</f>
        <v>0</v>
      </c>
      <c r="H283" s="106">
        <f t="shared" si="25"/>
        <v>0</v>
      </c>
      <c r="I283" s="95">
        <f t="shared" si="27"/>
        <v>0</v>
      </c>
      <c r="J283" s="232"/>
    </row>
    <row r="284" spans="1:10" ht="31.5" hidden="1" x14ac:dyDescent="0.25">
      <c r="A284" s="38">
        <v>281</v>
      </c>
      <c r="B284" s="247" t="s">
        <v>83</v>
      </c>
      <c r="C284" s="59" t="s">
        <v>50</v>
      </c>
      <c r="D284" s="43"/>
      <c r="E284" s="41"/>
      <c r="F284" s="44" t="e">
        <f t="shared" si="26"/>
        <v>#DIV/0!</v>
      </c>
      <c r="G284" s="94">
        <f>IF(E284&lt;10,0,10)</f>
        <v>0</v>
      </c>
      <c r="H284" s="106">
        <f t="shared" si="25"/>
        <v>0</v>
      </c>
      <c r="I284" s="95">
        <f t="shared" si="27"/>
        <v>0</v>
      </c>
      <c r="J284" s="232"/>
    </row>
    <row r="285" spans="1:10" ht="31.5" x14ac:dyDescent="0.25">
      <c r="A285" s="38">
        <v>282</v>
      </c>
      <c r="B285" s="247" t="s">
        <v>144</v>
      </c>
      <c r="C285" s="59" t="s">
        <v>50</v>
      </c>
      <c r="D285" s="43">
        <v>32.606999999999999</v>
      </c>
      <c r="E285" s="41">
        <v>163</v>
      </c>
      <c r="F285" s="44">
        <f t="shared" si="26"/>
        <v>4.9989266108504307</v>
      </c>
      <c r="G285" s="94">
        <v>5</v>
      </c>
      <c r="H285" s="256">
        <f t="shared" si="25"/>
        <v>8</v>
      </c>
      <c r="I285" s="95">
        <f t="shared" si="27"/>
        <v>8.15</v>
      </c>
      <c r="J285" s="232">
        <v>8</v>
      </c>
    </row>
    <row r="286" spans="1:10" ht="31.5" hidden="1" x14ac:dyDescent="0.25">
      <c r="A286" s="38">
        <v>283</v>
      </c>
      <c r="B286" s="247" t="s">
        <v>82</v>
      </c>
      <c r="C286" s="59" t="s">
        <v>50</v>
      </c>
      <c r="D286" s="43">
        <v>0</v>
      </c>
      <c r="E286" s="41">
        <v>0</v>
      </c>
      <c r="F286" s="44" t="e">
        <f t="shared" si="26"/>
        <v>#DIV/0!</v>
      </c>
      <c r="G286" s="94">
        <f>IF(E286&lt;10,0,10)</f>
        <v>0</v>
      </c>
      <c r="H286" s="106">
        <f t="shared" si="25"/>
        <v>0</v>
      </c>
      <c r="I286" s="95">
        <f t="shared" si="27"/>
        <v>0</v>
      </c>
      <c r="J286" s="232"/>
    </row>
    <row r="287" spans="1:10" ht="31.5" hidden="1" x14ac:dyDescent="0.25">
      <c r="A287" s="38">
        <v>284</v>
      </c>
      <c r="B287" s="247" t="s">
        <v>338</v>
      </c>
      <c r="C287" s="59" t="s">
        <v>50</v>
      </c>
      <c r="D287" s="43"/>
      <c r="E287" s="41"/>
      <c r="F287" s="44" t="e">
        <f t="shared" si="26"/>
        <v>#DIV/0!</v>
      </c>
      <c r="G287" s="94">
        <f>IF(E287&lt;10,0,10)</f>
        <v>0</v>
      </c>
      <c r="H287" s="106">
        <f t="shared" si="25"/>
        <v>0</v>
      </c>
      <c r="I287" s="95">
        <f t="shared" si="27"/>
        <v>0</v>
      </c>
      <c r="J287" s="232"/>
    </row>
    <row r="288" spans="1:10" ht="31.5" x14ac:dyDescent="0.25">
      <c r="A288" s="38">
        <v>285</v>
      </c>
      <c r="B288" s="247" t="s">
        <v>84</v>
      </c>
      <c r="C288" s="59" t="s">
        <v>50</v>
      </c>
      <c r="D288" s="43">
        <v>25</v>
      </c>
      <c r="E288" s="41">
        <v>75</v>
      </c>
      <c r="F288" s="44">
        <f t="shared" si="26"/>
        <v>3</v>
      </c>
      <c r="G288" s="94">
        <v>4</v>
      </c>
      <c r="H288" s="256">
        <f t="shared" si="25"/>
        <v>3</v>
      </c>
      <c r="I288" s="95">
        <f t="shared" si="27"/>
        <v>3</v>
      </c>
      <c r="J288" s="232">
        <v>3</v>
      </c>
    </row>
    <row r="289" spans="1:10" x14ac:dyDescent="0.25">
      <c r="A289" s="38">
        <v>286</v>
      </c>
      <c r="B289" s="247" t="s">
        <v>2</v>
      </c>
      <c r="C289" s="59" t="s">
        <v>141</v>
      </c>
      <c r="D289" s="43">
        <v>65</v>
      </c>
      <c r="E289" s="41">
        <v>104</v>
      </c>
      <c r="F289" s="44">
        <f t="shared" si="26"/>
        <v>1.6</v>
      </c>
      <c r="G289" s="94">
        <f>IF(E289&lt;10,0,10)</f>
        <v>10</v>
      </c>
      <c r="H289" s="256">
        <f t="shared" si="25"/>
        <v>10</v>
      </c>
      <c r="I289" s="95">
        <f t="shared" si="27"/>
        <v>10.4</v>
      </c>
      <c r="J289" s="232"/>
    </row>
    <row r="290" spans="1:10" ht="31.5" hidden="1" x14ac:dyDescent="0.25">
      <c r="A290" s="38">
        <v>287</v>
      </c>
      <c r="B290" s="247" t="s">
        <v>99</v>
      </c>
      <c r="C290" s="59" t="s">
        <v>141</v>
      </c>
      <c r="D290" s="43">
        <v>70</v>
      </c>
      <c r="E290" s="41">
        <v>350</v>
      </c>
      <c r="F290" s="44">
        <f t="shared" si="26"/>
        <v>5</v>
      </c>
      <c r="G290" s="94">
        <v>0</v>
      </c>
      <c r="H290" s="106">
        <f t="shared" si="25"/>
        <v>0</v>
      </c>
      <c r="I290" s="95">
        <f t="shared" si="27"/>
        <v>0</v>
      </c>
      <c r="J290" s="232"/>
    </row>
    <row r="291" spans="1:10" ht="47.25" hidden="1" x14ac:dyDescent="0.25">
      <c r="A291" s="38">
        <v>288</v>
      </c>
      <c r="B291" s="247" t="s">
        <v>61</v>
      </c>
      <c r="C291" s="59" t="s">
        <v>141</v>
      </c>
      <c r="D291" s="43"/>
      <c r="E291" s="41"/>
      <c r="F291" s="44" t="e">
        <f t="shared" si="26"/>
        <v>#DIV/0!</v>
      </c>
      <c r="G291" s="94">
        <f t="shared" ref="G291:G297" si="29">IF(E291&lt;10,0,10)</f>
        <v>0</v>
      </c>
      <c r="H291" s="106">
        <f t="shared" si="25"/>
        <v>0</v>
      </c>
      <c r="I291" s="95">
        <f t="shared" si="27"/>
        <v>0</v>
      </c>
      <c r="J291" s="232"/>
    </row>
    <row r="292" spans="1:10" x14ac:dyDescent="0.25">
      <c r="A292" s="38">
        <v>289</v>
      </c>
      <c r="B292" s="247" t="s">
        <v>2</v>
      </c>
      <c r="C292" s="59" t="s">
        <v>28</v>
      </c>
      <c r="D292" s="43">
        <v>41.5</v>
      </c>
      <c r="E292" s="41">
        <v>35</v>
      </c>
      <c r="F292" s="44">
        <f t="shared" si="26"/>
        <v>0.84337349397590367</v>
      </c>
      <c r="G292" s="94">
        <f t="shared" si="29"/>
        <v>10</v>
      </c>
      <c r="H292" s="256">
        <f t="shared" si="25"/>
        <v>3</v>
      </c>
      <c r="I292" s="95">
        <f t="shared" si="27"/>
        <v>3.5</v>
      </c>
      <c r="J292" s="232"/>
    </row>
    <row r="293" spans="1:10" ht="47.25" hidden="1" x14ac:dyDescent="0.25">
      <c r="A293" s="38">
        <v>290</v>
      </c>
      <c r="B293" s="247" t="s">
        <v>147</v>
      </c>
      <c r="C293" s="59" t="s">
        <v>28</v>
      </c>
      <c r="D293" s="43"/>
      <c r="E293" s="41"/>
      <c r="F293" s="44" t="e">
        <f t="shared" si="26"/>
        <v>#DIV/0!</v>
      </c>
      <c r="G293" s="94">
        <f t="shared" si="29"/>
        <v>0</v>
      </c>
      <c r="H293" s="106">
        <f t="shared" si="25"/>
        <v>0</v>
      </c>
      <c r="I293" s="95">
        <f t="shared" si="27"/>
        <v>0</v>
      </c>
      <c r="J293" s="232"/>
    </row>
    <row r="294" spans="1:10" ht="47.25" x14ac:dyDescent="0.25">
      <c r="A294" s="38">
        <v>291</v>
      </c>
      <c r="B294" s="247" t="s">
        <v>61</v>
      </c>
      <c r="C294" s="59" t="s">
        <v>28</v>
      </c>
      <c r="D294" s="43">
        <v>127.6</v>
      </c>
      <c r="E294" s="41">
        <v>140</v>
      </c>
      <c r="F294" s="44">
        <f t="shared" si="26"/>
        <v>1.0971786833855799</v>
      </c>
      <c r="G294" s="94">
        <f t="shared" si="29"/>
        <v>10</v>
      </c>
      <c r="H294" s="256">
        <f t="shared" si="25"/>
        <v>14</v>
      </c>
      <c r="I294" s="95">
        <f t="shared" si="27"/>
        <v>14</v>
      </c>
      <c r="J294" s="232">
        <v>14</v>
      </c>
    </row>
    <row r="295" spans="1:10" x14ac:dyDescent="0.25">
      <c r="A295" s="38">
        <v>292</v>
      </c>
      <c r="B295" s="247" t="s">
        <v>2</v>
      </c>
      <c r="C295" s="59" t="s">
        <v>29</v>
      </c>
      <c r="D295" s="43">
        <v>24.641999999999999</v>
      </c>
      <c r="E295" s="41">
        <v>98</v>
      </c>
      <c r="F295" s="44">
        <f t="shared" si="26"/>
        <v>3.9769499228958689</v>
      </c>
      <c r="G295" s="94">
        <f t="shared" si="29"/>
        <v>10</v>
      </c>
      <c r="H295" s="256">
        <f t="shared" si="25"/>
        <v>9</v>
      </c>
      <c r="I295" s="95">
        <f t="shared" si="27"/>
        <v>9.8000000000000007</v>
      </c>
      <c r="J295" s="232"/>
    </row>
    <row r="296" spans="1:10" ht="31.5" x14ac:dyDescent="0.25">
      <c r="A296" s="38">
        <v>293</v>
      </c>
      <c r="B296" s="247" t="s">
        <v>100</v>
      </c>
      <c r="C296" s="59" t="s">
        <v>29</v>
      </c>
      <c r="D296" s="43">
        <v>41.588999999999999</v>
      </c>
      <c r="E296" s="41">
        <v>125</v>
      </c>
      <c r="F296" s="44">
        <f t="shared" si="26"/>
        <v>3.0056024429536659</v>
      </c>
      <c r="G296" s="94">
        <f t="shared" si="29"/>
        <v>10</v>
      </c>
      <c r="H296" s="256">
        <f t="shared" si="25"/>
        <v>12</v>
      </c>
      <c r="I296" s="95">
        <f t="shared" si="27"/>
        <v>12.5</v>
      </c>
      <c r="J296" s="232">
        <v>12</v>
      </c>
    </row>
    <row r="297" spans="1:10" ht="31.5" hidden="1" x14ac:dyDescent="0.25">
      <c r="A297" s="38">
        <v>294</v>
      </c>
      <c r="B297" s="247" t="s">
        <v>143</v>
      </c>
      <c r="C297" s="59" t="s">
        <v>29</v>
      </c>
      <c r="D297" s="43"/>
      <c r="E297" s="41"/>
      <c r="F297" s="44" t="e">
        <f t="shared" si="26"/>
        <v>#DIV/0!</v>
      </c>
      <c r="G297" s="94">
        <f t="shared" si="29"/>
        <v>0</v>
      </c>
      <c r="H297" s="106">
        <f t="shared" si="25"/>
        <v>0</v>
      </c>
      <c r="I297" s="95">
        <f t="shared" si="27"/>
        <v>0</v>
      </c>
      <c r="J297" s="232"/>
    </row>
    <row r="298" spans="1:10" ht="47.25" x14ac:dyDescent="0.25">
      <c r="A298" s="38">
        <v>295</v>
      </c>
      <c r="B298" s="247" t="s">
        <v>30</v>
      </c>
      <c r="C298" s="59" t="s">
        <v>29</v>
      </c>
      <c r="D298" s="43">
        <v>150</v>
      </c>
      <c r="E298" s="41">
        <v>360</v>
      </c>
      <c r="F298" s="44">
        <f t="shared" si="26"/>
        <v>2.4</v>
      </c>
      <c r="G298" s="94">
        <v>3</v>
      </c>
      <c r="H298" s="256">
        <f t="shared" si="25"/>
        <v>10</v>
      </c>
      <c r="I298" s="95">
        <f t="shared" si="27"/>
        <v>10.8</v>
      </c>
      <c r="J298" s="232">
        <v>10</v>
      </c>
    </row>
    <row r="299" spans="1:10" hidden="1" x14ac:dyDescent="0.25">
      <c r="A299" s="38">
        <v>296</v>
      </c>
      <c r="B299" s="247" t="s">
        <v>2</v>
      </c>
      <c r="C299" s="59" t="s">
        <v>31</v>
      </c>
      <c r="D299" s="43">
        <v>0</v>
      </c>
      <c r="E299" s="41">
        <v>0</v>
      </c>
      <c r="F299" s="44" t="e">
        <f t="shared" si="26"/>
        <v>#DIV/0!</v>
      </c>
      <c r="G299" s="94">
        <f>IF(E299&lt;10,0,10)</f>
        <v>0</v>
      </c>
      <c r="H299" s="106">
        <f t="shared" si="25"/>
        <v>0</v>
      </c>
      <c r="I299" s="95">
        <f t="shared" si="27"/>
        <v>0</v>
      </c>
      <c r="J299" s="232"/>
    </row>
    <row r="300" spans="1:10" ht="31.5" x14ac:dyDescent="0.25">
      <c r="A300" s="38">
        <v>297</v>
      </c>
      <c r="B300" s="247" t="s">
        <v>32</v>
      </c>
      <c r="C300" s="59" t="s">
        <v>31</v>
      </c>
      <c r="D300" s="43">
        <v>177.71</v>
      </c>
      <c r="E300" s="41">
        <v>3428</v>
      </c>
      <c r="F300" s="44">
        <f t="shared" si="26"/>
        <v>19.289854256935456</v>
      </c>
      <c r="G300" s="94">
        <v>2.06</v>
      </c>
      <c r="H300" s="256">
        <f t="shared" si="25"/>
        <v>70</v>
      </c>
      <c r="I300" s="95">
        <f t="shared" si="27"/>
        <v>70.616799999999998</v>
      </c>
      <c r="J300" s="232">
        <v>70</v>
      </c>
    </row>
    <row r="301" spans="1:10" ht="31.5" hidden="1" x14ac:dyDescent="0.25">
      <c r="A301" s="38">
        <v>298</v>
      </c>
      <c r="B301" s="247" t="s">
        <v>142</v>
      </c>
      <c r="C301" s="59" t="s">
        <v>31</v>
      </c>
      <c r="D301" s="43">
        <v>38</v>
      </c>
      <c r="E301" s="41">
        <v>476</v>
      </c>
      <c r="F301" s="44">
        <f t="shared" si="26"/>
        <v>12.526315789473685</v>
      </c>
      <c r="G301" s="94">
        <v>0</v>
      </c>
      <c r="H301" s="106">
        <f t="shared" si="25"/>
        <v>0</v>
      </c>
      <c r="I301" s="95">
        <f t="shared" si="27"/>
        <v>0</v>
      </c>
      <c r="J301" s="232"/>
    </row>
    <row r="302" spans="1:10" hidden="1" x14ac:dyDescent="0.25">
      <c r="A302" s="38">
        <v>299</v>
      </c>
      <c r="B302" s="247" t="s">
        <v>2</v>
      </c>
      <c r="C302" s="59" t="s">
        <v>51</v>
      </c>
      <c r="D302" s="43"/>
      <c r="E302" s="41"/>
      <c r="F302" s="44" t="e">
        <f t="shared" si="26"/>
        <v>#DIV/0!</v>
      </c>
      <c r="G302" s="94">
        <f t="shared" ref="G302:G337" si="30">IF(E302&lt;10,0,10)</f>
        <v>0</v>
      </c>
      <c r="H302" s="106">
        <f t="shared" si="25"/>
        <v>0</v>
      </c>
      <c r="I302" s="95">
        <f t="shared" si="27"/>
        <v>0</v>
      </c>
      <c r="J302" s="232"/>
    </row>
    <row r="303" spans="1:10" ht="31.5" hidden="1" x14ac:dyDescent="0.25">
      <c r="A303" s="38">
        <v>300</v>
      </c>
      <c r="B303" s="247" t="s">
        <v>339</v>
      </c>
      <c r="C303" s="59" t="s">
        <v>51</v>
      </c>
      <c r="D303" s="43"/>
      <c r="E303" s="41"/>
      <c r="F303" s="44" t="e">
        <f t="shared" si="26"/>
        <v>#DIV/0!</v>
      </c>
      <c r="G303" s="94">
        <f t="shared" si="30"/>
        <v>0</v>
      </c>
      <c r="H303" s="106">
        <f t="shared" si="25"/>
        <v>0</v>
      </c>
      <c r="I303" s="95">
        <f t="shared" si="27"/>
        <v>0</v>
      </c>
      <c r="J303" s="232"/>
    </row>
    <row r="304" spans="1:10" ht="31.5" hidden="1" x14ac:dyDescent="0.25">
      <c r="A304" s="38">
        <v>301</v>
      </c>
      <c r="B304" s="247" t="s">
        <v>340</v>
      </c>
      <c r="C304" s="59" t="s">
        <v>51</v>
      </c>
      <c r="D304" s="43"/>
      <c r="E304" s="41"/>
      <c r="F304" s="44" t="e">
        <f t="shared" si="26"/>
        <v>#DIV/0!</v>
      </c>
      <c r="G304" s="94">
        <f t="shared" si="30"/>
        <v>0</v>
      </c>
      <c r="H304" s="106">
        <f t="shared" si="25"/>
        <v>0</v>
      </c>
      <c r="I304" s="95">
        <f t="shared" si="27"/>
        <v>0</v>
      </c>
      <c r="J304" s="232"/>
    </row>
    <row r="305" spans="1:10" ht="31.5" hidden="1" x14ac:dyDescent="0.25">
      <c r="A305" s="38">
        <v>302</v>
      </c>
      <c r="B305" s="247" t="s">
        <v>341</v>
      </c>
      <c r="C305" s="59" t="s">
        <v>51</v>
      </c>
      <c r="D305" s="43"/>
      <c r="E305" s="41"/>
      <c r="F305" s="44" t="e">
        <f t="shared" si="26"/>
        <v>#DIV/0!</v>
      </c>
      <c r="G305" s="94">
        <f t="shared" si="30"/>
        <v>0</v>
      </c>
      <c r="H305" s="106">
        <f t="shared" si="25"/>
        <v>0</v>
      </c>
      <c r="I305" s="95">
        <f t="shared" si="27"/>
        <v>0</v>
      </c>
      <c r="J305" s="232"/>
    </row>
    <row r="306" spans="1:10" ht="31.5" hidden="1" x14ac:dyDescent="0.25">
      <c r="A306" s="38">
        <v>303</v>
      </c>
      <c r="B306" s="247" t="s">
        <v>342</v>
      </c>
      <c r="C306" s="59" t="s">
        <v>51</v>
      </c>
      <c r="D306" s="43"/>
      <c r="E306" s="41"/>
      <c r="F306" s="44" t="e">
        <f t="shared" si="26"/>
        <v>#DIV/0!</v>
      </c>
      <c r="G306" s="94">
        <f t="shared" si="30"/>
        <v>0</v>
      </c>
      <c r="H306" s="106">
        <f t="shared" si="25"/>
        <v>0</v>
      </c>
      <c r="I306" s="95">
        <f t="shared" si="27"/>
        <v>0</v>
      </c>
      <c r="J306" s="232"/>
    </row>
    <row r="307" spans="1:10" ht="31.5" hidden="1" x14ac:dyDescent="0.25">
      <c r="A307" s="38">
        <v>304</v>
      </c>
      <c r="B307" s="247" t="s">
        <v>343</v>
      </c>
      <c r="C307" s="59" t="s">
        <v>51</v>
      </c>
      <c r="D307" s="43"/>
      <c r="E307" s="41"/>
      <c r="F307" s="44" t="e">
        <f t="shared" si="26"/>
        <v>#DIV/0!</v>
      </c>
      <c r="G307" s="94">
        <f t="shared" si="30"/>
        <v>0</v>
      </c>
      <c r="H307" s="106">
        <f t="shared" si="25"/>
        <v>0</v>
      </c>
      <c r="I307" s="95">
        <f t="shared" si="27"/>
        <v>0</v>
      </c>
      <c r="J307" s="232"/>
    </row>
    <row r="308" spans="1:10" ht="31.5" hidden="1" x14ac:dyDescent="0.25">
      <c r="A308" s="38">
        <v>305</v>
      </c>
      <c r="B308" s="247" t="s">
        <v>344</v>
      </c>
      <c r="C308" s="59" t="s">
        <v>51</v>
      </c>
      <c r="D308" s="43"/>
      <c r="E308" s="41"/>
      <c r="F308" s="44" t="e">
        <f t="shared" si="26"/>
        <v>#DIV/0!</v>
      </c>
      <c r="G308" s="94">
        <f t="shared" si="30"/>
        <v>0</v>
      </c>
      <c r="H308" s="106">
        <f t="shared" si="25"/>
        <v>0</v>
      </c>
      <c r="I308" s="95">
        <f t="shared" si="27"/>
        <v>0</v>
      </c>
      <c r="J308" s="232"/>
    </row>
    <row r="309" spans="1:10" ht="47.25" hidden="1" x14ac:dyDescent="0.25">
      <c r="A309" s="38">
        <v>306</v>
      </c>
      <c r="B309" s="247" t="s">
        <v>345</v>
      </c>
      <c r="C309" s="59" t="s">
        <v>51</v>
      </c>
      <c r="D309" s="43"/>
      <c r="E309" s="41"/>
      <c r="F309" s="44" t="e">
        <f t="shared" si="26"/>
        <v>#DIV/0!</v>
      </c>
      <c r="G309" s="94">
        <f t="shared" si="30"/>
        <v>0</v>
      </c>
      <c r="H309" s="106">
        <f t="shared" si="25"/>
        <v>0</v>
      </c>
      <c r="I309" s="95">
        <f t="shared" si="27"/>
        <v>0</v>
      </c>
      <c r="J309" s="232"/>
    </row>
    <row r="310" spans="1:10" ht="31.5" hidden="1" x14ac:dyDescent="0.25">
      <c r="A310" s="38">
        <v>307</v>
      </c>
      <c r="B310" s="247" t="s">
        <v>113</v>
      </c>
      <c r="C310" s="59" t="s">
        <v>51</v>
      </c>
      <c r="D310" s="43"/>
      <c r="E310" s="41"/>
      <c r="F310" s="44" t="e">
        <f t="shared" si="26"/>
        <v>#DIV/0!</v>
      </c>
      <c r="G310" s="94">
        <f t="shared" si="30"/>
        <v>0</v>
      </c>
      <c r="H310" s="106">
        <f t="shared" si="25"/>
        <v>0</v>
      </c>
      <c r="I310" s="95">
        <f t="shared" si="27"/>
        <v>0</v>
      </c>
      <c r="J310" s="232"/>
    </row>
    <row r="311" spans="1:10" ht="47.25" hidden="1" x14ac:dyDescent="0.25">
      <c r="A311" s="38">
        <v>308</v>
      </c>
      <c r="B311" s="247" t="s">
        <v>109</v>
      </c>
      <c r="C311" s="59" t="s">
        <v>51</v>
      </c>
      <c r="D311" s="43"/>
      <c r="E311" s="41"/>
      <c r="F311" s="44" t="e">
        <f t="shared" si="26"/>
        <v>#DIV/0!</v>
      </c>
      <c r="G311" s="94">
        <f t="shared" si="30"/>
        <v>0</v>
      </c>
      <c r="H311" s="106">
        <f t="shared" si="25"/>
        <v>0</v>
      </c>
      <c r="I311" s="95">
        <f t="shared" si="27"/>
        <v>0</v>
      </c>
      <c r="J311" s="232"/>
    </row>
    <row r="312" spans="1:10" ht="31.5" hidden="1" x14ac:dyDescent="0.25">
      <c r="A312" s="38">
        <v>309</v>
      </c>
      <c r="B312" s="247" t="s">
        <v>105</v>
      </c>
      <c r="C312" s="59" t="s">
        <v>51</v>
      </c>
      <c r="D312" s="43"/>
      <c r="E312" s="41"/>
      <c r="F312" s="44" t="e">
        <f t="shared" si="26"/>
        <v>#DIV/0!</v>
      </c>
      <c r="G312" s="94">
        <f t="shared" si="30"/>
        <v>0</v>
      </c>
      <c r="H312" s="106">
        <f t="shared" si="25"/>
        <v>0</v>
      </c>
      <c r="I312" s="95">
        <f t="shared" si="27"/>
        <v>0</v>
      </c>
      <c r="J312" s="232"/>
    </row>
    <row r="313" spans="1:10" ht="31.5" hidden="1" x14ac:dyDescent="0.25">
      <c r="A313" s="38">
        <v>310</v>
      </c>
      <c r="B313" s="247" t="s">
        <v>346</v>
      </c>
      <c r="C313" s="59" t="s">
        <v>51</v>
      </c>
      <c r="D313" s="43"/>
      <c r="E313" s="41"/>
      <c r="F313" s="44" t="e">
        <f t="shared" si="26"/>
        <v>#DIV/0!</v>
      </c>
      <c r="G313" s="94">
        <f t="shared" si="30"/>
        <v>0</v>
      </c>
      <c r="H313" s="106">
        <f t="shared" si="25"/>
        <v>0</v>
      </c>
      <c r="I313" s="95">
        <f t="shared" si="27"/>
        <v>0</v>
      </c>
      <c r="J313" s="232"/>
    </row>
    <row r="314" spans="1:10" ht="31.5" hidden="1" x14ac:dyDescent="0.25">
      <c r="A314" s="38">
        <v>311</v>
      </c>
      <c r="B314" s="247" t="s">
        <v>85</v>
      </c>
      <c r="C314" s="59" t="s">
        <v>51</v>
      </c>
      <c r="D314" s="43"/>
      <c r="E314" s="41"/>
      <c r="F314" s="44" t="e">
        <f t="shared" si="26"/>
        <v>#DIV/0!</v>
      </c>
      <c r="G314" s="94">
        <f t="shared" si="30"/>
        <v>0</v>
      </c>
      <c r="H314" s="106">
        <f t="shared" si="25"/>
        <v>0</v>
      </c>
      <c r="I314" s="95">
        <f t="shared" si="27"/>
        <v>0</v>
      </c>
      <c r="J314" s="232"/>
    </row>
    <row r="315" spans="1:10" ht="31.5" hidden="1" x14ac:dyDescent="0.25">
      <c r="A315" s="38">
        <v>312</v>
      </c>
      <c r="B315" s="247" t="s">
        <v>86</v>
      </c>
      <c r="C315" s="59" t="s">
        <v>51</v>
      </c>
      <c r="D315" s="43"/>
      <c r="E315" s="41"/>
      <c r="F315" s="44" t="e">
        <f t="shared" si="26"/>
        <v>#DIV/0!</v>
      </c>
      <c r="G315" s="94">
        <f t="shared" si="30"/>
        <v>0</v>
      </c>
      <c r="H315" s="106">
        <f t="shared" si="25"/>
        <v>0</v>
      </c>
      <c r="I315" s="95">
        <f t="shared" si="27"/>
        <v>0</v>
      </c>
      <c r="J315" s="232"/>
    </row>
    <row r="316" spans="1:10" ht="31.5" hidden="1" x14ac:dyDescent="0.25">
      <c r="A316" s="38">
        <v>313</v>
      </c>
      <c r="B316" s="247" t="s">
        <v>87</v>
      </c>
      <c r="C316" s="59" t="s">
        <v>51</v>
      </c>
      <c r="D316" s="43"/>
      <c r="E316" s="41"/>
      <c r="F316" s="44" t="e">
        <f t="shared" si="26"/>
        <v>#DIV/0!</v>
      </c>
      <c r="G316" s="94">
        <f t="shared" si="30"/>
        <v>0</v>
      </c>
      <c r="H316" s="106">
        <f t="shared" si="25"/>
        <v>0</v>
      </c>
      <c r="I316" s="95">
        <f t="shared" si="27"/>
        <v>0</v>
      </c>
      <c r="J316" s="232"/>
    </row>
    <row r="317" spans="1:10" ht="31.5" hidden="1" x14ac:dyDescent="0.25">
      <c r="A317" s="38">
        <v>314</v>
      </c>
      <c r="B317" s="247" t="s">
        <v>67</v>
      </c>
      <c r="C317" s="59" t="s">
        <v>51</v>
      </c>
      <c r="D317" s="43"/>
      <c r="E317" s="41">
        <v>0</v>
      </c>
      <c r="F317" s="44" t="e">
        <f t="shared" si="26"/>
        <v>#DIV/0!</v>
      </c>
      <c r="G317" s="94">
        <f t="shared" si="30"/>
        <v>0</v>
      </c>
      <c r="H317" s="106">
        <f t="shared" si="25"/>
        <v>0</v>
      </c>
      <c r="I317" s="95">
        <f t="shared" si="27"/>
        <v>0</v>
      </c>
      <c r="J317" s="232"/>
    </row>
    <row r="318" spans="1:10" ht="31.5" hidden="1" x14ac:dyDescent="0.25">
      <c r="A318" s="38">
        <v>315</v>
      </c>
      <c r="B318" s="247" t="s">
        <v>89</v>
      </c>
      <c r="C318" s="59" t="s">
        <v>51</v>
      </c>
      <c r="D318" s="43"/>
      <c r="E318" s="41"/>
      <c r="F318" s="44" t="e">
        <f t="shared" si="26"/>
        <v>#DIV/0!</v>
      </c>
      <c r="G318" s="94">
        <f t="shared" si="30"/>
        <v>0</v>
      </c>
      <c r="H318" s="106">
        <f t="shared" si="25"/>
        <v>0</v>
      </c>
      <c r="I318" s="95">
        <f t="shared" si="27"/>
        <v>0</v>
      </c>
      <c r="J318" s="232"/>
    </row>
    <row r="319" spans="1:10" ht="31.5" hidden="1" x14ac:dyDescent="0.25">
      <c r="A319" s="38">
        <v>316</v>
      </c>
      <c r="B319" s="247" t="s">
        <v>115</v>
      </c>
      <c r="C319" s="59" t="s">
        <v>51</v>
      </c>
      <c r="D319" s="43"/>
      <c r="E319" s="41"/>
      <c r="F319" s="44" t="e">
        <f t="shared" si="26"/>
        <v>#DIV/0!</v>
      </c>
      <c r="G319" s="94">
        <f t="shared" si="30"/>
        <v>0</v>
      </c>
      <c r="H319" s="106">
        <f t="shared" si="25"/>
        <v>0</v>
      </c>
      <c r="I319" s="95">
        <f t="shared" si="27"/>
        <v>0</v>
      </c>
      <c r="J319" s="232"/>
    </row>
    <row r="320" spans="1:10" ht="31.5" hidden="1" x14ac:dyDescent="0.25">
      <c r="A320" s="38">
        <v>317</v>
      </c>
      <c r="B320" s="247" t="s">
        <v>52</v>
      </c>
      <c r="C320" s="59" t="s">
        <v>51</v>
      </c>
      <c r="D320" s="43"/>
      <c r="E320" s="41"/>
      <c r="F320" s="44" t="e">
        <f t="shared" si="26"/>
        <v>#DIV/0!</v>
      </c>
      <c r="G320" s="94">
        <f t="shared" si="30"/>
        <v>0</v>
      </c>
      <c r="H320" s="106">
        <f t="shared" si="25"/>
        <v>0</v>
      </c>
      <c r="I320" s="95">
        <f t="shared" si="27"/>
        <v>0</v>
      </c>
      <c r="J320" s="232"/>
    </row>
    <row r="321" spans="1:10" ht="31.5" hidden="1" x14ac:dyDescent="0.25">
      <c r="A321" s="38">
        <v>318</v>
      </c>
      <c r="B321" s="247" t="s">
        <v>114</v>
      </c>
      <c r="C321" s="59" t="s">
        <v>51</v>
      </c>
      <c r="D321" s="43"/>
      <c r="E321" s="41"/>
      <c r="F321" s="44" t="e">
        <f t="shared" si="26"/>
        <v>#DIV/0!</v>
      </c>
      <c r="G321" s="94">
        <f t="shared" si="30"/>
        <v>0</v>
      </c>
      <c r="H321" s="106">
        <f t="shared" si="25"/>
        <v>0</v>
      </c>
      <c r="I321" s="95">
        <f t="shared" si="27"/>
        <v>0</v>
      </c>
      <c r="J321" s="232"/>
    </row>
    <row r="322" spans="1:10" ht="31.5" hidden="1" x14ac:dyDescent="0.25">
      <c r="A322" s="38">
        <v>319</v>
      </c>
      <c r="B322" s="247" t="s">
        <v>110</v>
      </c>
      <c r="C322" s="59" t="s">
        <v>51</v>
      </c>
      <c r="D322" s="43"/>
      <c r="E322" s="41"/>
      <c r="F322" s="44" t="e">
        <f t="shared" si="26"/>
        <v>#DIV/0!</v>
      </c>
      <c r="G322" s="94">
        <f t="shared" si="30"/>
        <v>0</v>
      </c>
      <c r="H322" s="106">
        <f t="shared" si="25"/>
        <v>0</v>
      </c>
      <c r="I322" s="95">
        <f t="shared" si="27"/>
        <v>0</v>
      </c>
      <c r="J322" s="232"/>
    </row>
    <row r="323" spans="1:10" ht="47.25" hidden="1" x14ac:dyDescent="0.25">
      <c r="A323" s="38">
        <v>320</v>
      </c>
      <c r="B323" s="247" t="s">
        <v>347</v>
      </c>
      <c r="C323" s="59" t="s">
        <v>51</v>
      </c>
      <c r="D323" s="43"/>
      <c r="E323" s="41"/>
      <c r="F323" s="44" t="e">
        <f t="shared" si="26"/>
        <v>#DIV/0!</v>
      </c>
      <c r="G323" s="94">
        <f t="shared" si="30"/>
        <v>0</v>
      </c>
      <c r="H323" s="106">
        <f t="shared" si="25"/>
        <v>0</v>
      </c>
      <c r="I323" s="95">
        <f t="shared" si="27"/>
        <v>0</v>
      </c>
      <c r="J323" s="232"/>
    </row>
    <row r="324" spans="1:10" ht="47.25" hidden="1" x14ac:dyDescent="0.25">
      <c r="A324" s="38">
        <v>321</v>
      </c>
      <c r="B324" s="247" t="s">
        <v>348</v>
      </c>
      <c r="C324" s="59" t="s">
        <v>51</v>
      </c>
      <c r="D324" s="43"/>
      <c r="E324" s="41"/>
      <c r="F324" s="44" t="e">
        <f t="shared" si="26"/>
        <v>#DIV/0!</v>
      </c>
      <c r="G324" s="94">
        <f t="shared" si="30"/>
        <v>0</v>
      </c>
      <c r="H324" s="106">
        <f t="shared" si="25"/>
        <v>0</v>
      </c>
      <c r="I324" s="95">
        <f t="shared" si="27"/>
        <v>0</v>
      </c>
      <c r="J324" s="232"/>
    </row>
    <row r="325" spans="1:10" ht="47.25" hidden="1" x14ac:dyDescent="0.25">
      <c r="A325" s="38">
        <v>322</v>
      </c>
      <c r="B325" s="247" t="s">
        <v>349</v>
      </c>
      <c r="C325" s="59" t="s">
        <v>51</v>
      </c>
      <c r="D325" s="43"/>
      <c r="E325" s="41"/>
      <c r="F325" s="44" t="e">
        <f t="shared" si="26"/>
        <v>#DIV/0!</v>
      </c>
      <c r="G325" s="94">
        <f t="shared" si="30"/>
        <v>0</v>
      </c>
      <c r="H325" s="106">
        <f t="shared" si="25"/>
        <v>0</v>
      </c>
      <c r="I325" s="95">
        <f t="shared" si="27"/>
        <v>0</v>
      </c>
      <c r="J325" s="232"/>
    </row>
    <row r="326" spans="1:10" ht="47.25" hidden="1" x14ac:dyDescent="0.25">
      <c r="A326" s="38">
        <v>323</v>
      </c>
      <c r="B326" s="247" t="s">
        <v>350</v>
      </c>
      <c r="C326" s="59" t="s">
        <v>51</v>
      </c>
      <c r="D326" s="43"/>
      <c r="E326" s="41"/>
      <c r="F326" s="44" t="e">
        <f t="shared" si="26"/>
        <v>#DIV/0!</v>
      </c>
      <c r="G326" s="94">
        <f t="shared" si="30"/>
        <v>0</v>
      </c>
      <c r="H326" s="106">
        <f t="shared" ref="H326:H337" si="31">ROUNDDOWN(I326,0)</f>
        <v>0</v>
      </c>
      <c r="I326" s="95">
        <f t="shared" si="27"/>
        <v>0</v>
      </c>
      <c r="J326" s="232"/>
    </row>
    <row r="327" spans="1:10" ht="31.5" hidden="1" x14ac:dyDescent="0.25">
      <c r="A327" s="38">
        <v>324</v>
      </c>
      <c r="B327" s="247" t="s">
        <v>351</v>
      </c>
      <c r="C327" s="59" t="s">
        <v>51</v>
      </c>
      <c r="D327" s="43"/>
      <c r="E327" s="41"/>
      <c r="F327" s="44" t="e">
        <f t="shared" si="26"/>
        <v>#DIV/0!</v>
      </c>
      <c r="G327" s="94">
        <f t="shared" si="30"/>
        <v>0</v>
      </c>
      <c r="H327" s="106">
        <f t="shared" si="31"/>
        <v>0</v>
      </c>
      <c r="I327" s="95">
        <f t="shared" si="27"/>
        <v>0</v>
      </c>
      <c r="J327" s="232"/>
    </row>
    <row r="328" spans="1:10" ht="47.25" hidden="1" x14ac:dyDescent="0.25">
      <c r="A328" s="38">
        <v>325</v>
      </c>
      <c r="B328" s="247" t="s">
        <v>352</v>
      </c>
      <c r="C328" s="59" t="s">
        <v>51</v>
      </c>
      <c r="D328" s="43"/>
      <c r="E328" s="41"/>
      <c r="F328" s="44" t="e">
        <f t="shared" ref="F328:F337" si="32">E328/D328</f>
        <v>#DIV/0!</v>
      </c>
      <c r="G328" s="94">
        <f t="shared" si="30"/>
        <v>0</v>
      </c>
      <c r="H328" s="106">
        <f t="shared" si="31"/>
        <v>0</v>
      </c>
      <c r="I328" s="95">
        <f t="shared" ref="I328:I337" si="33">E328*G328/100</f>
        <v>0</v>
      </c>
      <c r="J328" s="232"/>
    </row>
    <row r="329" spans="1:10" ht="47.25" hidden="1" x14ac:dyDescent="0.25">
      <c r="A329" s="38">
        <v>326</v>
      </c>
      <c r="B329" s="247" t="s">
        <v>353</v>
      </c>
      <c r="C329" s="59" t="s">
        <v>51</v>
      </c>
      <c r="D329" s="43"/>
      <c r="E329" s="41"/>
      <c r="F329" s="44" t="e">
        <f t="shared" si="32"/>
        <v>#DIV/0!</v>
      </c>
      <c r="G329" s="94">
        <f t="shared" si="30"/>
        <v>0</v>
      </c>
      <c r="H329" s="106">
        <f t="shared" si="31"/>
        <v>0</v>
      </c>
      <c r="I329" s="95">
        <f t="shared" si="33"/>
        <v>0</v>
      </c>
      <c r="J329" s="232"/>
    </row>
    <row r="330" spans="1:10" ht="47.25" hidden="1" x14ac:dyDescent="0.25">
      <c r="A330" s="38">
        <v>327</v>
      </c>
      <c r="B330" s="247" t="s">
        <v>354</v>
      </c>
      <c r="C330" s="59" t="s">
        <v>51</v>
      </c>
      <c r="D330" s="43"/>
      <c r="E330" s="41"/>
      <c r="F330" s="44" t="e">
        <f t="shared" si="32"/>
        <v>#DIV/0!</v>
      </c>
      <c r="G330" s="94">
        <f t="shared" si="30"/>
        <v>0</v>
      </c>
      <c r="H330" s="106">
        <f t="shared" si="31"/>
        <v>0</v>
      </c>
      <c r="I330" s="95">
        <f t="shared" si="33"/>
        <v>0</v>
      </c>
      <c r="J330" s="232"/>
    </row>
    <row r="331" spans="1:10" ht="47.25" hidden="1" x14ac:dyDescent="0.25">
      <c r="A331" s="38">
        <v>328</v>
      </c>
      <c r="B331" s="247" t="s">
        <v>355</v>
      </c>
      <c r="C331" s="59" t="s">
        <v>51</v>
      </c>
      <c r="D331" s="43"/>
      <c r="E331" s="41"/>
      <c r="F331" s="44" t="e">
        <f t="shared" si="32"/>
        <v>#DIV/0!</v>
      </c>
      <c r="G331" s="94">
        <f t="shared" si="30"/>
        <v>0</v>
      </c>
      <c r="H331" s="106">
        <f t="shared" si="31"/>
        <v>0</v>
      </c>
      <c r="I331" s="95">
        <f t="shared" si="33"/>
        <v>0</v>
      </c>
      <c r="J331" s="232"/>
    </row>
    <row r="332" spans="1:10" ht="31.5" hidden="1" x14ac:dyDescent="0.25">
      <c r="A332" s="38">
        <v>329</v>
      </c>
      <c r="B332" s="247" t="s">
        <v>356</v>
      </c>
      <c r="C332" s="59" t="s">
        <v>51</v>
      </c>
      <c r="D332" s="43"/>
      <c r="E332" s="41"/>
      <c r="F332" s="44" t="e">
        <f t="shared" si="32"/>
        <v>#DIV/0!</v>
      </c>
      <c r="G332" s="94">
        <f t="shared" si="30"/>
        <v>0</v>
      </c>
      <c r="H332" s="106">
        <f t="shared" si="31"/>
        <v>0</v>
      </c>
      <c r="I332" s="95">
        <f t="shared" si="33"/>
        <v>0</v>
      </c>
      <c r="J332" s="232"/>
    </row>
    <row r="333" spans="1:10" hidden="1" x14ac:dyDescent="0.25">
      <c r="A333" s="38">
        <v>330</v>
      </c>
      <c r="B333" s="247" t="s">
        <v>357</v>
      </c>
      <c r="C333" s="59" t="s">
        <v>51</v>
      </c>
      <c r="D333" s="43"/>
      <c r="E333" s="41"/>
      <c r="F333" s="44" t="e">
        <f t="shared" si="32"/>
        <v>#DIV/0!</v>
      </c>
      <c r="G333" s="94">
        <f t="shared" si="30"/>
        <v>0</v>
      </c>
      <c r="H333" s="106">
        <f t="shared" si="31"/>
        <v>0</v>
      </c>
      <c r="I333" s="95">
        <f t="shared" si="33"/>
        <v>0</v>
      </c>
      <c r="J333" s="232"/>
    </row>
    <row r="334" spans="1:10" ht="31.5" hidden="1" x14ac:dyDescent="0.25">
      <c r="A334" s="38">
        <v>331</v>
      </c>
      <c r="B334" s="247" t="s">
        <v>358</v>
      </c>
      <c r="C334" s="59" t="s">
        <v>51</v>
      </c>
      <c r="D334" s="43"/>
      <c r="E334" s="41"/>
      <c r="F334" s="44" t="e">
        <f t="shared" si="32"/>
        <v>#DIV/0!</v>
      </c>
      <c r="G334" s="94">
        <f t="shared" si="30"/>
        <v>0</v>
      </c>
      <c r="H334" s="106">
        <f t="shared" si="31"/>
        <v>0</v>
      </c>
      <c r="I334" s="95">
        <f t="shared" si="33"/>
        <v>0</v>
      </c>
      <c r="J334" s="232"/>
    </row>
    <row r="335" spans="1:10" ht="31.5" hidden="1" x14ac:dyDescent="0.25">
      <c r="A335" s="38">
        <v>332</v>
      </c>
      <c r="B335" s="247" t="s">
        <v>359</v>
      </c>
      <c r="C335" s="59" t="s">
        <v>51</v>
      </c>
      <c r="D335" s="43"/>
      <c r="E335" s="41"/>
      <c r="F335" s="44" t="e">
        <f t="shared" si="32"/>
        <v>#DIV/0!</v>
      </c>
      <c r="G335" s="94">
        <f t="shared" si="30"/>
        <v>0</v>
      </c>
      <c r="H335" s="106">
        <f t="shared" si="31"/>
        <v>0</v>
      </c>
      <c r="I335" s="95">
        <f t="shared" si="33"/>
        <v>0</v>
      </c>
      <c r="J335" s="232"/>
    </row>
    <row r="336" spans="1:10" ht="31.5" hidden="1" x14ac:dyDescent="0.25">
      <c r="A336" s="38">
        <v>333</v>
      </c>
      <c r="B336" s="247" t="s">
        <v>360</v>
      </c>
      <c r="C336" s="59" t="s">
        <v>51</v>
      </c>
      <c r="D336" s="43"/>
      <c r="E336" s="41"/>
      <c r="F336" s="44" t="e">
        <f t="shared" si="32"/>
        <v>#DIV/0!</v>
      </c>
      <c r="G336" s="94">
        <f t="shared" si="30"/>
        <v>0</v>
      </c>
      <c r="H336" s="106">
        <f t="shared" si="31"/>
        <v>0</v>
      </c>
      <c r="I336" s="95">
        <f t="shared" si="33"/>
        <v>0</v>
      </c>
      <c r="J336" s="232"/>
    </row>
    <row r="337" spans="1:10" hidden="1" x14ac:dyDescent="0.25">
      <c r="A337" s="38">
        <v>334</v>
      </c>
      <c r="B337" s="247" t="s">
        <v>361</v>
      </c>
      <c r="C337" s="59" t="s">
        <v>51</v>
      </c>
      <c r="D337" s="43"/>
      <c r="E337" s="41"/>
      <c r="F337" s="44" t="e">
        <f t="shared" si="32"/>
        <v>#DIV/0!</v>
      </c>
      <c r="G337" s="94">
        <f t="shared" si="30"/>
        <v>0</v>
      </c>
      <c r="H337" s="106">
        <f t="shared" si="31"/>
        <v>0</v>
      </c>
      <c r="I337" s="95">
        <f t="shared" si="33"/>
        <v>0</v>
      </c>
      <c r="J337" s="232"/>
    </row>
    <row r="338" spans="1:10" ht="34.5" customHeight="1" x14ac:dyDescent="0.25">
      <c r="A338" s="303" t="s">
        <v>449</v>
      </c>
      <c r="B338" s="273"/>
      <c r="C338" s="273"/>
      <c r="D338" s="273"/>
      <c r="E338" s="273"/>
      <c r="F338" s="273"/>
      <c r="G338" s="273"/>
      <c r="H338" s="273"/>
      <c r="I338" s="272"/>
      <c r="J338" s="273"/>
    </row>
    <row r="339" spans="1:10" ht="15.75" customHeight="1" x14ac:dyDescent="0.25">
      <c r="A339" s="319"/>
      <c r="B339" s="319"/>
      <c r="C339" s="319"/>
      <c r="D339" s="319"/>
      <c r="E339" s="319"/>
      <c r="F339" s="319"/>
      <c r="G339" s="319"/>
      <c r="H339" s="353"/>
    </row>
    <row r="341" spans="1:10" x14ac:dyDescent="0.25">
      <c r="B341" s="242"/>
      <c r="C341" s="88" t="s">
        <v>206</v>
      </c>
    </row>
    <row r="342" spans="1:10" x14ac:dyDescent="0.25">
      <c r="B342" s="242"/>
      <c r="C342" s="88"/>
    </row>
    <row r="343" spans="1:10" x14ac:dyDescent="0.25">
      <c r="B343" s="242"/>
      <c r="C343" s="89"/>
    </row>
    <row r="344" spans="1:10" x14ac:dyDescent="0.25">
      <c r="B344" s="242" t="s">
        <v>208</v>
      </c>
      <c r="C344" s="88" t="s">
        <v>214</v>
      </c>
    </row>
  </sheetData>
  <autoFilter ref="A6:J339">
    <filterColumn colId="7">
      <filters blank="1">
        <filter val="1"/>
        <filter val="10"/>
        <filter val="11"/>
        <filter val="12"/>
        <filter val="1283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4"/>
        <filter val="25"/>
        <filter val="26"/>
        <filter val="27"/>
        <filter val="29"/>
        <filter val="3"/>
        <filter val="30"/>
        <filter val="31"/>
        <filter val="35"/>
        <filter val="4"/>
        <filter val="44"/>
        <filter val="45"/>
        <filter val="5"/>
        <filter val="50"/>
        <filter val="6"/>
        <filter val="7"/>
        <filter val="70"/>
        <filter val="8"/>
        <filter val="88"/>
        <filter val="9"/>
      </filters>
    </filterColumn>
  </autoFilter>
  <mergeCells count="10">
    <mergeCell ref="A2:J2"/>
    <mergeCell ref="J4:J5"/>
    <mergeCell ref="A339:H339"/>
    <mergeCell ref="A4:A5"/>
    <mergeCell ref="B4:B5"/>
    <mergeCell ref="C4:C5"/>
    <mergeCell ref="G4:I4"/>
    <mergeCell ref="D4:D5"/>
    <mergeCell ref="E4:E5"/>
    <mergeCell ref="F4:F5"/>
  </mergeCells>
  <pageMargins left="0.43307086614173229" right="0.23622047244094491" top="0.73" bottom="0.35433070866141736" header="0.31496062992125984" footer="0.31496062992125984"/>
  <pageSetup paperSize="9" scale="91" fitToHeight="0" orientation="landscape" r:id="rId1"/>
  <headerFooter differentFirst="1">
    <oddHeader>&amp;C&amp;"Times New Roman,обычный"&amp;12
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5" tint="0.79998168889431442"/>
    <pageSetUpPr fitToPage="1"/>
  </sheetPr>
  <dimension ref="A1:AB513"/>
  <sheetViews>
    <sheetView view="pageBreakPreview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8" sqref="A8:XFD8"/>
    </sheetView>
  </sheetViews>
  <sheetFormatPr defaultRowHeight="15.75" outlineLevelCol="1" x14ac:dyDescent="0.25"/>
  <cols>
    <col min="1" max="1" width="6.5703125" style="202" customWidth="1"/>
    <col min="2" max="2" width="46.28515625" style="90" customWidth="1"/>
    <col min="3" max="3" width="19.5703125" style="90" customWidth="1"/>
    <col min="4" max="5" width="10.28515625" style="128" hidden="1" customWidth="1"/>
    <col min="6" max="6" width="11.140625" style="128" customWidth="1"/>
    <col min="7" max="9" width="7" style="129" customWidth="1"/>
    <col min="10" max="12" width="6.85546875" style="128" customWidth="1"/>
    <col min="13" max="13" width="7.28515625" style="204" customWidth="1"/>
    <col min="14" max="14" width="8.140625" style="129" customWidth="1"/>
    <col min="15" max="15" width="7.7109375" style="128" hidden="1" customWidth="1" outlineLevel="1"/>
    <col min="16" max="16" width="8" style="129" customWidth="1" collapsed="1"/>
    <col min="17" max="17" width="9.28515625" style="128" hidden="1" customWidth="1" outlineLevel="1"/>
    <col min="18" max="18" width="5" style="129" hidden="1" customWidth="1" outlineLevel="1"/>
    <col min="19" max="19" width="15.7109375" style="129" customWidth="1" collapsed="1"/>
    <col min="20" max="20" width="7.85546875" style="129" customWidth="1"/>
    <col min="21" max="21" width="8.42578125" style="128" hidden="1" customWidth="1" outlineLevel="1"/>
    <col min="22" max="22" width="5" style="129" hidden="1" customWidth="1" outlineLevel="1"/>
    <col min="23" max="23" width="7.140625" style="130" customWidth="1" collapsed="1"/>
    <col min="24" max="24" width="7.140625" style="130" customWidth="1"/>
    <col min="25" max="25" width="7.42578125" style="130" customWidth="1"/>
    <col min="26" max="27" width="8.140625" style="211" customWidth="1"/>
    <col min="28" max="28" width="9" style="211" customWidth="1"/>
    <col min="29" max="16384" width="9.140625" style="127"/>
  </cols>
  <sheetData>
    <row r="1" spans="1:28" s="138" customFormat="1" ht="18.75" x14ac:dyDescent="0.3">
      <c r="A1" s="132"/>
      <c r="B1" s="133"/>
      <c r="C1" s="133"/>
      <c r="D1" s="134"/>
      <c r="E1" s="134"/>
      <c r="F1" s="134"/>
      <c r="G1" s="135"/>
      <c r="H1" s="135"/>
      <c r="I1" s="135"/>
      <c r="J1" s="134"/>
      <c r="K1" s="134"/>
      <c r="L1" s="134"/>
      <c r="M1" s="136"/>
      <c r="N1" s="135"/>
      <c r="O1" s="134"/>
      <c r="P1" s="135"/>
      <c r="Q1" s="134"/>
      <c r="R1" s="135"/>
      <c r="S1" s="135"/>
      <c r="T1" s="135"/>
      <c r="U1" s="134"/>
      <c r="V1" s="135"/>
      <c r="W1" s="137"/>
      <c r="X1" s="137"/>
      <c r="Y1" s="137"/>
      <c r="Z1" s="1"/>
      <c r="AA1" s="1"/>
      <c r="AB1" s="1"/>
    </row>
    <row r="2" spans="1:28" s="140" customFormat="1" ht="18.75" x14ac:dyDescent="0.3">
      <c r="A2" s="328" t="s">
        <v>408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139"/>
      <c r="AA2" s="139"/>
      <c r="AB2" s="139"/>
    </row>
    <row r="3" spans="1:28" s="138" customFormat="1" ht="18.75" x14ac:dyDescent="0.3">
      <c r="A3" s="132"/>
      <c r="B3" s="133"/>
      <c r="C3" s="133"/>
      <c r="D3" s="141"/>
      <c r="E3" s="141"/>
      <c r="F3" s="141"/>
      <c r="G3" s="137"/>
      <c r="H3" s="137"/>
      <c r="I3" s="137"/>
      <c r="J3" s="141"/>
      <c r="K3" s="141"/>
      <c r="L3" s="141"/>
      <c r="M3" s="142"/>
      <c r="N3" s="137"/>
      <c r="O3" s="141"/>
      <c r="P3" s="137"/>
      <c r="Q3" s="141"/>
      <c r="R3" s="137"/>
      <c r="S3" s="137"/>
      <c r="T3" s="137"/>
      <c r="U3" s="141"/>
      <c r="V3" s="137"/>
      <c r="W3" s="137"/>
      <c r="X3" s="137"/>
      <c r="Y3" s="137"/>
      <c r="Z3" s="1"/>
      <c r="AA3" s="1"/>
      <c r="AB3" s="1"/>
    </row>
    <row r="4" spans="1:28" s="191" customFormat="1" ht="18" customHeight="1" x14ac:dyDescent="0.25">
      <c r="A4" s="324" t="s">
        <v>0</v>
      </c>
      <c r="B4" s="324" t="s">
        <v>170</v>
      </c>
      <c r="C4" s="324" t="s">
        <v>169</v>
      </c>
      <c r="D4" s="288" t="s">
        <v>1</v>
      </c>
      <c r="E4" s="287" t="s">
        <v>1</v>
      </c>
      <c r="F4" s="326" t="s">
        <v>1</v>
      </c>
      <c r="G4" s="334" t="s">
        <v>212</v>
      </c>
      <c r="H4" s="334"/>
      <c r="I4" s="334"/>
      <c r="J4" s="326" t="s">
        <v>158</v>
      </c>
      <c r="K4" s="326"/>
      <c r="L4" s="326"/>
      <c r="M4" s="329" t="s">
        <v>159</v>
      </c>
      <c r="N4" s="329"/>
      <c r="O4" s="337"/>
      <c r="P4" s="329"/>
      <c r="Q4" s="337"/>
      <c r="R4" s="337"/>
      <c r="S4" s="329"/>
      <c r="T4" s="329"/>
      <c r="U4" s="337"/>
      <c r="V4" s="330"/>
      <c r="W4" s="341" t="s">
        <v>194</v>
      </c>
      <c r="X4" s="342"/>
      <c r="Y4" s="343"/>
      <c r="Z4" s="324" t="s">
        <v>417</v>
      </c>
      <c r="AA4" s="327" t="s">
        <v>415</v>
      </c>
      <c r="AB4" s="324" t="s">
        <v>433</v>
      </c>
    </row>
    <row r="5" spans="1:28" s="191" customFormat="1" ht="18" customHeight="1" x14ac:dyDescent="0.25">
      <c r="A5" s="324"/>
      <c r="B5" s="324"/>
      <c r="C5" s="324"/>
      <c r="D5" s="289"/>
      <c r="E5" s="289"/>
      <c r="F5" s="326"/>
      <c r="G5" s="334"/>
      <c r="H5" s="334"/>
      <c r="I5" s="334"/>
      <c r="J5" s="326"/>
      <c r="K5" s="326"/>
      <c r="L5" s="326"/>
      <c r="M5" s="329" t="s">
        <v>163</v>
      </c>
      <c r="N5" s="334" t="s">
        <v>196</v>
      </c>
      <c r="O5" s="335" t="s">
        <v>191</v>
      </c>
      <c r="P5" s="329" t="s">
        <v>164</v>
      </c>
      <c r="Q5" s="337"/>
      <c r="R5" s="337"/>
      <c r="S5" s="329"/>
      <c r="T5" s="329"/>
      <c r="U5" s="337"/>
      <c r="V5" s="330"/>
      <c r="W5" s="344"/>
      <c r="X5" s="345"/>
      <c r="Y5" s="346"/>
      <c r="Z5" s="324"/>
      <c r="AA5" s="338"/>
      <c r="AB5" s="324"/>
    </row>
    <row r="6" spans="1:28" s="191" customFormat="1" ht="18" customHeight="1" x14ac:dyDescent="0.25">
      <c r="A6" s="324"/>
      <c r="B6" s="324"/>
      <c r="C6" s="324"/>
      <c r="D6" s="290"/>
      <c r="E6" s="290"/>
      <c r="F6" s="326"/>
      <c r="G6" s="334"/>
      <c r="H6" s="334"/>
      <c r="I6" s="334"/>
      <c r="J6" s="326"/>
      <c r="K6" s="326"/>
      <c r="L6" s="326"/>
      <c r="M6" s="329"/>
      <c r="N6" s="334"/>
      <c r="O6" s="336"/>
      <c r="P6" s="329" t="s">
        <v>161</v>
      </c>
      <c r="Q6" s="330"/>
      <c r="R6" s="331"/>
      <c r="S6" s="329"/>
      <c r="T6" s="334" t="s">
        <v>189</v>
      </c>
      <c r="U6" s="332" t="s">
        <v>193</v>
      </c>
      <c r="V6" s="339" t="s">
        <v>165</v>
      </c>
      <c r="W6" s="347"/>
      <c r="X6" s="348"/>
      <c r="Y6" s="349"/>
      <c r="Z6" s="324"/>
      <c r="AA6" s="338"/>
      <c r="AB6" s="324"/>
    </row>
    <row r="7" spans="1:28" s="192" customFormat="1" ht="66" customHeight="1" x14ac:dyDescent="0.25">
      <c r="A7" s="324"/>
      <c r="B7" s="324"/>
      <c r="C7" s="324"/>
      <c r="D7" s="278">
        <v>2016</v>
      </c>
      <c r="E7" s="277">
        <v>2017</v>
      </c>
      <c r="F7" s="326"/>
      <c r="G7" s="280">
        <v>2016</v>
      </c>
      <c r="H7" s="280">
        <v>2017</v>
      </c>
      <c r="I7" s="280">
        <v>2018</v>
      </c>
      <c r="J7" s="280">
        <v>2016</v>
      </c>
      <c r="K7" s="280">
        <v>2017</v>
      </c>
      <c r="L7" s="280">
        <v>2018</v>
      </c>
      <c r="M7" s="329"/>
      <c r="N7" s="334"/>
      <c r="O7" s="336"/>
      <c r="P7" s="280" t="s">
        <v>166</v>
      </c>
      <c r="Q7" s="279" t="s">
        <v>192</v>
      </c>
      <c r="R7" s="277" t="s">
        <v>165</v>
      </c>
      <c r="S7" s="280" t="s">
        <v>162</v>
      </c>
      <c r="T7" s="334"/>
      <c r="U7" s="333"/>
      <c r="V7" s="340"/>
      <c r="W7" s="186" t="s">
        <v>156</v>
      </c>
      <c r="X7" s="186" t="s">
        <v>166</v>
      </c>
      <c r="Y7" s="186" t="s">
        <v>215</v>
      </c>
      <c r="Z7" s="327"/>
      <c r="AA7" s="338"/>
      <c r="AB7" s="327"/>
    </row>
    <row r="8" spans="1:28" s="40" customFormat="1" ht="18" hidden="1" customHeight="1" x14ac:dyDescent="0.25">
      <c r="A8" s="182"/>
      <c r="B8" s="182"/>
      <c r="C8" s="182"/>
      <c r="D8" s="185">
        <v>4</v>
      </c>
      <c r="E8" s="185">
        <v>5</v>
      </c>
      <c r="F8" s="185"/>
      <c r="G8" s="185"/>
      <c r="H8" s="185"/>
      <c r="I8" s="185"/>
      <c r="J8" s="185"/>
      <c r="K8" s="185"/>
      <c r="L8" s="185"/>
      <c r="M8" s="185"/>
      <c r="N8" s="185"/>
      <c r="O8" s="185">
        <v>15</v>
      </c>
      <c r="P8" s="185"/>
      <c r="Q8" s="185">
        <v>17</v>
      </c>
      <c r="R8" s="185">
        <v>18</v>
      </c>
      <c r="S8" s="185"/>
      <c r="T8" s="185"/>
      <c r="U8" s="185"/>
      <c r="V8" s="185"/>
      <c r="W8" s="185"/>
      <c r="X8" s="185"/>
      <c r="Y8" s="185"/>
      <c r="Z8" s="190"/>
      <c r="AA8" s="190"/>
      <c r="AB8" s="190"/>
    </row>
    <row r="9" spans="1:28" s="207" customFormat="1" ht="15.75" customHeight="1" x14ac:dyDescent="0.25">
      <c r="A9" s="196">
        <v>1</v>
      </c>
      <c r="B9" s="197" t="s">
        <v>213</v>
      </c>
      <c r="C9" s="85"/>
      <c r="D9" s="214"/>
      <c r="E9" s="181"/>
      <c r="F9" s="180"/>
      <c r="G9" s="180"/>
      <c r="H9" s="180"/>
      <c r="I9" s="180"/>
      <c r="J9" s="181"/>
      <c r="K9" s="181"/>
      <c r="L9" s="181"/>
      <c r="M9" s="199"/>
      <c r="N9" s="180">
        <f>SUBTOTAL(9,N11:N308)</f>
        <v>1899</v>
      </c>
      <c r="O9" s="180">
        <f t="shared" ref="O9:T9" si="0">SUBTOTAL(9,O11:O308)</f>
        <v>1975.8190000000002</v>
      </c>
      <c r="P9" s="180">
        <f t="shared" si="0"/>
        <v>139</v>
      </c>
      <c r="Q9" s="180">
        <f t="shared" si="0"/>
        <v>178.07000000000002</v>
      </c>
      <c r="R9" s="180">
        <f t="shared" si="0"/>
        <v>2006.5</v>
      </c>
      <c r="S9" s="180">
        <f t="shared" si="0"/>
        <v>1464</v>
      </c>
      <c r="T9" s="180">
        <f t="shared" si="0"/>
        <v>296</v>
      </c>
      <c r="U9" s="215"/>
      <c r="V9" s="180"/>
      <c r="W9" s="180">
        <f>SUM(W10:W500)</f>
        <v>1723</v>
      </c>
      <c r="X9" s="180">
        <f>SUM(X10:X500)</f>
        <v>143</v>
      </c>
      <c r="Y9" s="180">
        <f>SUM(Y10:Y500)</f>
        <v>294</v>
      </c>
      <c r="Z9" s="188">
        <v>1721</v>
      </c>
      <c r="AA9" s="189">
        <f>AB9*100/Z9</f>
        <v>61.766414875072634</v>
      </c>
      <c r="AB9" s="188">
        <f>Лимит!J9</f>
        <v>1063</v>
      </c>
    </row>
    <row r="10" spans="1:28" s="48" customFormat="1" ht="31.5" hidden="1" customHeight="1" x14ac:dyDescent="0.25">
      <c r="A10" s="38">
        <v>2</v>
      </c>
      <c r="B10" s="59" t="s">
        <v>217</v>
      </c>
      <c r="C10" s="59" t="s">
        <v>364</v>
      </c>
      <c r="D10" s="117"/>
      <c r="E10" s="44"/>
      <c r="F10" s="44"/>
      <c r="G10" s="41"/>
      <c r="H10" s="41"/>
      <c r="I10" s="41"/>
      <c r="J10" s="44"/>
      <c r="K10" s="44"/>
      <c r="L10" s="44"/>
      <c r="M10" s="45">
        <f>IF(I10&lt;VLOOKUP(L10,$M$505:$Q$513,2),0,VLOOKUP(L10,$M$505:$Q$513,3))</f>
        <v>0</v>
      </c>
      <c r="N10" s="102">
        <f>ROUNDDOWN(O10,0)</f>
        <v>0</v>
      </c>
      <c r="O10" s="47">
        <f>I10*M10/100</f>
        <v>0</v>
      </c>
      <c r="P10" s="108">
        <f>ROUNDDOWN(Q10,0)</f>
        <v>0</v>
      </c>
      <c r="Q10" s="47">
        <f>N10*R10/100</f>
        <v>0</v>
      </c>
      <c r="R10" s="46">
        <f>IF(I10&lt;VLOOKUP(L10,$M$505:$Q$513,2),0,VLOOKUP(L10,$M$505:$Q$513,4))</f>
        <v>0</v>
      </c>
      <c r="S10" s="46">
        <f>N10-P10-T10</f>
        <v>0</v>
      </c>
      <c r="T10" s="143">
        <f>ROUNDDOWN(U10,0)</f>
        <v>0</v>
      </c>
      <c r="U10" s="47">
        <f>N10*V10/100</f>
        <v>0</v>
      </c>
      <c r="V10" s="46">
        <f>IF(I10&lt;VLOOKUP(L10,$M$505:$Q$513,2),0,VLOOKUP(L10,$M$505:$Q$513,5))</f>
        <v>0</v>
      </c>
      <c r="W10" s="102"/>
      <c r="X10" s="108"/>
      <c r="Y10" s="143"/>
      <c r="Z10" s="111"/>
      <c r="AA10" s="111"/>
      <c r="AB10" s="111"/>
    </row>
    <row r="11" spans="1:28" s="48" customFormat="1" ht="31.5" x14ac:dyDescent="0.25">
      <c r="A11" s="182">
        <v>2</v>
      </c>
      <c r="B11" s="119" t="s">
        <v>33</v>
      </c>
      <c r="C11" s="119" t="s">
        <v>216</v>
      </c>
      <c r="D11" s="122">
        <v>385.33</v>
      </c>
      <c r="E11" s="122">
        <v>385.33</v>
      </c>
      <c r="F11" s="122">
        <v>385.33</v>
      </c>
      <c r="G11" s="120">
        <v>304</v>
      </c>
      <c r="H11" s="120">
        <v>282</v>
      </c>
      <c r="I11" s="120">
        <v>646</v>
      </c>
      <c r="J11" s="122">
        <f>G11/D11</f>
        <v>0.78893416033010666</v>
      </c>
      <c r="K11" s="122">
        <f>H11/E11</f>
        <v>0.73184024083253318</v>
      </c>
      <c r="L11" s="122">
        <f>I11/F11</f>
        <v>1.6764850907014768</v>
      </c>
      <c r="M11" s="94">
        <v>3.5</v>
      </c>
      <c r="N11" s="96">
        <f t="shared" ref="N11:N74" si="1">ROUNDDOWN(O11,0)</f>
        <v>22</v>
      </c>
      <c r="O11" s="95">
        <f t="shared" ref="O11:O74" si="2">I11*M11/100</f>
        <v>22.61</v>
      </c>
      <c r="P11" s="96">
        <f t="shared" ref="P11:P74" si="3">ROUNDDOWN(Q11,0)</f>
        <v>0</v>
      </c>
      <c r="Q11" s="95">
        <f t="shared" ref="Q11:Q74" si="4">N11*R11/100</f>
        <v>0</v>
      </c>
      <c r="R11" s="96">
        <v>0</v>
      </c>
      <c r="S11" s="96">
        <f t="shared" ref="S11:S74" si="5">N11-P11-T11</f>
        <v>18</v>
      </c>
      <c r="T11" s="96">
        <f t="shared" ref="T11:T74" si="6">ROUNDDOWN(U11,0)</f>
        <v>4</v>
      </c>
      <c r="U11" s="95">
        <f t="shared" ref="U11:U74" si="7">N11*V11/100</f>
        <v>4.4000000000000004</v>
      </c>
      <c r="V11" s="96">
        <f t="shared" ref="V11:V74" si="8">IF(I11&lt;VLOOKUP(L11,$M$505:$Q$513,2),0,VLOOKUP(L11,$M$505:$Q$513,5))</f>
        <v>20</v>
      </c>
      <c r="W11" s="96">
        <v>22</v>
      </c>
      <c r="X11" s="96">
        <v>0</v>
      </c>
      <c r="Y11" s="96">
        <v>4</v>
      </c>
      <c r="Z11" s="190">
        <v>8</v>
      </c>
      <c r="AA11" s="190">
        <f>AB11*100/Z11</f>
        <v>0</v>
      </c>
      <c r="AB11" s="208">
        <v>0</v>
      </c>
    </row>
    <row r="12" spans="1:28" s="48" customFormat="1" ht="31.5" x14ac:dyDescent="0.25">
      <c r="A12" s="182">
        <v>3</v>
      </c>
      <c r="B12" s="119" t="s">
        <v>130</v>
      </c>
      <c r="C12" s="119" t="s">
        <v>45</v>
      </c>
      <c r="D12" s="122">
        <v>165.23</v>
      </c>
      <c r="E12" s="122">
        <v>165.23</v>
      </c>
      <c r="F12" s="122">
        <v>165.23</v>
      </c>
      <c r="G12" s="120">
        <v>219</v>
      </c>
      <c r="H12" s="120">
        <v>215</v>
      </c>
      <c r="I12" s="120">
        <v>215</v>
      </c>
      <c r="J12" s="122">
        <f t="shared" ref="J12:K15" si="9">G12/D12</f>
        <v>1.3254251649216244</v>
      </c>
      <c r="K12" s="122">
        <f t="shared" si="9"/>
        <v>1.3012164861102706</v>
      </c>
      <c r="L12" s="122">
        <v>1.3012164861102706</v>
      </c>
      <c r="M12" s="94">
        <f t="shared" ref="M12:M74" si="10">IF(I12&lt;VLOOKUP(L12,$M$505:$Q$513,2),0,VLOOKUP(L12,$M$505:$Q$513,3))</f>
        <v>5</v>
      </c>
      <c r="N12" s="96">
        <f t="shared" si="1"/>
        <v>10</v>
      </c>
      <c r="O12" s="95">
        <f t="shared" si="2"/>
        <v>10.75</v>
      </c>
      <c r="P12" s="96">
        <f t="shared" si="3"/>
        <v>0</v>
      </c>
      <c r="Q12" s="95">
        <f t="shared" si="4"/>
        <v>0</v>
      </c>
      <c r="R12" s="96">
        <v>0</v>
      </c>
      <c r="S12" s="96">
        <f t="shared" si="5"/>
        <v>10</v>
      </c>
      <c r="T12" s="96">
        <f t="shared" si="6"/>
        <v>0</v>
      </c>
      <c r="U12" s="95">
        <f t="shared" si="7"/>
        <v>0</v>
      </c>
      <c r="V12" s="96">
        <v>0</v>
      </c>
      <c r="W12" s="96">
        <v>10</v>
      </c>
      <c r="X12" s="96">
        <v>0</v>
      </c>
      <c r="Y12" s="96">
        <v>0</v>
      </c>
      <c r="Z12" s="190">
        <v>10</v>
      </c>
      <c r="AA12" s="190">
        <f>AB12*100/Z12</f>
        <v>70</v>
      </c>
      <c r="AB12" s="208">
        <v>7</v>
      </c>
    </row>
    <row r="13" spans="1:28" s="48" customFormat="1" x14ac:dyDescent="0.25">
      <c r="A13" s="182">
        <v>4</v>
      </c>
      <c r="B13" s="119" t="s">
        <v>7</v>
      </c>
      <c r="C13" s="119" t="s">
        <v>216</v>
      </c>
      <c r="D13" s="206">
        <v>258.39999999999998</v>
      </c>
      <c r="E13" s="122">
        <v>222.3</v>
      </c>
      <c r="F13" s="122">
        <v>221.72</v>
      </c>
      <c r="G13" s="120">
        <v>106</v>
      </c>
      <c r="H13" s="120">
        <v>193</v>
      </c>
      <c r="I13" s="120">
        <v>164</v>
      </c>
      <c r="J13" s="122">
        <f t="shared" si="9"/>
        <v>0.41021671826625389</v>
      </c>
      <c r="K13" s="122">
        <f t="shared" si="9"/>
        <v>0.86819613135402607</v>
      </c>
      <c r="L13" s="122">
        <v>0.7396716579469601</v>
      </c>
      <c r="M13" s="94">
        <f t="shared" si="10"/>
        <v>3</v>
      </c>
      <c r="N13" s="96">
        <f t="shared" si="1"/>
        <v>4</v>
      </c>
      <c r="O13" s="95">
        <f t="shared" si="2"/>
        <v>4.92</v>
      </c>
      <c r="P13" s="96">
        <f t="shared" si="3"/>
        <v>0</v>
      </c>
      <c r="Q13" s="95">
        <f t="shared" si="4"/>
        <v>0</v>
      </c>
      <c r="R13" s="96">
        <f t="shared" ref="R13:R74" si="11">IF(I13&lt;VLOOKUP(L13,$M$505:$Q$513,2),0,VLOOKUP(L13,$M$505:$Q$513,4))</f>
        <v>0</v>
      </c>
      <c r="S13" s="96">
        <f t="shared" si="5"/>
        <v>4</v>
      </c>
      <c r="T13" s="96">
        <f t="shared" si="6"/>
        <v>0</v>
      </c>
      <c r="U13" s="95">
        <f t="shared" si="7"/>
        <v>0</v>
      </c>
      <c r="V13" s="96">
        <f t="shared" si="8"/>
        <v>0</v>
      </c>
      <c r="W13" s="96" t="s">
        <v>404</v>
      </c>
      <c r="X13" s="96"/>
      <c r="Y13" s="96"/>
      <c r="Z13" s="190">
        <v>3</v>
      </c>
      <c r="AA13" s="190">
        <f>AB13*100/Z13</f>
        <v>33.333333333333336</v>
      </c>
      <c r="AB13" s="208">
        <v>1</v>
      </c>
    </row>
    <row r="14" spans="1:28" s="48" customFormat="1" ht="31.5" hidden="1" customHeight="1" x14ac:dyDescent="0.25">
      <c r="A14" s="38">
        <v>6</v>
      </c>
      <c r="B14" s="59" t="s">
        <v>366</v>
      </c>
      <c r="C14" s="59" t="s">
        <v>364</v>
      </c>
      <c r="D14" s="117"/>
      <c r="E14" s="44"/>
      <c r="F14" s="44">
        <v>196.8</v>
      </c>
      <c r="G14" s="41"/>
      <c r="H14" s="41"/>
      <c r="I14" s="41">
        <v>0</v>
      </c>
      <c r="J14" s="44" t="e">
        <f t="shared" si="9"/>
        <v>#DIV/0!</v>
      </c>
      <c r="K14" s="44" t="e">
        <f t="shared" si="9"/>
        <v>#DIV/0!</v>
      </c>
      <c r="L14" s="44">
        <v>0</v>
      </c>
      <c r="M14" s="45">
        <f t="shared" si="10"/>
        <v>0</v>
      </c>
      <c r="N14" s="102">
        <f t="shared" si="1"/>
        <v>0</v>
      </c>
      <c r="O14" s="47">
        <f t="shared" si="2"/>
        <v>0</v>
      </c>
      <c r="P14" s="108">
        <f t="shared" si="3"/>
        <v>0</v>
      </c>
      <c r="Q14" s="47">
        <f t="shared" si="4"/>
        <v>0</v>
      </c>
      <c r="R14" s="46">
        <f t="shared" si="11"/>
        <v>0</v>
      </c>
      <c r="S14" s="46">
        <f t="shared" si="5"/>
        <v>0</v>
      </c>
      <c r="T14" s="143">
        <f t="shared" si="6"/>
        <v>0</v>
      </c>
      <c r="U14" s="47">
        <f t="shared" si="7"/>
        <v>0</v>
      </c>
      <c r="V14" s="46">
        <f t="shared" si="8"/>
        <v>0</v>
      </c>
      <c r="W14" s="103"/>
      <c r="X14" s="109"/>
      <c r="Y14" s="144"/>
      <c r="Z14" s="111"/>
      <c r="AA14" s="111"/>
      <c r="AB14" s="111"/>
    </row>
    <row r="15" spans="1:28" ht="31.5" x14ac:dyDescent="0.25">
      <c r="A15" s="182">
        <v>5</v>
      </c>
      <c r="B15" s="119" t="s">
        <v>122</v>
      </c>
      <c r="C15" s="119" t="s">
        <v>216</v>
      </c>
      <c r="D15" s="122">
        <v>280.89999999999998</v>
      </c>
      <c r="E15" s="122">
        <v>280.89999999999998</v>
      </c>
      <c r="F15" s="122">
        <v>280.89999999999998</v>
      </c>
      <c r="G15" s="120">
        <v>289</v>
      </c>
      <c r="H15" s="120">
        <v>351</v>
      </c>
      <c r="I15" s="120">
        <v>370</v>
      </c>
      <c r="J15" s="122">
        <f t="shared" si="9"/>
        <v>1.0288358846564614</v>
      </c>
      <c r="K15" s="122">
        <f t="shared" si="9"/>
        <v>1.249555001779993</v>
      </c>
      <c r="L15" s="122">
        <v>1.3387365221796077</v>
      </c>
      <c r="M15" s="94">
        <f t="shared" si="10"/>
        <v>5</v>
      </c>
      <c r="N15" s="96">
        <f t="shared" si="1"/>
        <v>18</v>
      </c>
      <c r="O15" s="95">
        <f t="shared" si="2"/>
        <v>18.5</v>
      </c>
      <c r="P15" s="96">
        <f t="shared" si="3"/>
        <v>3</v>
      </c>
      <c r="Q15" s="95">
        <f t="shared" si="4"/>
        <v>3.6</v>
      </c>
      <c r="R15" s="96">
        <v>20</v>
      </c>
      <c r="S15" s="96">
        <f t="shared" si="5"/>
        <v>12</v>
      </c>
      <c r="T15" s="96">
        <f t="shared" si="6"/>
        <v>3</v>
      </c>
      <c r="U15" s="95">
        <f t="shared" si="7"/>
        <v>3.6</v>
      </c>
      <c r="V15" s="96">
        <f t="shared" si="8"/>
        <v>20</v>
      </c>
      <c r="W15" s="167">
        <v>18</v>
      </c>
      <c r="X15" s="167">
        <v>3</v>
      </c>
      <c r="Y15" s="167">
        <v>3</v>
      </c>
      <c r="Z15" s="190">
        <v>17</v>
      </c>
      <c r="AA15" s="190">
        <f>AB15*100/Z15</f>
        <v>100</v>
      </c>
      <c r="AB15" s="208">
        <v>17</v>
      </c>
    </row>
    <row r="16" spans="1:28" s="48" customFormat="1" ht="31.5" hidden="1" customHeight="1" x14ac:dyDescent="0.25">
      <c r="A16" s="38">
        <v>8</v>
      </c>
      <c r="B16" s="59" t="s">
        <v>151</v>
      </c>
      <c r="C16" s="59" t="s">
        <v>364</v>
      </c>
      <c r="D16" s="117"/>
      <c r="E16" s="44"/>
      <c r="F16" s="44"/>
      <c r="G16" s="41"/>
      <c r="H16" s="41"/>
      <c r="I16" s="41"/>
      <c r="J16" s="44"/>
      <c r="K16" s="44"/>
      <c r="L16" s="44"/>
      <c r="M16" s="45">
        <f t="shared" si="10"/>
        <v>0</v>
      </c>
      <c r="N16" s="102">
        <f t="shared" si="1"/>
        <v>0</v>
      </c>
      <c r="O16" s="47">
        <f t="shared" si="2"/>
        <v>0</v>
      </c>
      <c r="P16" s="108">
        <f t="shared" si="3"/>
        <v>0</v>
      </c>
      <c r="Q16" s="47">
        <f t="shared" si="4"/>
        <v>0</v>
      </c>
      <c r="R16" s="46">
        <f t="shared" si="11"/>
        <v>0</v>
      </c>
      <c r="S16" s="46">
        <f t="shared" si="5"/>
        <v>0</v>
      </c>
      <c r="T16" s="143">
        <f t="shared" si="6"/>
        <v>0</v>
      </c>
      <c r="U16" s="47">
        <f t="shared" si="7"/>
        <v>0</v>
      </c>
      <c r="V16" s="46">
        <f t="shared" si="8"/>
        <v>0</v>
      </c>
      <c r="W16" s="103"/>
      <c r="X16" s="109"/>
      <c r="Y16" s="144"/>
      <c r="Z16" s="111"/>
      <c r="AA16" s="111"/>
      <c r="AB16" s="111"/>
    </row>
    <row r="17" spans="1:28" s="116" customFormat="1" ht="31.5" hidden="1" customHeight="1" x14ac:dyDescent="0.25">
      <c r="A17" s="112">
        <v>9</v>
      </c>
      <c r="B17" s="105" t="s">
        <v>121</v>
      </c>
      <c r="C17" s="105" t="s">
        <v>53</v>
      </c>
      <c r="D17" s="118"/>
      <c r="E17" s="107"/>
      <c r="F17" s="107">
        <v>77</v>
      </c>
      <c r="G17" s="101"/>
      <c r="H17" s="101"/>
      <c r="I17" s="101">
        <v>188</v>
      </c>
      <c r="J17" s="107"/>
      <c r="K17" s="107"/>
      <c r="L17" s="107">
        <v>2.4415584415584415</v>
      </c>
      <c r="M17" s="113">
        <v>0</v>
      </c>
      <c r="N17" s="102">
        <f t="shared" si="1"/>
        <v>0</v>
      </c>
      <c r="O17" s="114">
        <f t="shared" si="2"/>
        <v>0</v>
      </c>
      <c r="P17" s="102">
        <f t="shared" si="3"/>
        <v>0</v>
      </c>
      <c r="Q17" s="114">
        <f t="shared" si="4"/>
        <v>0</v>
      </c>
      <c r="R17" s="102">
        <f t="shared" si="11"/>
        <v>25</v>
      </c>
      <c r="S17" s="102">
        <f t="shared" si="5"/>
        <v>0</v>
      </c>
      <c r="T17" s="143">
        <f t="shared" si="6"/>
        <v>0</v>
      </c>
      <c r="U17" s="114">
        <f t="shared" si="7"/>
        <v>0</v>
      </c>
      <c r="V17" s="102">
        <f t="shared" si="8"/>
        <v>20</v>
      </c>
      <c r="W17" s="104">
        <v>12</v>
      </c>
      <c r="X17" s="104">
        <v>0</v>
      </c>
      <c r="Y17" s="145">
        <v>1</v>
      </c>
      <c r="Z17" s="115"/>
      <c r="AA17" s="115"/>
      <c r="AB17" s="115"/>
    </row>
    <row r="18" spans="1:28" s="116" customFormat="1" ht="31.5" hidden="1" customHeight="1" x14ac:dyDescent="0.25">
      <c r="A18" s="112">
        <v>10</v>
      </c>
      <c r="B18" s="105" t="s">
        <v>368</v>
      </c>
      <c r="C18" s="105" t="s">
        <v>367</v>
      </c>
      <c r="D18" s="118"/>
      <c r="E18" s="107"/>
      <c r="F18" s="107">
        <v>117.98</v>
      </c>
      <c r="G18" s="101"/>
      <c r="H18" s="101"/>
      <c r="I18" s="101">
        <v>36</v>
      </c>
      <c r="J18" s="107"/>
      <c r="K18" s="107"/>
      <c r="L18" s="107">
        <v>0.30513646380742498</v>
      </c>
      <c r="M18" s="113">
        <v>0</v>
      </c>
      <c r="N18" s="102">
        <f t="shared" si="1"/>
        <v>0</v>
      </c>
      <c r="O18" s="114">
        <f t="shared" si="2"/>
        <v>0</v>
      </c>
      <c r="P18" s="102">
        <f t="shared" si="3"/>
        <v>0</v>
      </c>
      <c r="Q18" s="114">
        <f t="shared" si="4"/>
        <v>0</v>
      </c>
      <c r="R18" s="102">
        <f t="shared" si="11"/>
        <v>0</v>
      </c>
      <c r="S18" s="102">
        <f t="shared" si="5"/>
        <v>0</v>
      </c>
      <c r="T18" s="143">
        <f t="shared" si="6"/>
        <v>0</v>
      </c>
      <c r="U18" s="114">
        <f t="shared" si="7"/>
        <v>0</v>
      </c>
      <c r="V18" s="102">
        <f t="shared" si="8"/>
        <v>0</v>
      </c>
      <c r="W18" s="104"/>
      <c r="X18" s="104"/>
      <c r="Y18" s="145"/>
      <c r="Z18" s="115"/>
      <c r="AA18" s="115"/>
      <c r="AB18" s="115"/>
    </row>
    <row r="19" spans="1:28" s="116" customFormat="1" ht="31.5" hidden="1" customHeight="1" x14ac:dyDescent="0.25">
      <c r="A19" s="112">
        <v>11</v>
      </c>
      <c r="B19" s="105" t="s">
        <v>369</v>
      </c>
      <c r="C19" s="105" t="s">
        <v>367</v>
      </c>
      <c r="D19" s="118"/>
      <c r="E19" s="107"/>
      <c r="F19" s="107">
        <v>188.58</v>
      </c>
      <c r="G19" s="101"/>
      <c r="H19" s="101"/>
      <c r="I19" s="101">
        <v>30</v>
      </c>
      <c r="J19" s="107"/>
      <c r="K19" s="107"/>
      <c r="L19" s="107">
        <v>0.15908367801463569</v>
      </c>
      <c r="M19" s="113">
        <f t="shared" si="10"/>
        <v>0</v>
      </c>
      <c r="N19" s="102">
        <f t="shared" si="1"/>
        <v>0</v>
      </c>
      <c r="O19" s="114">
        <f t="shared" si="2"/>
        <v>0</v>
      </c>
      <c r="P19" s="102">
        <f t="shared" si="3"/>
        <v>0</v>
      </c>
      <c r="Q19" s="114">
        <f t="shared" si="4"/>
        <v>0</v>
      </c>
      <c r="R19" s="102">
        <f t="shared" si="11"/>
        <v>0</v>
      </c>
      <c r="S19" s="102">
        <f t="shared" si="5"/>
        <v>0</v>
      </c>
      <c r="T19" s="143">
        <f t="shared" si="6"/>
        <v>0</v>
      </c>
      <c r="U19" s="114">
        <f t="shared" si="7"/>
        <v>0</v>
      </c>
      <c r="V19" s="102">
        <f t="shared" si="8"/>
        <v>0</v>
      </c>
      <c r="W19" s="104"/>
      <c r="X19" s="104"/>
      <c r="Y19" s="145"/>
      <c r="Z19" s="115"/>
      <c r="AA19" s="115"/>
      <c r="AB19" s="115"/>
    </row>
    <row r="20" spans="1:28" s="116" customFormat="1" ht="31.5" hidden="1" customHeight="1" x14ac:dyDescent="0.25">
      <c r="A20" s="112">
        <v>12</v>
      </c>
      <c r="B20" s="105" t="s">
        <v>232</v>
      </c>
      <c r="C20" s="105" t="s">
        <v>367</v>
      </c>
      <c r="D20" s="118"/>
      <c r="E20" s="107"/>
      <c r="F20" s="107">
        <v>14.64</v>
      </c>
      <c r="G20" s="101"/>
      <c r="H20" s="101"/>
      <c r="I20" s="101">
        <v>19</v>
      </c>
      <c r="J20" s="107"/>
      <c r="K20" s="107"/>
      <c r="L20" s="107">
        <v>1.2978142076502732</v>
      </c>
      <c r="M20" s="113">
        <f t="shared" si="10"/>
        <v>0</v>
      </c>
      <c r="N20" s="102">
        <f t="shared" si="1"/>
        <v>0</v>
      </c>
      <c r="O20" s="114">
        <f t="shared" si="2"/>
        <v>0</v>
      </c>
      <c r="P20" s="102">
        <f t="shared" si="3"/>
        <v>0</v>
      </c>
      <c r="Q20" s="114">
        <f t="shared" si="4"/>
        <v>0</v>
      </c>
      <c r="R20" s="102">
        <f t="shared" si="11"/>
        <v>0</v>
      </c>
      <c r="S20" s="102">
        <f t="shared" si="5"/>
        <v>0</v>
      </c>
      <c r="T20" s="143">
        <f t="shared" si="6"/>
        <v>0</v>
      </c>
      <c r="U20" s="114">
        <f t="shared" si="7"/>
        <v>0</v>
      </c>
      <c r="V20" s="102">
        <f t="shared" si="8"/>
        <v>0</v>
      </c>
      <c r="W20" s="104">
        <v>1</v>
      </c>
      <c r="X20" s="104"/>
      <c r="Y20" s="145"/>
      <c r="Z20" s="115"/>
      <c r="AA20" s="115"/>
      <c r="AB20" s="115"/>
    </row>
    <row r="21" spans="1:28" s="116" customFormat="1" ht="31.5" hidden="1" customHeight="1" x14ac:dyDescent="0.25">
      <c r="A21" s="112">
        <v>13</v>
      </c>
      <c r="B21" s="105" t="s">
        <v>151</v>
      </c>
      <c r="C21" s="105" t="s">
        <v>367</v>
      </c>
      <c r="D21" s="118"/>
      <c r="E21" s="107"/>
      <c r="F21" s="107"/>
      <c r="G21" s="101"/>
      <c r="H21" s="101"/>
      <c r="I21" s="101"/>
      <c r="J21" s="107"/>
      <c r="K21" s="107"/>
      <c r="L21" s="107"/>
      <c r="M21" s="113">
        <f t="shared" si="10"/>
        <v>0</v>
      </c>
      <c r="N21" s="102">
        <f t="shared" si="1"/>
        <v>0</v>
      </c>
      <c r="O21" s="114">
        <f t="shared" si="2"/>
        <v>0</v>
      </c>
      <c r="P21" s="102">
        <f t="shared" si="3"/>
        <v>0</v>
      </c>
      <c r="Q21" s="114">
        <f t="shared" si="4"/>
        <v>0</v>
      </c>
      <c r="R21" s="102">
        <f t="shared" si="11"/>
        <v>0</v>
      </c>
      <c r="S21" s="102">
        <f t="shared" si="5"/>
        <v>0</v>
      </c>
      <c r="T21" s="143">
        <f t="shared" si="6"/>
        <v>0</v>
      </c>
      <c r="U21" s="114">
        <f t="shared" si="7"/>
        <v>0</v>
      </c>
      <c r="V21" s="102">
        <f t="shared" si="8"/>
        <v>0</v>
      </c>
      <c r="W21" s="104"/>
      <c r="X21" s="104"/>
      <c r="Y21" s="145"/>
      <c r="Z21" s="115"/>
      <c r="AA21" s="115"/>
      <c r="AB21" s="115"/>
    </row>
    <row r="22" spans="1:28" s="2" customFormat="1" ht="31.5" hidden="1" customHeight="1" x14ac:dyDescent="0.25">
      <c r="A22" s="38">
        <v>14</v>
      </c>
      <c r="B22" s="59" t="s">
        <v>118</v>
      </c>
      <c r="C22" s="59" t="s">
        <v>218</v>
      </c>
      <c r="D22" s="117"/>
      <c r="E22" s="44"/>
      <c r="F22" s="44">
        <v>21.16</v>
      </c>
      <c r="G22" s="41"/>
      <c r="H22" s="41"/>
      <c r="I22" s="41">
        <v>49</v>
      </c>
      <c r="J22" s="44"/>
      <c r="K22" s="44"/>
      <c r="L22" s="44">
        <v>2.3156899810964084</v>
      </c>
      <c r="M22" s="45">
        <v>0</v>
      </c>
      <c r="N22" s="102">
        <f t="shared" si="1"/>
        <v>0</v>
      </c>
      <c r="O22" s="47">
        <f t="shared" si="2"/>
        <v>0</v>
      </c>
      <c r="P22" s="108">
        <f t="shared" si="3"/>
        <v>0</v>
      </c>
      <c r="Q22" s="47">
        <f t="shared" si="4"/>
        <v>0</v>
      </c>
      <c r="R22" s="46">
        <f t="shared" si="11"/>
        <v>25</v>
      </c>
      <c r="S22" s="46">
        <f t="shared" si="5"/>
        <v>0</v>
      </c>
      <c r="T22" s="143">
        <f t="shared" si="6"/>
        <v>0</v>
      </c>
      <c r="U22" s="47">
        <f t="shared" si="7"/>
        <v>0</v>
      </c>
      <c r="V22" s="46">
        <f t="shared" si="8"/>
        <v>20</v>
      </c>
      <c r="W22" s="104">
        <v>0</v>
      </c>
      <c r="X22" s="110"/>
      <c r="Y22" s="145"/>
      <c r="Z22" s="111"/>
      <c r="AA22" s="111"/>
      <c r="AB22" s="111"/>
    </row>
    <row r="23" spans="1:28" s="2" customFormat="1" ht="31.5" hidden="1" customHeight="1" x14ac:dyDescent="0.25">
      <c r="A23" s="38">
        <v>15</v>
      </c>
      <c r="B23" s="59" t="s">
        <v>219</v>
      </c>
      <c r="C23" s="59" t="s">
        <v>218</v>
      </c>
      <c r="D23" s="117"/>
      <c r="E23" s="44"/>
      <c r="F23" s="44">
        <v>5.22</v>
      </c>
      <c r="G23" s="41"/>
      <c r="H23" s="41"/>
      <c r="I23" s="41">
        <v>9</v>
      </c>
      <c r="J23" s="44"/>
      <c r="K23" s="44"/>
      <c r="L23" s="44">
        <v>1.7241379310344829</v>
      </c>
      <c r="M23" s="45">
        <f t="shared" si="10"/>
        <v>0</v>
      </c>
      <c r="N23" s="102">
        <f t="shared" si="1"/>
        <v>0</v>
      </c>
      <c r="O23" s="47">
        <f t="shared" si="2"/>
        <v>0</v>
      </c>
      <c r="P23" s="108">
        <f t="shared" si="3"/>
        <v>0</v>
      </c>
      <c r="Q23" s="47">
        <f t="shared" si="4"/>
        <v>0</v>
      </c>
      <c r="R23" s="46">
        <f t="shared" si="11"/>
        <v>0</v>
      </c>
      <c r="S23" s="46">
        <f t="shared" si="5"/>
        <v>0</v>
      </c>
      <c r="T23" s="143">
        <f t="shared" si="6"/>
        <v>0</v>
      </c>
      <c r="U23" s="47">
        <f t="shared" si="7"/>
        <v>0</v>
      </c>
      <c r="V23" s="46">
        <f t="shared" si="8"/>
        <v>0</v>
      </c>
      <c r="W23" s="104">
        <v>0</v>
      </c>
      <c r="X23" s="110"/>
      <c r="Y23" s="145"/>
      <c r="Z23" s="111"/>
      <c r="AA23" s="111"/>
      <c r="AB23" s="111"/>
    </row>
    <row r="24" spans="1:28" ht="31.5" x14ac:dyDescent="0.25">
      <c r="A24" s="182">
        <v>6</v>
      </c>
      <c r="B24" s="119" t="s">
        <v>220</v>
      </c>
      <c r="C24" s="119" t="s">
        <v>218</v>
      </c>
      <c r="D24" s="122">
        <v>9.5299999999999994</v>
      </c>
      <c r="E24" s="122">
        <v>9.5299999999999994</v>
      </c>
      <c r="F24" s="122">
        <v>9.5299999999999994</v>
      </c>
      <c r="G24" s="120">
        <v>25</v>
      </c>
      <c r="H24" s="120">
        <v>20</v>
      </c>
      <c r="I24" s="120">
        <v>25</v>
      </c>
      <c r="J24" s="122">
        <f t="shared" ref="J24:J33" si="12">G24/D24</f>
        <v>2.6232948583420779</v>
      </c>
      <c r="K24" s="122">
        <f t="shared" ref="K24:K34" si="13">H24/E24</f>
        <v>2.0986358866736623</v>
      </c>
      <c r="L24" s="122">
        <v>2.6232948583420779</v>
      </c>
      <c r="M24" s="94">
        <f t="shared" si="10"/>
        <v>7</v>
      </c>
      <c r="N24" s="96">
        <f t="shared" si="1"/>
        <v>1</v>
      </c>
      <c r="O24" s="95">
        <f t="shared" si="2"/>
        <v>1.75</v>
      </c>
      <c r="P24" s="96">
        <f t="shared" si="3"/>
        <v>0</v>
      </c>
      <c r="Q24" s="95">
        <f t="shared" si="4"/>
        <v>0.25</v>
      </c>
      <c r="R24" s="96">
        <f t="shared" si="11"/>
        <v>25</v>
      </c>
      <c r="S24" s="96">
        <f t="shared" si="5"/>
        <v>1</v>
      </c>
      <c r="T24" s="96">
        <f t="shared" si="6"/>
        <v>0</v>
      </c>
      <c r="U24" s="95">
        <f t="shared" si="7"/>
        <v>0.2</v>
      </c>
      <c r="V24" s="96">
        <f t="shared" si="8"/>
        <v>20</v>
      </c>
      <c r="W24" s="169">
        <v>1</v>
      </c>
      <c r="X24" s="169"/>
      <c r="Y24" s="169"/>
      <c r="Z24" s="190">
        <v>1</v>
      </c>
      <c r="AA24" s="190"/>
      <c r="AB24" s="208" t="s">
        <v>406</v>
      </c>
    </row>
    <row r="25" spans="1:28" ht="47.25" x14ac:dyDescent="0.25">
      <c r="A25" s="182">
        <v>7</v>
      </c>
      <c r="B25" s="119" t="s">
        <v>221</v>
      </c>
      <c r="C25" s="119" t="s">
        <v>218</v>
      </c>
      <c r="D25" s="122">
        <v>26.93</v>
      </c>
      <c r="E25" s="122">
        <v>26.93</v>
      </c>
      <c r="F25" s="122">
        <v>26.93</v>
      </c>
      <c r="G25" s="120">
        <v>65</v>
      </c>
      <c r="H25" s="120">
        <v>50</v>
      </c>
      <c r="I25" s="120">
        <v>53</v>
      </c>
      <c r="J25" s="122">
        <f t="shared" si="12"/>
        <v>2.4136650575566283</v>
      </c>
      <c r="K25" s="122">
        <f t="shared" si="13"/>
        <v>1.8566654288897142</v>
      </c>
      <c r="L25" s="122">
        <v>1.9680653546230968</v>
      </c>
      <c r="M25" s="94">
        <f t="shared" si="10"/>
        <v>5</v>
      </c>
      <c r="N25" s="96">
        <f t="shared" si="1"/>
        <v>2</v>
      </c>
      <c r="O25" s="95">
        <f t="shared" si="2"/>
        <v>2.65</v>
      </c>
      <c r="P25" s="96">
        <f t="shared" si="3"/>
        <v>0</v>
      </c>
      <c r="Q25" s="95">
        <f t="shared" si="4"/>
        <v>0.5</v>
      </c>
      <c r="R25" s="96">
        <f t="shared" si="11"/>
        <v>25</v>
      </c>
      <c r="S25" s="96">
        <f t="shared" si="5"/>
        <v>2</v>
      </c>
      <c r="T25" s="96">
        <f t="shared" si="6"/>
        <v>0</v>
      </c>
      <c r="U25" s="95">
        <f t="shared" si="7"/>
        <v>0.4</v>
      </c>
      <c r="V25" s="96">
        <f t="shared" si="8"/>
        <v>20</v>
      </c>
      <c r="W25" s="169">
        <v>2</v>
      </c>
      <c r="X25" s="169"/>
      <c r="Y25" s="169"/>
      <c r="Z25" s="190">
        <v>2</v>
      </c>
      <c r="AA25" s="190">
        <v>0</v>
      </c>
      <c r="AB25" s="208">
        <v>0</v>
      </c>
    </row>
    <row r="26" spans="1:28" ht="31.5" x14ac:dyDescent="0.25">
      <c r="A26" s="182">
        <v>8</v>
      </c>
      <c r="B26" s="119" t="s">
        <v>222</v>
      </c>
      <c r="C26" s="119" t="s">
        <v>398</v>
      </c>
      <c r="D26" s="206">
        <v>51.4</v>
      </c>
      <c r="E26" s="122">
        <v>51.4</v>
      </c>
      <c r="F26" s="122">
        <v>51.4</v>
      </c>
      <c r="G26" s="120">
        <v>80</v>
      </c>
      <c r="H26" s="120">
        <v>39</v>
      </c>
      <c r="I26" s="120">
        <v>51</v>
      </c>
      <c r="J26" s="122">
        <f t="shared" si="12"/>
        <v>1.556420233463035</v>
      </c>
      <c r="K26" s="122">
        <f t="shared" si="13"/>
        <v>0.75875486381322954</v>
      </c>
      <c r="L26" s="122">
        <f>I26/F26</f>
        <v>0.99221789883268485</v>
      </c>
      <c r="M26" s="94">
        <f t="shared" si="10"/>
        <v>3</v>
      </c>
      <c r="N26" s="96">
        <f t="shared" si="1"/>
        <v>1</v>
      </c>
      <c r="O26" s="95">
        <f t="shared" si="2"/>
        <v>1.53</v>
      </c>
      <c r="P26" s="96">
        <f t="shared" si="3"/>
        <v>0</v>
      </c>
      <c r="Q26" s="95">
        <f t="shared" si="4"/>
        <v>0</v>
      </c>
      <c r="R26" s="96">
        <f t="shared" si="11"/>
        <v>0</v>
      </c>
      <c r="S26" s="96">
        <f t="shared" si="5"/>
        <v>1</v>
      </c>
      <c r="T26" s="96">
        <f t="shared" si="6"/>
        <v>0</v>
      </c>
      <c r="U26" s="95">
        <f t="shared" si="7"/>
        <v>0</v>
      </c>
      <c r="V26" s="96">
        <f t="shared" si="8"/>
        <v>0</v>
      </c>
      <c r="W26" s="169">
        <v>1</v>
      </c>
      <c r="X26" s="169"/>
      <c r="Y26" s="169"/>
      <c r="Z26" s="190">
        <v>1</v>
      </c>
      <c r="AA26" s="190">
        <f>AB26*100/Z26</f>
        <v>0</v>
      </c>
      <c r="AB26" s="208">
        <v>0</v>
      </c>
    </row>
    <row r="27" spans="1:28" ht="31.5" x14ac:dyDescent="0.25">
      <c r="A27" s="182">
        <v>9</v>
      </c>
      <c r="B27" s="119" t="s">
        <v>223</v>
      </c>
      <c r="C27" s="119" t="s">
        <v>218</v>
      </c>
      <c r="D27" s="122">
        <v>27.8</v>
      </c>
      <c r="E27" s="122">
        <v>27.8</v>
      </c>
      <c r="F27" s="122">
        <v>27.8</v>
      </c>
      <c r="G27" s="120">
        <v>55</v>
      </c>
      <c r="H27" s="120">
        <v>54</v>
      </c>
      <c r="I27" s="120">
        <v>57</v>
      </c>
      <c r="J27" s="122">
        <f t="shared" si="12"/>
        <v>1.9784172661870503</v>
      </c>
      <c r="K27" s="122">
        <f t="shared" si="13"/>
        <v>1.9424460431654675</v>
      </c>
      <c r="L27" s="122">
        <f>I27/F27</f>
        <v>2.050359712230216</v>
      </c>
      <c r="M27" s="94">
        <v>5</v>
      </c>
      <c r="N27" s="96">
        <f t="shared" si="1"/>
        <v>2</v>
      </c>
      <c r="O27" s="95">
        <f t="shared" si="2"/>
        <v>2.85</v>
      </c>
      <c r="P27" s="96">
        <f t="shared" si="3"/>
        <v>0</v>
      </c>
      <c r="Q27" s="95">
        <f t="shared" si="4"/>
        <v>0.5</v>
      </c>
      <c r="R27" s="96">
        <f t="shared" si="11"/>
        <v>25</v>
      </c>
      <c r="S27" s="96">
        <f t="shared" si="5"/>
        <v>2</v>
      </c>
      <c r="T27" s="96">
        <f t="shared" si="6"/>
        <v>0</v>
      </c>
      <c r="U27" s="95">
        <f t="shared" si="7"/>
        <v>0.4</v>
      </c>
      <c r="V27" s="96">
        <f t="shared" si="8"/>
        <v>20</v>
      </c>
      <c r="W27" s="169">
        <v>2</v>
      </c>
      <c r="X27" s="169"/>
      <c r="Y27" s="169"/>
      <c r="Z27" s="190">
        <v>2</v>
      </c>
      <c r="AA27" s="190"/>
      <c r="AB27" s="208" t="s">
        <v>406</v>
      </c>
    </row>
    <row r="28" spans="1:28" s="116" customFormat="1" ht="33.75" hidden="1" customHeight="1" x14ac:dyDescent="0.25">
      <c r="A28" s="112">
        <v>20</v>
      </c>
      <c r="B28" s="105" t="s">
        <v>370</v>
      </c>
      <c r="C28" s="105" t="s">
        <v>218</v>
      </c>
      <c r="D28" s="118"/>
      <c r="E28" s="107"/>
      <c r="F28" s="107">
        <v>0</v>
      </c>
      <c r="G28" s="101"/>
      <c r="H28" s="101"/>
      <c r="I28" s="101">
        <v>0</v>
      </c>
      <c r="J28" s="107"/>
      <c r="K28" s="107"/>
      <c r="L28" s="107">
        <v>0</v>
      </c>
      <c r="M28" s="113">
        <f t="shared" si="10"/>
        <v>0</v>
      </c>
      <c r="N28" s="102">
        <f t="shared" si="1"/>
        <v>0</v>
      </c>
      <c r="O28" s="114">
        <f t="shared" si="2"/>
        <v>0</v>
      </c>
      <c r="P28" s="102">
        <f t="shared" si="3"/>
        <v>0</v>
      </c>
      <c r="Q28" s="114">
        <f t="shared" si="4"/>
        <v>0</v>
      </c>
      <c r="R28" s="102">
        <f t="shared" si="11"/>
        <v>0</v>
      </c>
      <c r="S28" s="102">
        <f t="shared" si="5"/>
        <v>0</v>
      </c>
      <c r="T28" s="143">
        <f t="shared" si="6"/>
        <v>0</v>
      </c>
      <c r="U28" s="114">
        <f t="shared" si="7"/>
        <v>0</v>
      </c>
      <c r="V28" s="102">
        <f t="shared" si="8"/>
        <v>0</v>
      </c>
      <c r="W28" s="104"/>
      <c r="X28" s="104"/>
      <c r="Y28" s="145"/>
      <c r="Z28" s="115"/>
      <c r="AA28" s="115"/>
      <c r="AB28" s="115"/>
    </row>
    <row r="29" spans="1:28" ht="31.5" x14ac:dyDescent="0.25">
      <c r="A29" s="182">
        <v>10</v>
      </c>
      <c r="B29" s="119" t="s">
        <v>224</v>
      </c>
      <c r="C29" s="119" t="s">
        <v>218</v>
      </c>
      <c r="D29" s="206">
        <v>50.8</v>
      </c>
      <c r="E29" s="122">
        <v>51.2</v>
      </c>
      <c r="F29" s="122">
        <v>50.79</v>
      </c>
      <c r="G29" s="120">
        <v>108</v>
      </c>
      <c r="H29" s="120">
        <v>107</v>
      </c>
      <c r="I29" s="120">
        <v>157</v>
      </c>
      <c r="J29" s="122">
        <f t="shared" si="12"/>
        <v>2.1259842519685042</v>
      </c>
      <c r="K29" s="122">
        <f t="shared" si="13"/>
        <v>2.08984375</v>
      </c>
      <c r="L29" s="122">
        <f>I29/F29</f>
        <v>3.0911596771017917</v>
      </c>
      <c r="M29" s="94">
        <f t="shared" si="10"/>
        <v>7</v>
      </c>
      <c r="N29" s="96">
        <f t="shared" si="1"/>
        <v>10</v>
      </c>
      <c r="O29" s="95">
        <f t="shared" si="2"/>
        <v>10.99</v>
      </c>
      <c r="P29" s="96">
        <f t="shared" si="3"/>
        <v>2</v>
      </c>
      <c r="Q29" s="95">
        <f t="shared" si="4"/>
        <v>2.5</v>
      </c>
      <c r="R29" s="96">
        <f t="shared" si="11"/>
        <v>25</v>
      </c>
      <c r="S29" s="96">
        <f t="shared" si="5"/>
        <v>6</v>
      </c>
      <c r="T29" s="96">
        <f t="shared" si="6"/>
        <v>2</v>
      </c>
      <c r="U29" s="95">
        <f t="shared" si="7"/>
        <v>2</v>
      </c>
      <c r="V29" s="96">
        <f t="shared" si="8"/>
        <v>20</v>
      </c>
      <c r="W29" s="169">
        <v>10</v>
      </c>
      <c r="X29" s="169">
        <v>2</v>
      </c>
      <c r="Y29" s="169">
        <v>2</v>
      </c>
      <c r="Z29" s="190">
        <v>7</v>
      </c>
      <c r="AA29" s="190">
        <f>AB29*100/Z29</f>
        <v>57.142857142857146</v>
      </c>
      <c r="AB29" s="208">
        <v>4</v>
      </c>
    </row>
    <row r="30" spans="1:28" x14ac:dyDescent="0.25">
      <c r="A30" s="182">
        <v>11</v>
      </c>
      <c r="B30" s="119" t="s">
        <v>2</v>
      </c>
      <c r="C30" s="119" t="s">
        <v>218</v>
      </c>
      <c r="D30" s="206">
        <v>148</v>
      </c>
      <c r="E30" s="122">
        <v>170.3</v>
      </c>
      <c r="F30" s="122">
        <v>170.3</v>
      </c>
      <c r="G30" s="120">
        <v>165</v>
      </c>
      <c r="H30" s="120">
        <v>187</v>
      </c>
      <c r="I30" s="120">
        <f>L30*F30</f>
        <v>299.72800000000001</v>
      </c>
      <c r="J30" s="122">
        <f t="shared" si="12"/>
        <v>1.1148648648648649</v>
      </c>
      <c r="K30" s="122">
        <f t="shared" si="13"/>
        <v>1.098062243100411</v>
      </c>
      <c r="L30" s="122">
        <v>1.76</v>
      </c>
      <c r="M30" s="94">
        <f t="shared" si="10"/>
        <v>5</v>
      </c>
      <c r="N30" s="96">
        <f t="shared" si="1"/>
        <v>14</v>
      </c>
      <c r="O30" s="95">
        <f t="shared" si="2"/>
        <v>14.986400000000001</v>
      </c>
      <c r="P30" s="96">
        <f t="shared" si="3"/>
        <v>0</v>
      </c>
      <c r="Q30" s="95">
        <f t="shared" si="4"/>
        <v>0</v>
      </c>
      <c r="R30" s="96">
        <v>0</v>
      </c>
      <c r="S30" s="96">
        <f t="shared" si="5"/>
        <v>12</v>
      </c>
      <c r="T30" s="96">
        <f t="shared" si="6"/>
        <v>2</v>
      </c>
      <c r="U30" s="95">
        <f t="shared" si="7"/>
        <v>2.8</v>
      </c>
      <c r="V30" s="96">
        <f t="shared" si="8"/>
        <v>20</v>
      </c>
      <c r="W30" s="169" t="s">
        <v>404</v>
      </c>
      <c r="X30" s="169"/>
      <c r="Y30" s="169"/>
      <c r="Z30" s="190">
        <v>6</v>
      </c>
      <c r="AA30" s="190">
        <f>AB30*100/Z30</f>
        <v>0</v>
      </c>
      <c r="AB30" s="208">
        <v>0</v>
      </c>
    </row>
    <row r="31" spans="1:28" s="116" customFormat="1" ht="31.5" hidden="1" customHeight="1" x14ac:dyDescent="0.25">
      <c r="A31" s="112">
        <v>23</v>
      </c>
      <c r="B31" s="105" t="s">
        <v>93</v>
      </c>
      <c r="C31" s="105" t="s">
        <v>218</v>
      </c>
      <c r="D31" s="118"/>
      <c r="E31" s="107"/>
      <c r="F31" s="107">
        <v>29.44</v>
      </c>
      <c r="G31" s="101"/>
      <c r="H31" s="101"/>
      <c r="I31" s="101">
        <v>17</v>
      </c>
      <c r="J31" s="107"/>
      <c r="K31" s="107"/>
      <c r="L31" s="107">
        <f t="shared" ref="L31:L40" si="14">I31/F31</f>
        <v>0.57744565217391297</v>
      </c>
      <c r="M31" s="113">
        <f t="shared" si="10"/>
        <v>0</v>
      </c>
      <c r="N31" s="102">
        <f t="shared" si="1"/>
        <v>0</v>
      </c>
      <c r="O31" s="114">
        <f t="shared" si="2"/>
        <v>0</v>
      </c>
      <c r="P31" s="102">
        <f t="shared" si="3"/>
        <v>0</v>
      </c>
      <c r="Q31" s="114">
        <f t="shared" si="4"/>
        <v>0</v>
      </c>
      <c r="R31" s="102">
        <f t="shared" si="11"/>
        <v>0</v>
      </c>
      <c r="S31" s="102">
        <f t="shared" si="5"/>
        <v>0</v>
      </c>
      <c r="T31" s="143">
        <f t="shared" si="6"/>
        <v>0</v>
      </c>
      <c r="U31" s="114">
        <f t="shared" si="7"/>
        <v>0</v>
      </c>
      <c r="V31" s="102">
        <f t="shared" si="8"/>
        <v>0</v>
      </c>
      <c r="W31" s="104">
        <v>0</v>
      </c>
      <c r="X31" s="104"/>
      <c r="Y31" s="145"/>
      <c r="Z31" s="115"/>
      <c r="AA31" s="115"/>
      <c r="AB31" s="115"/>
    </row>
    <row r="32" spans="1:28" s="116" customFormat="1" ht="31.5" hidden="1" customHeight="1" x14ac:dyDescent="0.25">
      <c r="A32" s="112">
        <v>24</v>
      </c>
      <c r="B32" s="105" t="s">
        <v>90</v>
      </c>
      <c r="C32" s="105" t="s">
        <v>218</v>
      </c>
      <c r="D32" s="118"/>
      <c r="E32" s="107"/>
      <c r="F32" s="107">
        <v>110.43</v>
      </c>
      <c r="G32" s="101"/>
      <c r="H32" s="101"/>
      <c r="I32" s="101">
        <v>151</v>
      </c>
      <c r="J32" s="107"/>
      <c r="K32" s="107"/>
      <c r="L32" s="107">
        <f t="shared" si="14"/>
        <v>1.3673820519786288</v>
      </c>
      <c r="M32" s="113">
        <v>0</v>
      </c>
      <c r="N32" s="102">
        <f t="shared" si="1"/>
        <v>0</v>
      </c>
      <c r="O32" s="114">
        <f t="shared" si="2"/>
        <v>0</v>
      </c>
      <c r="P32" s="102">
        <f t="shared" si="3"/>
        <v>0</v>
      </c>
      <c r="Q32" s="114">
        <f t="shared" si="4"/>
        <v>0</v>
      </c>
      <c r="R32" s="102">
        <f t="shared" si="11"/>
        <v>25</v>
      </c>
      <c r="S32" s="102">
        <f t="shared" si="5"/>
        <v>0</v>
      </c>
      <c r="T32" s="143">
        <f t="shared" si="6"/>
        <v>0</v>
      </c>
      <c r="U32" s="114">
        <f t="shared" si="7"/>
        <v>0</v>
      </c>
      <c r="V32" s="102">
        <f t="shared" si="8"/>
        <v>20</v>
      </c>
      <c r="W32" s="104">
        <v>0</v>
      </c>
      <c r="X32" s="104"/>
      <c r="Y32" s="145"/>
      <c r="Z32" s="115"/>
      <c r="AA32" s="115"/>
      <c r="AB32" s="115"/>
    </row>
    <row r="33" spans="1:28" ht="31.5" x14ac:dyDescent="0.25">
      <c r="A33" s="182">
        <v>12</v>
      </c>
      <c r="B33" s="119" t="s">
        <v>92</v>
      </c>
      <c r="C33" s="119" t="s">
        <v>218</v>
      </c>
      <c r="D33" s="122">
        <v>13.57</v>
      </c>
      <c r="E33" s="122">
        <v>13.57</v>
      </c>
      <c r="F33" s="122">
        <v>13.57</v>
      </c>
      <c r="G33" s="120">
        <v>39</v>
      </c>
      <c r="H33" s="120">
        <v>39</v>
      </c>
      <c r="I33" s="120">
        <v>38</v>
      </c>
      <c r="J33" s="122">
        <f t="shared" si="12"/>
        <v>2.8739867354458362</v>
      </c>
      <c r="K33" s="122">
        <f t="shared" si="13"/>
        <v>2.8739867354458362</v>
      </c>
      <c r="L33" s="122">
        <f t="shared" si="14"/>
        <v>2.8002947678703021</v>
      </c>
      <c r="M33" s="94">
        <f t="shared" si="10"/>
        <v>7</v>
      </c>
      <c r="N33" s="96">
        <f t="shared" si="1"/>
        <v>2</v>
      </c>
      <c r="O33" s="95">
        <f t="shared" si="2"/>
        <v>2.66</v>
      </c>
      <c r="P33" s="96">
        <f t="shared" si="3"/>
        <v>0</v>
      </c>
      <c r="Q33" s="95">
        <f t="shared" si="4"/>
        <v>0.5</v>
      </c>
      <c r="R33" s="96">
        <f t="shared" si="11"/>
        <v>25</v>
      </c>
      <c r="S33" s="96">
        <f t="shared" si="5"/>
        <v>2</v>
      </c>
      <c r="T33" s="96">
        <f t="shared" si="6"/>
        <v>0</v>
      </c>
      <c r="U33" s="95">
        <f t="shared" si="7"/>
        <v>0.4</v>
      </c>
      <c r="V33" s="96">
        <f t="shared" si="8"/>
        <v>20</v>
      </c>
      <c r="W33" s="169">
        <v>2</v>
      </c>
      <c r="X33" s="169"/>
      <c r="Y33" s="169"/>
      <c r="Z33" s="190">
        <v>2</v>
      </c>
      <c r="AA33" s="190">
        <f>AB33*100/Z33</f>
        <v>0</v>
      </c>
      <c r="AB33" s="208">
        <v>0</v>
      </c>
    </row>
    <row r="34" spans="1:28" s="2" customFormat="1" ht="31.5" hidden="1" customHeight="1" x14ac:dyDescent="0.25">
      <c r="A34" s="38">
        <v>26</v>
      </c>
      <c r="B34" s="59" t="s">
        <v>125</v>
      </c>
      <c r="C34" s="59" t="s">
        <v>218</v>
      </c>
      <c r="D34" s="44"/>
      <c r="E34" s="44">
        <v>13.8</v>
      </c>
      <c r="F34" s="44">
        <v>13.8</v>
      </c>
      <c r="G34" s="41"/>
      <c r="H34" s="41">
        <v>20</v>
      </c>
      <c r="I34" s="41">
        <v>16</v>
      </c>
      <c r="J34" s="44"/>
      <c r="K34" s="44">
        <f t="shared" si="13"/>
        <v>1.4492753623188406</v>
      </c>
      <c r="L34" s="44">
        <f t="shared" si="14"/>
        <v>1.1594202898550725</v>
      </c>
      <c r="M34" s="45">
        <f t="shared" si="10"/>
        <v>0</v>
      </c>
      <c r="N34" s="102">
        <f t="shared" si="1"/>
        <v>0</v>
      </c>
      <c r="O34" s="47">
        <f t="shared" si="2"/>
        <v>0</v>
      </c>
      <c r="P34" s="108">
        <f t="shared" si="3"/>
        <v>0</v>
      </c>
      <c r="Q34" s="47">
        <f t="shared" si="4"/>
        <v>0</v>
      </c>
      <c r="R34" s="46">
        <f t="shared" si="11"/>
        <v>0</v>
      </c>
      <c r="S34" s="46">
        <f t="shared" si="5"/>
        <v>0</v>
      </c>
      <c r="T34" s="143">
        <f t="shared" si="6"/>
        <v>0</v>
      </c>
      <c r="U34" s="47">
        <f t="shared" si="7"/>
        <v>0</v>
      </c>
      <c r="V34" s="46">
        <f t="shared" si="8"/>
        <v>0</v>
      </c>
      <c r="W34" s="104">
        <v>0</v>
      </c>
      <c r="X34" s="110"/>
      <c r="Y34" s="145"/>
      <c r="Z34" s="111"/>
      <c r="AA34" s="111"/>
      <c r="AB34" s="111"/>
    </row>
    <row r="35" spans="1:28" ht="47.25" x14ac:dyDescent="0.25">
      <c r="A35" s="182">
        <v>13</v>
      </c>
      <c r="B35" s="119" t="s">
        <v>225</v>
      </c>
      <c r="C35" s="119" t="s">
        <v>218</v>
      </c>
      <c r="D35" s="122"/>
      <c r="E35" s="122">
        <v>12.07</v>
      </c>
      <c r="F35" s="122">
        <v>12.07</v>
      </c>
      <c r="G35" s="120"/>
      <c r="H35" s="120">
        <v>34</v>
      </c>
      <c r="I35" s="120">
        <v>36</v>
      </c>
      <c r="J35" s="122"/>
      <c r="K35" s="122">
        <f t="shared" ref="K35:K40" si="15">H35/E35</f>
        <v>2.816901408450704</v>
      </c>
      <c r="L35" s="122">
        <f t="shared" si="14"/>
        <v>2.9826014913007457</v>
      </c>
      <c r="M35" s="94">
        <f t="shared" si="10"/>
        <v>7</v>
      </c>
      <c r="N35" s="96">
        <f t="shared" si="1"/>
        <v>2</v>
      </c>
      <c r="O35" s="95">
        <f t="shared" si="2"/>
        <v>2.52</v>
      </c>
      <c r="P35" s="96">
        <f t="shared" si="3"/>
        <v>0</v>
      </c>
      <c r="Q35" s="95">
        <f t="shared" si="4"/>
        <v>0.5</v>
      </c>
      <c r="R35" s="96">
        <f t="shared" si="11"/>
        <v>25</v>
      </c>
      <c r="S35" s="96">
        <f t="shared" si="5"/>
        <v>2</v>
      </c>
      <c r="T35" s="96">
        <f t="shared" si="6"/>
        <v>0</v>
      </c>
      <c r="U35" s="95">
        <f t="shared" si="7"/>
        <v>0.4</v>
      </c>
      <c r="V35" s="96">
        <f t="shared" si="8"/>
        <v>20</v>
      </c>
      <c r="W35" s="169">
        <v>2</v>
      </c>
      <c r="X35" s="169"/>
      <c r="Y35" s="169"/>
      <c r="Z35" s="190">
        <v>2</v>
      </c>
      <c r="AA35" s="190"/>
      <c r="AB35" s="208" t="s">
        <v>406</v>
      </c>
    </row>
    <row r="36" spans="1:28" s="116" customFormat="1" ht="31.5" hidden="1" customHeight="1" x14ac:dyDescent="0.25">
      <c r="A36" s="112">
        <v>28</v>
      </c>
      <c r="B36" s="105" t="s">
        <v>91</v>
      </c>
      <c r="C36" s="105" t="s">
        <v>218</v>
      </c>
      <c r="D36" s="118"/>
      <c r="E36" s="107">
        <v>62.92</v>
      </c>
      <c r="F36" s="107">
        <v>62.92</v>
      </c>
      <c r="G36" s="101"/>
      <c r="H36" s="101">
        <v>10</v>
      </c>
      <c r="I36" s="101">
        <v>26</v>
      </c>
      <c r="J36" s="107"/>
      <c r="K36" s="107">
        <f t="shared" si="15"/>
        <v>0.15893197711379528</v>
      </c>
      <c r="L36" s="107">
        <f t="shared" si="14"/>
        <v>0.41322314049586778</v>
      </c>
      <c r="M36" s="113">
        <f t="shared" si="10"/>
        <v>0</v>
      </c>
      <c r="N36" s="102">
        <f t="shared" si="1"/>
        <v>0</v>
      </c>
      <c r="O36" s="114">
        <f t="shared" si="2"/>
        <v>0</v>
      </c>
      <c r="P36" s="102">
        <f t="shared" si="3"/>
        <v>0</v>
      </c>
      <c r="Q36" s="114">
        <f t="shared" si="4"/>
        <v>0</v>
      </c>
      <c r="R36" s="102">
        <f t="shared" si="11"/>
        <v>0</v>
      </c>
      <c r="S36" s="102">
        <f t="shared" si="5"/>
        <v>0</v>
      </c>
      <c r="T36" s="143">
        <f t="shared" si="6"/>
        <v>0</v>
      </c>
      <c r="U36" s="114">
        <f t="shared" si="7"/>
        <v>0</v>
      </c>
      <c r="V36" s="102">
        <f t="shared" si="8"/>
        <v>0</v>
      </c>
      <c r="W36" s="104">
        <v>0</v>
      </c>
      <c r="X36" s="104"/>
      <c r="Y36" s="145"/>
      <c r="Z36" s="115"/>
      <c r="AA36" s="115"/>
      <c r="AB36" s="115"/>
    </row>
    <row r="37" spans="1:28" s="116" customFormat="1" ht="31.5" hidden="1" customHeight="1" x14ac:dyDescent="0.25">
      <c r="A37" s="112">
        <v>29</v>
      </c>
      <c r="B37" s="105" t="s">
        <v>101</v>
      </c>
      <c r="C37" s="105" t="s">
        <v>218</v>
      </c>
      <c r="D37" s="118"/>
      <c r="E37" s="107">
        <v>15.14</v>
      </c>
      <c r="F37" s="107">
        <v>15.14</v>
      </c>
      <c r="G37" s="101"/>
      <c r="H37" s="101">
        <v>33</v>
      </c>
      <c r="I37" s="101">
        <v>38</v>
      </c>
      <c r="J37" s="107"/>
      <c r="K37" s="107">
        <f t="shared" si="15"/>
        <v>2.179656538969617</v>
      </c>
      <c r="L37" s="107">
        <f t="shared" si="14"/>
        <v>2.509907529722589</v>
      </c>
      <c r="M37" s="113">
        <v>0</v>
      </c>
      <c r="N37" s="102">
        <f t="shared" si="1"/>
        <v>0</v>
      </c>
      <c r="O37" s="114">
        <f t="shared" si="2"/>
        <v>0</v>
      </c>
      <c r="P37" s="102">
        <f t="shared" si="3"/>
        <v>0</v>
      </c>
      <c r="Q37" s="114">
        <f t="shared" si="4"/>
        <v>0</v>
      </c>
      <c r="R37" s="102">
        <f t="shared" si="11"/>
        <v>25</v>
      </c>
      <c r="S37" s="102">
        <f t="shared" si="5"/>
        <v>0</v>
      </c>
      <c r="T37" s="143">
        <f t="shared" si="6"/>
        <v>0</v>
      </c>
      <c r="U37" s="114">
        <f t="shared" si="7"/>
        <v>0</v>
      </c>
      <c r="V37" s="102">
        <f t="shared" si="8"/>
        <v>20</v>
      </c>
      <c r="W37" s="104">
        <v>0</v>
      </c>
      <c r="X37" s="104"/>
      <c r="Y37" s="145"/>
      <c r="Z37" s="115"/>
      <c r="AA37" s="115"/>
      <c r="AB37" s="115"/>
    </row>
    <row r="38" spans="1:28" ht="31.5" x14ac:dyDescent="0.25">
      <c r="A38" s="182">
        <v>14</v>
      </c>
      <c r="B38" s="119" t="s">
        <v>63</v>
      </c>
      <c r="C38" s="119" t="s">
        <v>218</v>
      </c>
      <c r="D38" s="206">
        <v>65.8</v>
      </c>
      <c r="E38" s="122">
        <v>65.8</v>
      </c>
      <c r="F38" s="122">
        <v>64.64</v>
      </c>
      <c r="G38" s="120">
        <v>59</v>
      </c>
      <c r="H38" s="120">
        <v>62</v>
      </c>
      <c r="I38" s="120">
        <v>71</v>
      </c>
      <c r="J38" s="122">
        <f>G38/D38</f>
        <v>0.89665653495440734</v>
      </c>
      <c r="K38" s="122">
        <f t="shared" si="15"/>
        <v>0.94224924012158062</v>
      </c>
      <c r="L38" s="122">
        <f t="shared" si="14"/>
        <v>1.0983910891089108</v>
      </c>
      <c r="M38" s="94">
        <f t="shared" si="10"/>
        <v>5</v>
      </c>
      <c r="N38" s="96">
        <f t="shared" si="1"/>
        <v>3</v>
      </c>
      <c r="O38" s="95">
        <f t="shared" si="2"/>
        <v>3.55</v>
      </c>
      <c r="P38" s="96">
        <f t="shared" si="3"/>
        <v>0</v>
      </c>
      <c r="Q38" s="95">
        <f t="shared" si="4"/>
        <v>0.75</v>
      </c>
      <c r="R38" s="96">
        <f t="shared" si="11"/>
        <v>25</v>
      </c>
      <c r="S38" s="96">
        <f t="shared" si="5"/>
        <v>3</v>
      </c>
      <c r="T38" s="96">
        <f t="shared" si="6"/>
        <v>0</v>
      </c>
      <c r="U38" s="95">
        <f t="shared" si="7"/>
        <v>0.6</v>
      </c>
      <c r="V38" s="96">
        <f t="shared" si="8"/>
        <v>20</v>
      </c>
      <c r="W38" s="169">
        <v>3</v>
      </c>
      <c r="X38" s="169"/>
      <c r="Y38" s="169"/>
      <c r="Z38" s="190">
        <v>1</v>
      </c>
      <c r="AA38" s="190">
        <f>AB38*100/Z38</f>
        <v>100</v>
      </c>
      <c r="AB38" s="208">
        <v>1</v>
      </c>
    </row>
    <row r="39" spans="1:28" ht="31.5" x14ac:dyDescent="0.25">
      <c r="A39" s="182">
        <v>15</v>
      </c>
      <c r="B39" s="119" t="s">
        <v>226</v>
      </c>
      <c r="C39" s="119" t="s">
        <v>218</v>
      </c>
      <c r="D39" s="206"/>
      <c r="E39" s="122">
        <v>15.05</v>
      </c>
      <c r="F39" s="122">
        <v>15.05</v>
      </c>
      <c r="G39" s="120"/>
      <c r="H39" s="120">
        <v>22</v>
      </c>
      <c r="I39" s="120">
        <v>20</v>
      </c>
      <c r="J39" s="122"/>
      <c r="K39" s="122">
        <f t="shared" si="15"/>
        <v>1.4617940199335548</v>
      </c>
      <c r="L39" s="122">
        <f t="shared" si="14"/>
        <v>1.3289036544850499</v>
      </c>
      <c r="M39" s="94">
        <f t="shared" si="10"/>
        <v>5</v>
      </c>
      <c r="N39" s="96">
        <f t="shared" si="1"/>
        <v>1</v>
      </c>
      <c r="O39" s="95">
        <f t="shared" si="2"/>
        <v>1</v>
      </c>
      <c r="P39" s="96">
        <f t="shared" si="3"/>
        <v>0</v>
      </c>
      <c r="Q39" s="95">
        <f t="shared" si="4"/>
        <v>0.25</v>
      </c>
      <c r="R39" s="96">
        <f t="shared" si="11"/>
        <v>25</v>
      </c>
      <c r="S39" s="96">
        <f t="shared" si="5"/>
        <v>1</v>
      </c>
      <c r="T39" s="96">
        <f t="shared" si="6"/>
        <v>0</v>
      </c>
      <c r="U39" s="95">
        <f t="shared" si="7"/>
        <v>0.2</v>
      </c>
      <c r="V39" s="96">
        <f t="shared" si="8"/>
        <v>20</v>
      </c>
      <c r="W39" s="169">
        <v>1</v>
      </c>
      <c r="X39" s="169"/>
      <c r="Y39" s="169"/>
      <c r="Z39" s="190">
        <v>0</v>
      </c>
      <c r="AA39" s="190"/>
      <c r="AB39" s="208"/>
    </row>
    <row r="40" spans="1:28" s="116" customFormat="1" ht="31.5" hidden="1" customHeight="1" x14ac:dyDescent="0.25">
      <c r="A40" s="112">
        <v>32</v>
      </c>
      <c r="B40" s="105" t="s">
        <v>107</v>
      </c>
      <c r="C40" s="105" t="s">
        <v>218</v>
      </c>
      <c r="D40" s="118"/>
      <c r="E40" s="107">
        <v>32.6</v>
      </c>
      <c r="F40" s="107">
        <v>32.6</v>
      </c>
      <c r="G40" s="101"/>
      <c r="H40" s="101">
        <v>68</v>
      </c>
      <c r="I40" s="101">
        <v>78</v>
      </c>
      <c r="J40" s="107"/>
      <c r="K40" s="107">
        <f t="shared" si="15"/>
        <v>2.0858895705521472</v>
      </c>
      <c r="L40" s="107">
        <f t="shared" si="14"/>
        <v>2.3926380368098159</v>
      </c>
      <c r="M40" s="113">
        <v>0</v>
      </c>
      <c r="N40" s="102">
        <f t="shared" si="1"/>
        <v>0</v>
      </c>
      <c r="O40" s="114">
        <f t="shared" si="2"/>
        <v>0</v>
      </c>
      <c r="P40" s="102">
        <f t="shared" si="3"/>
        <v>0</v>
      </c>
      <c r="Q40" s="114">
        <f t="shared" si="4"/>
        <v>0</v>
      </c>
      <c r="R40" s="102">
        <f t="shared" si="11"/>
        <v>25</v>
      </c>
      <c r="S40" s="102">
        <f t="shared" si="5"/>
        <v>0</v>
      </c>
      <c r="T40" s="143">
        <f t="shared" si="6"/>
        <v>0</v>
      </c>
      <c r="U40" s="114">
        <f t="shared" si="7"/>
        <v>0</v>
      </c>
      <c r="V40" s="102">
        <f t="shared" si="8"/>
        <v>20</v>
      </c>
      <c r="W40" s="104"/>
      <c r="X40" s="104"/>
      <c r="Y40" s="145"/>
      <c r="Z40" s="115"/>
      <c r="AA40" s="115"/>
      <c r="AB40" s="115"/>
    </row>
    <row r="41" spans="1:28" s="2" customFormat="1" ht="47.25" hidden="1" customHeight="1" x14ac:dyDescent="0.25">
      <c r="A41" s="38">
        <v>33</v>
      </c>
      <c r="B41" s="59" t="s">
        <v>61</v>
      </c>
      <c r="C41" s="59" t="s">
        <v>218</v>
      </c>
      <c r="D41" s="117"/>
      <c r="E41" s="44"/>
      <c r="F41" s="44"/>
      <c r="G41" s="41"/>
      <c r="H41" s="41"/>
      <c r="I41" s="41"/>
      <c r="J41" s="44"/>
      <c r="K41" s="44"/>
      <c r="L41" s="44"/>
      <c r="M41" s="45">
        <f t="shared" si="10"/>
        <v>0</v>
      </c>
      <c r="N41" s="102">
        <f t="shared" si="1"/>
        <v>0</v>
      </c>
      <c r="O41" s="47">
        <f t="shared" si="2"/>
        <v>0</v>
      </c>
      <c r="P41" s="108">
        <f t="shared" si="3"/>
        <v>0</v>
      </c>
      <c r="Q41" s="47">
        <f t="shared" si="4"/>
        <v>0</v>
      </c>
      <c r="R41" s="46">
        <f t="shared" si="11"/>
        <v>0</v>
      </c>
      <c r="S41" s="46">
        <f t="shared" si="5"/>
        <v>0</v>
      </c>
      <c r="T41" s="143">
        <f t="shared" si="6"/>
        <v>0</v>
      </c>
      <c r="U41" s="47">
        <f t="shared" si="7"/>
        <v>0</v>
      </c>
      <c r="V41" s="46">
        <f t="shared" si="8"/>
        <v>0</v>
      </c>
      <c r="W41" s="104">
        <v>0</v>
      </c>
      <c r="X41" s="110"/>
      <c r="Y41" s="145"/>
      <c r="Z41" s="111"/>
      <c r="AA41" s="111"/>
      <c r="AB41" s="111"/>
    </row>
    <row r="42" spans="1:28" s="2" customFormat="1" ht="15.75" hidden="1" customHeight="1" x14ac:dyDescent="0.25">
      <c r="A42" s="38">
        <v>34</v>
      </c>
      <c r="B42" s="59" t="s">
        <v>151</v>
      </c>
      <c r="C42" s="59" t="s">
        <v>218</v>
      </c>
      <c r="D42" s="117"/>
      <c r="E42" s="44"/>
      <c r="F42" s="44"/>
      <c r="G42" s="41"/>
      <c r="H42" s="41"/>
      <c r="I42" s="41"/>
      <c r="J42" s="44"/>
      <c r="K42" s="44"/>
      <c r="L42" s="44"/>
      <c r="M42" s="45">
        <f t="shared" si="10"/>
        <v>0</v>
      </c>
      <c r="N42" s="102">
        <f t="shared" si="1"/>
        <v>0</v>
      </c>
      <c r="O42" s="47">
        <f t="shared" si="2"/>
        <v>0</v>
      </c>
      <c r="P42" s="108">
        <f t="shared" si="3"/>
        <v>0</v>
      </c>
      <c r="Q42" s="47">
        <f t="shared" si="4"/>
        <v>0</v>
      </c>
      <c r="R42" s="46">
        <f t="shared" si="11"/>
        <v>0</v>
      </c>
      <c r="S42" s="46">
        <f t="shared" si="5"/>
        <v>0</v>
      </c>
      <c r="T42" s="143">
        <f t="shared" si="6"/>
        <v>0</v>
      </c>
      <c r="U42" s="47">
        <f t="shared" si="7"/>
        <v>0</v>
      </c>
      <c r="V42" s="46">
        <f t="shared" si="8"/>
        <v>0</v>
      </c>
      <c r="W42" s="104"/>
      <c r="X42" s="110"/>
      <c r="Y42" s="145"/>
      <c r="Z42" s="111"/>
      <c r="AA42" s="111"/>
      <c r="AB42" s="111"/>
    </row>
    <row r="43" spans="1:28" s="2" customFormat="1" ht="47.25" hidden="1" customHeight="1" x14ac:dyDescent="0.25">
      <c r="A43" s="38">
        <v>35</v>
      </c>
      <c r="B43" s="59" t="s">
        <v>108</v>
      </c>
      <c r="C43" s="59" t="s">
        <v>371</v>
      </c>
      <c r="D43" s="117"/>
      <c r="E43" s="44">
        <v>25.64</v>
      </c>
      <c r="F43" s="44">
        <v>25.64</v>
      </c>
      <c r="G43" s="41"/>
      <c r="H43" s="41">
        <v>14</v>
      </c>
      <c r="I43" s="41">
        <v>19</v>
      </c>
      <c r="J43" s="44"/>
      <c r="K43" s="44">
        <f t="shared" ref="K43:L45" si="16">H43/E43</f>
        <v>0.54602184087363492</v>
      </c>
      <c r="L43" s="44">
        <f t="shared" si="16"/>
        <v>0.7410296411856474</v>
      </c>
      <c r="M43" s="45">
        <f t="shared" si="10"/>
        <v>0</v>
      </c>
      <c r="N43" s="102">
        <f t="shared" si="1"/>
        <v>0</v>
      </c>
      <c r="O43" s="47">
        <f t="shared" si="2"/>
        <v>0</v>
      </c>
      <c r="P43" s="108">
        <f t="shared" si="3"/>
        <v>0</v>
      </c>
      <c r="Q43" s="47">
        <f t="shared" si="4"/>
        <v>0</v>
      </c>
      <c r="R43" s="46">
        <f t="shared" si="11"/>
        <v>0</v>
      </c>
      <c r="S43" s="46">
        <f t="shared" si="5"/>
        <v>0</v>
      </c>
      <c r="T43" s="143">
        <f t="shared" si="6"/>
        <v>0</v>
      </c>
      <c r="U43" s="47">
        <f t="shared" si="7"/>
        <v>0</v>
      </c>
      <c r="V43" s="46">
        <f t="shared" si="8"/>
        <v>0</v>
      </c>
      <c r="W43" s="104" t="s">
        <v>399</v>
      </c>
      <c r="X43" s="110"/>
      <c r="Y43" s="145"/>
      <c r="Z43" s="111"/>
      <c r="AA43" s="111"/>
      <c r="AB43" s="111"/>
    </row>
    <row r="44" spans="1:28" ht="31.5" x14ac:dyDescent="0.25">
      <c r="A44" s="182">
        <v>16</v>
      </c>
      <c r="B44" s="119" t="s">
        <v>34</v>
      </c>
      <c r="C44" s="119" t="s">
        <v>401</v>
      </c>
      <c r="D44" s="206">
        <v>17.899999999999999</v>
      </c>
      <c r="E44" s="122">
        <v>17.899999999999999</v>
      </c>
      <c r="F44" s="122">
        <v>17.55</v>
      </c>
      <c r="G44" s="120">
        <v>98</v>
      </c>
      <c r="H44" s="120">
        <v>61</v>
      </c>
      <c r="I44" s="120">
        <f>54+68</f>
        <v>122</v>
      </c>
      <c r="J44" s="122">
        <f>G44/D44</f>
        <v>5.4748603351955314</v>
      </c>
      <c r="K44" s="122">
        <f t="shared" si="16"/>
        <v>3.4078212290502794</v>
      </c>
      <c r="L44" s="122">
        <f t="shared" si="16"/>
        <v>6.9515669515669511</v>
      </c>
      <c r="M44" s="94">
        <f t="shared" si="10"/>
        <v>10</v>
      </c>
      <c r="N44" s="96">
        <f t="shared" si="1"/>
        <v>12</v>
      </c>
      <c r="O44" s="95">
        <f t="shared" si="2"/>
        <v>12.2</v>
      </c>
      <c r="P44" s="96">
        <f t="shared" si="3"/>
        <v>1</v>
      </c>
      <c r="Q44" s="95">
        <f t="shared" si="4"/>
        <v>1.2</v>
      </c>
      <c r="R44" s="96">
        <v>10</v>
      </c>
      <c r="S44" s="96">
        <f t="shared" si="5"/>
        <v>9</v>
      </c>
      <c r="T44" s="96">
        <f t="shared" si="6"/>
        <v>2</v>
      </c>
      <c r="U44" s="95">
        <f t="shared" si="7"/>
        <v>2.4</v>
      </c>
      <c r="V44" s="96">
        <f t="shared" si="8"/>
        <v>20</v>
      </c>
      <c r="W44" s="169">
        <v>12</v>
      </c>
      <c r="X44" s="169">
        <v>1</v>
      </c>
      <c r="Y44" s="169">
        <v>2</v>
      </c>
      <c r="Z44" s="190">
        <v>4</v>
      </c>
      <c r="AA44" s="190">
        <f>AB44*100/Z44</f>
        <v>50</v>
      </c>
      <c r="AB44" s="208">
        <v>2</v>
      </c>
    </row>
    <row r="45" spans="1:28" ht="47.25" x14ac:dyDescent="0.25">
      <c r="A45" s="182">
        <v>17</v>
      </c>
      <c r="B45" s="119" t="s">
        <v>147</v>
      </c>
      <c r="C45" s="119" t="s">
        <v>400</v>
      </c>
      <c r="D45" s="206">
        <v>263.8</v>
      </c>
      <c r="E45" s="122">
        <v>269.89999999999998</v>
      </c>
      <c r="F45" s="122">
        <v>269.89999999999998</v>
      </c>
      <c r="G45" s="120">
        <v>309</v>
      </c>
      <c r="H45" s="120">
        <v>314</v>
      </c>
      <c r="I45" s="120">
        <f>74+194</f>
        <v>268</v>
      </c>
      <c r="J45" s="122">
        <f>G45/D45</f>
        <v>1.1713419257012887</v>
      </c>
      <c r="K45" s="122">
        <f t="shared" si="16"/>
        <v>1.1633938495739164</v>
      </c>
      <c r="L45" s="122">
        <f t="shared" si="16"/>
        <v>0.99296035568729168</v>
      </c>
      <c r="M45" s="94">
        <f t="shared" si="10"/>
        <v>3</v>
      </c>
      <c r="N45" s="96">
        <f t="shared" si="1"/>
        <v>8</v>
      </c>
      <c r="O45" s="95">
        <f t="shared" si="2"/>
        <v>8.0399999999999991</v>
      </c>
      <c r="P45" s="96">
        <f t="shared" si="3"/>
        <v>1</v>
      </c>
      <c r="Q45" s="95">
        <f t="shared" si="4"/>
        <v>1.6</v>
      </c>
      <c r="R45" s="96">
        <v>20</v>
      </c>
      <c r="S45" s="96">
        <f t="shared" si="5"/>
        <v>6</v>
      </c>
      <c r="T45" s="96">
        <f t="shared" si="6"/>
        <v>1</v>
      </c>
      <c r="U45" s="95">
        <f t="shared" si="7"/>
        <v>1.6</v>
      </c>
      <c r="V45" s="96">
        <v>20</v>
      </c>
      <c r="W45" s="169">
        <v>8</v>
      </c>
      <c r="X45" s="169">
        <v>1</v>
      </c>
      <c r="Y45" s="169">
        <v>1</v>
      </c>
      <c r="Z45" s="190">
        <v>5</v>
      </c>
      <c r="AA45" s="190">
        <f>AB45*100/Z45</f>
        <v>60</v>
      </c>
      <c r="AB45" s="208">
        <v>3</v>
      </c>
    </row>
    <row r="46" spans="1:28" s="2" customFormat="1" ht="15.75" hidden="1" customHeight="1" x14ac:dyDescent="0.25">
      <c r="A46" s="38">
        <v>38</v>
      </c>
      <c r="B46" s="59" t="s">
        <v>2</v>
      </c>
      <c r="C46" s="59" t="s">
        <v>371</v>
      </c>
      <c r="D46" s="117"/>
      <c r="E46" s="44"/>
      <c r="F46" s="44">
        <v>0</v>
      </c>
      <c r="G46" s="41"/>
      <c r="H46" s="41"/>
      <c r="I46" s="41">
        <v>0</v>
      </c>
      <c r="J46" s="44"/>
      <c r="K46" s="44"/>
      <c r="L46" s="44">
        <v>0</v>
      </c>
      <c r="M46" s="45">
        <f t="shared" si="10"/>
        <v>0</v>
      </c>
      <c r="N46" s="102">
        <f t="shared" si="1"/>
        <v>0</v>
      </c>
      <c r="O46" s="47">
        <f t="shared" si="2"/>
        <v>0</v>
      </c>
      <c r="P46" s="108">
        <f t="shared" si="3"/>
        <v>0</v>
      </c>
      <c r="Q46" s="47">
        <f t="shared" si="4"/>
        <v>0</v>
      </c>
      <c r="R46" s="46">
        <f t="shared" si="11"/>
        <v>0</v>
      </c>
      <c r="S46" s="46">
        <f t="shared" si="5"/>
        <v>0</v>
      </c>
      <c r="T46" s="143">
        <f t="shared" si="6"/>
        <v>0</v>
      </c>
      <c r="U46" s="47">
        <f t="shared" si="7"/>
        <v>0</v>
      </c>
      <c r="V46" s="46">
        <v>20</v>
      </c>
      <c r="W46" s="104"/>
      <c r="X46" s="110"/>
      <c r="Y46" s="145"/>
      <c r="Z46" s="111"/>
      <c r="AA46" s="111"/>
      <c r="AB46" s="111"/>
    </row>
    <row r="47" spans="1:28" ht="31.5" x14ac:dyDescent="0.25">
      <c r="A47" s="182">
        <v>18</v>
      </c>
      <c r="B47" s="119" t="s">
        <v>64</v>
      </c>
      <c r="C47" s="119" t="s">
        <v>401</v>
      </c>
      <c r="D47" s="122">
        <v>39.6</v>
      </c>
      <c r="E47" s="122">
        <v>39.6</v>
      </c>
      <c r="F47" s="122">
        <v>39.6</v>
      </c>
      <c r="G47" s="120">
        <v>85</v>
      </c>
      <c r="H47" s="120">
        <v>36</v>
      </c>
      <c r="I47" s="120">
        <v>64</v>
      </c>
      <c r="J47" s="122">
        <f t="shared" ref="J47:L48" si="17">G47/D47</f>
        <v>2.1464646464646462</v>
      </c>
      <c r="K47" s="122">
        <f t="shared" si="17"/>
        <v>0.90909090909090906</v>
      </c>
      <c r="L47" s="122">
        <f t="shared" si="17"/>
        <v>1.6161616161616161</v>
      </c>
      <c r="M47" s="94">
        <v>4</v>
      </c>
      <c r="N47" s="96">
        <f t="shared" si="1"/>
        <v>2</v>
      </c>
      <c r="O47" s="95">
        <f t="shared" si="2"/>
        <v>2.56</v>
      </c>
      <c r="P47" s="96">
        <f t="shared" si="3"/>
        <v>0</v>
      </c>
      <c r="Q47" s="95">
        <f t="shared" si="4"/>
        <v>0.5</v>
      </c>
      <c r="R47" s="96">
        <f t="shared" si="11"/>
        <v>25</v>
      </c>
      <c r="S47" s="96">
        <f t="shared" si="5"/>
        <v>2</v>
      </c>
      <c r="T47" s="96">
        <f t="shared" si="6"/>
        <v>0</v>
      </c>
      <c r="U47" s="95">
        <f t="shared" si="7"/>
        <v>0.4</v>
      </c>
      <c r="V47" s="96">
        <v>20</v>
      </c>
      <c r="W47" s="169">
        <v>2</v>
      </c>
      <c r="X47" s="169"/>
      <c r="Y47" s="169"/>
      <c r="Z47" s="190">
        <v>1</v>
      </c>
      <c r="AA47" s="190">
        <f>AB47*100/Z47</f>
        <v>100</v>
      </c>
      <c r="AB47" s="208">
        <v>1</v>
      </c>
    </row>
    <row r="48" spans="1:28" ht="47.25" x14ac:dyDescent="0.25">
      <c r="A48" s="182">
        <v>19</v>
      </c>
      <c r="B48" s="119" t="s">
        <v>61</v>
      </c>
      <c r="C48" s="119" t="s">
        <v>371</v>
      </c>
      <c r="D48" s="206">
        <v>40.6</v>
      </c>
      <c r="E48" s="122">
        <v>40.6</v>
      </c>
      <c r="F48" s="122">
        <v>40.159999999999997</v>
      </c>
      <c r="G48" s="120">
        <v>73</v>
      </c>
      <c r="H48" s="120">
        <v>62</v>
      </c>
      <c r="I48" s="120">
        <v>78</v>
      </c>
      <c r="J48" s="122">
        <f t="shared" si="17"/>
        <v>1.7980295566502462</v>
      </c>
      <c r="K48" s="122">
        <f t="shared" si="17"/>
        <v>1.5270935960591132</v>
      </c>
      <c r="L48" s="122">
        <f t="shared" si="17"/>
        <v>1.9422310756972114</v>
      </c>
      <c r="M48" s="94">
        <f t="shared" si="10"/>
        <v>5</v>
      </c>
      <c r="N48" s="96">
        <f t="shared" si="1"/>
        <v>3</v>
      </c>
      <c r="O48" s="95">
        <f t="shared" si="2"/>
        <v>3.9</v>
      </c>
      <c r="P48" s="96">
        <f t="shared" si="3"/>
        <v>0</v>
      </c>
      <c r="Q48" s="95">
        <f t="shared" si="4"/>
        <v>0.75</v>
      </c>
      <c r="R48" s="96">
        <f t="shared" si="11"/>
        <v>25</v>
      </c>
      <c r="S48" s="96">
        <f t="shared" si="5"/>
        <v>3</v>
      </c>
      <c r="T48" s="96">
        <f t="shared" si="6"/>
        <v>0</v>
      </c>
      <c r="U48" s="95">
        <f t="shared" si="7"/>
        <v>0.6</v>
      </c>
      <c r="V48" s="96">
        <f t="shared" si="8"/>
        <v>20</v>
      </c>
      <c r="W48" s="169">
        <v>3</v>
      </c>
      <c r="X48" s="169">
        <v>1</v>
      </c>
      <c r="Y48" s="169"/>
      <c r="Z48" s="190">
        <v>3</v>
      </c>
      <c r="AA48" s="190">
        <f>AB48*100/Z48</f>
        <v>33.333333333333336</v>
      </c>
      <c r="AB48" s="208">
        <v>1</v>
      </c>
    </row>
    <row r="49" spans="1:28" s="2" customFormat="1" ht="15.75" hidden="1" customHeight="1" x14ac:dyDescent="0.25">
      <c r="A49" s="38">
        <v>41</v>
      </c>
      <c r="B49" s="59" t="s">
        <v>151</v>
      </c>
      <c r="C49" s="59" t="s">
        <v>371</v>
      </c>
      <c r="D49" s="117"/>
      <c r="E49" s="44"/>
      <c r="F49" s="44"/>
      <c r="G49" s="41"/>
      <c r="H49" s="41"/>
      <c r="I49" s="41"/>
      <c r="J49" s="44"/>
      <c r="K49" s="44"/>
      <c r="L49" s="44"/>
      <c r="M49" s="45">
        <f t="shared" si="10"/>
        <v>0</v>
      </c>
      <c r="N49" s="102">
        <f t="shared" si="1"/>
        <v>0</v>
      </c>
      <c r="O49" s="47">
        <f t="shared" si="2"/>
        <v>0</v>
      </c>
      <c r="P49" s="108">
        <f t="shared" si="3"/>
        <v>0</v>
      </c>
      <c r="Q49" s="47">
        <f t="shared" si="4"/>
        <v>0</v>
      </c>
      <c r="R49" s="46">
        <f t="shared" si="11"/>
        <v>0</v>
      </c>
      <c r="S49" s="46">
        <f t="shared" si="5"/>
        <v>0</v>
      </c>
      <c r="T49" s="143">
        <f t="shared" si="6"/>
        <v>0</v>
      </c>
      <c r="U49" s="47">
        <f t="shared" si="7"/>
        <v>0</v>
      </c>
      <c r="V49" s="46">
        <f t="shared" si="8"/>
        <v>0</v>
      </c>
      <c r="W49" s="104"/>
      <c r="X49" s="110"/>
      <c r="Y49" s="145"/>
      <c r="Z49" s="111"/>
      <c r="AA49" s="111"/>
      <c r="AB49" s="111"/>
    </row>
    <row r="50" spans="1:28" ht="31.5" customHeight="1" x14ac:dyDescent="0.25">
      <c r="A50" s="182">
        <v>20</v>
      </c>
      <c r="B50" s="119" t="s">
        <v>228</v>
      </c>
      <c r="C50" s="119" t="s">
        <v>35</v>
      </c>
      <c r="D50" s="122">
        <v>6.45</v>
      </c>
      <c r="E50" s="122">
        <v>6.45</v>
      </c>
      <c r="F50" s="122">
        <v>6.45</v>
      </c>
      <c r="G50" s="120">
        <v>24</v>
      </c>
      <c r="H50" s="120">
        <v>16</v>
      </c>
      <c r="I50" s="120">
        <v>19</v>
      </c>
      <c r="J50" s="122">
        <f t="shared" ref="J50:J59" si="18">G50/D50</f>
        <v>3.7209302325581395</v>
      </c>
      <c r="K50" s="122">
        <f t="shared" ref="K50:K60" si="19">H50/E50</f>
        <v>2.4806201550387597</v>
      </c>
      <c r="L50" s="122">
        <f t="shared" ref="L50:L60" si="20">I50/F50</f>
        <v>2.945736434108527</v>
      </c>
      <c r="M50" s="94">
        <f t="shared" si="10"/>
        <v>7</v>
      </c>
      <c r="N50" s="96">
        <f t="shared" si="1"/>
        <v>1</v>
      </c>
      <c r="O50" s="95">
        <f t="shared" si="2"/>
        <v>1.33</v>
      </c>
      <c r="P50" s="96">
        <f t="shared" si="3"/>
        <v>0</v>
      </c>
      <c r="Q50" s="95">
        <f t="shared" si="4"/>
        <v>0.25</v>
      </c>
      <c r="R50" s="96">
        <f t="shared" si="11"/>
        <v>25</v>
      </c>
      <c r="S50" s="96">
        <f t="shared" si="5"/>
        <v>1</v>
      </c>
      <c r="T50" s="96">
        <f t="shared" si="6"/>
        <v>0</v>
      </c>
      <c r="U50" s="95">
        <f t="shared" si="7"/>
        <v>0.2</v>
      </c>
      <c r="V50" s="96">
        <f t="shared" si="8"/>
        <v>20</v>
      </c>
      <c r="W50" s="169">
        <v>1</v>
      </c>
      <c r="X50" s="169"/>
      <c r="Y50" s="169"/>
      <c r="Z50" s="190">
        <v>1</v>
      </c>
      <c r="AA50" s="190">
        <f t="shared" ref="AA50:AA57" si="21">AB50*100/Z50</f>
        <v>0</v>
      </c>
      <c r="AB50" s="190">
        <v>0</v>
      </c>
    </row>
    <row r="51" spans="1:28" ht="31.5" customHeight="1" x14ac:dyDescent="0.25">
      <c r="A51" s="182">
        <v>21</v>
      </c>
      <c r="B51" s="119" t="s">
        <v>229</v>
      </c>
      <c r="C51" s="119" t="s">
        <v>35</v>
      </c>
      <c r="D51" s="122">
        <v>6.53</v>
      </c>
      <c r="E51" s="122">
        <v>6.53</v>
      </c>
      <c r="F51" s="122">
        <v>6.53</v>
      </c>
      <c r="G51" s="120">
        <v>18</v>
      </c>
      <c r="H51" s="120">
        <v>18</v>
      </c>
      <c r="I51" s="120">
        <v>18</v>
      </c>
      <c r="J51" s="122">
        <f t="shared" si="18"/>
        <v>2.7565084226646248</v>
      </c>
      <c r="K51" s="122">
        <f t="shared" si="19"/>
        <v>2.7565084226646248</v>
      </c>
      <c r="L51" s="122">
        <f t="shared" si="20"/>
        <v>2.7565084226646248</v>
      </c>
      <c r="M51" s="94">
        <f t="shared" si="10"/>
        <v>7</v>
      </c>
      <c r="N51" s="96">
        <f t="shared" si="1"/>
        <v>1</v>
      </c>
      <c r="O51" s="95">
        <f t="shared" si="2"/>
        <v>1.26</v>
      </c>
      <c r="P51" s="96">
        <f t="shared" si="3"/>
        <v>0</v>
      </c>
      <c r="Q51" s="95">
        <f t="shared" si="4"/>
        <v>0.25</v>
      </c>
      <c r="R51" s="96">
        <f t="shared" si="11"/>
        <v>25</v>
      </c>
      <c r="S51" s="96">
        <f t="shared" si="5"/>
        <v>1</v>
      </c>
      <c r="T51" s="96">
        <f t="shared" si="6"/>
        <v>0</v>
      </c>
      <c r="U51" s="95">
        <f t="shared" si="7"/>
        <v>0.2</v>
      </c>
      <c r="V51" s="96">
        <f t="shared" si="8"/>
        <v>20</v>
      </c>
      <c r="W51" s="169">
        <v>1</v>
      </c>
      <c r="X51" s="169"/>
      <c r="Y51" s="169"/>
      <c r="Z51" s="190">
        <v>1</v>
      </c>
      <c r="AA51" s="190">
        <f t="shared" si="21"/>
        <v>0</v>
      </c>
      <c r="AB51" s="190">
        <v>0</v>
      </c>
    </row>
    <row r="52" spans="1:28" ht="31.5" x14ac:dyDescent="0.25">
      <c r="A52" s="182">
        <v>22</v>
      </c>
      <c r="B52" s="119" t="s">
        <v>36</v>
      </c>
      <c r="C52" s="119" t="s">
        <v>35</v>
      </c>
      <c r="D52" s="206">
        <v>672.9</v>
      </c>
      <c r="E52" s="122">
        <v>646.79999999999995</v>
      </c>
      <c r="F52" s="122">
        <v>648.80999999999995</v>
      </c>
      <c r="G52" s="120">
        <v>727</v>
      </c>
      <c r="H52" s="120">
        <v>689</v>
      </c>
      <c r="I52" s="120">
        <v>823</v>
      </c>
      <c r="J52" s="122">
        <f t="shared" si="18"/>
        <v>1.080398276118294</v>
      </c>
      <c r="K52" s="122">
        <f t="shared" si="19"/>
        <v>1.0652442795299939</v>
      </c>
      <c r="L52" s="122">
        <f t="shared" si="20"/>
        <v>1.2684761332285261</v>
      </c>
      <c r="M52" s="94">
        <v>4.3</v>
      </c>
      <c r="N52" s="96">
        <f t="shared" si="1"/>
        <v>35</v>
      </c>
      <c r="O52" s="95">
        <f t="shared" si="2"/>
        <v>35.388999999999996</v>
      </c>
      <c r="P52" s="96">
        <f t="shared" si="3"/>
        <v>0</v>
      </c>
      <c r="Q52" s="95">
        <f t="shared" si="4"/>
        <v>0</v>
      </c>
      <c r="R52" s="96">
        <v>0</v>
      </c>
      <c r="S52" s="96">
        <f t="shared" si="5"/>
        <v>28</v>
      </c>
      <c r="T52" s="96">
        <f t="shared" si="6"/>
        <v>7</v>
      </c>
      <c r="U52" s="95">
        <f t="shared" si="7"/>
        <v>7</v>
      </c>
      <c r="V52" s="96">
        <f t="shared" si="8"/>
        <v>20</v>
      </c>
      <c r="W52" s="169">
        <v>35</v>
      </c>
      <c r="X52" s="169">
        <v>0</v>
      </c>
      <c r="Y52" s="169">
        <v>8</v>
      </c>
      <c r="Z52" s="190">
        <v>34</v>
      </c>
      <c r="AA52" s="190">
        <f t="shared" si="21"/>
        <v>61.764705882352942</v>
      </c>
      <c r="AB52" s="208">
        <v>21</v>
      </c>
    </row>
    <row r="53" spans="1:28" ht="31.5" x14ac:dyDescent="0.25">
      <c r="A53" s="182">
        <v>23</v>
      </c>
      <c r="B53" s="119" t="s">
        <v>40</v>
      </c>
      <c r="C53" s="119" t="s">
        <v>39</v>
      </c>
      <c r="D53" s="122">
        <v>99.8</v>
      </c>
      <c r="E53" s="122">
        <v>193.8</v>
      </c>
      <c r="F53" s="122">
        <v>193.8</v>
      </c>
      <c r="G53" s="120">
        <v>179</v>
      </c>
      <c r="H53" s="120">
        <v>271</v>
      </c>
      <c r="I53" s="120">
        <v>619</v>
      </c>
      <c r="J53" s="122">
        <f t="shared" si="18"/>
        <v>1.7935871743486975</v>
      </c>
      <c r="K53" s="122">
        <f t="shared" si="19"/>
        <v>1.3983488132094943</v>
      </c>
      <c r="L53" s="122">
        <f t="shared" si="20"/>
        <v>3.1940144478844168</v>
      </c>
      <c r="M53" s="94">
        <v>1.7</v>
      </c>
      <c r="N53" s="96">
        <f t="shared" si="1"/>
        <v>10</v>
      </c>
      <c r="O53" s="95">
        <f t="shared" si="2"/>
        <v>10.523</v>
      </c>
      <c r="P53" s="96">
        <f t="shared" si="3"/>
        <v>1</v>
      </c>
      <c r="Q53" s="95">
        <f t="shared" si="4"/>
        <v>1</v>
      </c>
      <c r="R53" s="96">
        <v>10</v>
      </c>
      <c r="S53" s="96">
        <f t="shared" si="5"/>
        <v>7</v>
      </c>
      <c r="T53" s="96">
        <f t="shared" si="6"/>
        <v>2</v>
      </c>
      <c r="U53" s="95">
        <f t="shared" si="7"/>
        <v>2</v>
      </c>
      <c r="V53" s="96">
        <f t="shared" si="8"/>
        <v>20</v>
      </c>
      <c r="W53" s="169">
        <v>10</v>
      </c>
      <c r="X53" s="169">
        <v>1</v>
      </c>
      <c r="Y53" s="169">
        <v>2</v>
      </c>
      <c r="Z53" s="190">
        <v>10</v>
      </c>
      <c r="AA53" s="190">
        <f t="shared" si="21"/>
        <v>50</v>
      </c>
      <c r="AB53" s="208">
        <v>5</v>
      </c>
    </row>
    <row r="54" spans="1:28" x14ac:dyDescent="0.25">
      <c r="A54" s="182">
        <v>24</v>
      </c>
      <c r="B54" s="119" t="s">
        <v>2</v>
      </c>
      <c r="C54" s="119" t="s">
        <v>35</v>
      </c>
      <c r="D54" s="206">
        <v>278</v>
      </c>
      <c r="E54" s="122">
        <v>277.7</v>
      </c>
      <c r="F54" s="122">
        <v>274.27999999999997</v>
      </c>
      <c r="G54" s="120">
        <v>334</v>
      </c>
      <c r="H54" s="120">
        <v>401</v>
      </c>
      <c r="I54" s="120">
        <v>577</v>
      </c>
      <c r="J54" s="122">
        <f t="shared" si="18"/>
        <v>1.2014388489208634</v>
      </c>
      <c r="K54" s="122">
        <f t="shared" si="19"/>
        <v>1.4440043212099389</v>
      </c>
      <c r="L54" s="122">
        <f t="shared" si="20"/>
        <v>2.1036896602012543</v>
      </c>
      <c r="M54" s="94">
        <v>5</v>
      </c>
      <c r="N54" s="96">
        <f t="shared" si="1"/>
        <v>28</v>
      </c>
      <c r="O54" s="95">
        <f t="shared" si="2"/>
        <v>28.85</v>
      </c>
      <c r="P54" s="96">
        <f t="shared" si="3"/>
        <v>0</v>
      </c>
      <c r="Q54" s="95">
        <f t="shared" si="4"/>
        <v>0</v>
      </c>
      <c r="R54" s="96">
        <v>0</v>
      </c>
      <c r="S54" s="96">
        <f t="shared" si="5"/>
        <v>23</v>
      </c>
      <c r="T54" s="96">
        <f t="shared" si="6"/>
        <v>5</v>
      </c>
      <c r="U54" s="95">
        <f t="shared" si="7"/>
        <v>5.6</v>
      </c>
      <c r="V54" s="96">
        <f t="shared" si="8"/>
        <v>20</v>
      </c>
      <c r="W54" s="169" t="s">
        <v>404</v>
      </c>
      <c r="X54" s="169"/>
      <c r="Y54" s="169"/>
      <c r="Z54" s="190">
        <v>16</v>
      </c>
      <c r="AA54" s="190">
        <f t="shared" si="21"/>
        <v>75</v>
      </c>
      <c r="AB54" s="208">
        <v>12</v>
      </c>
    </row>
    <row r="55" spans="1:28" x14ac:dyDescent="0.25">
      <c r="A55" s="182">
        <v>25</v>
      </c>
      <c r="B55" s="119" t="s">
        <v>2</v>
      </c>
      <c r="C55" s="119" t="s">
        <v>39</v>
      </c>
      <c r="D55" s="206">
        <v>65.599999999999994</v>
      </c>
      <c r="E55" s="122">
        <v>65.55</v>
      </c>
      <c r="F55" s="122">
        <v>65.55</v>
      </c>
      <c r="G55" s="120">
        <v>115</v>
      </c>
      <c r="H55" s="120">
        <v>146</v>
      </c>
      <c r="I55" s="120">
        <v>177</v>
      </c>
      <c r="J55" s="122">
        <f t="shared" si="18"/>
        <v>1.753048780487805</v>
      </c>
      <c r="K55" s="122">
        <f t="shared" si="19"/>
        <v>2.2273073989321128</v>
      </c>
      <c r="L55" s="122">
        <f t="shared" si="20"/>
        <v>2.7002288329519453</v>
      </c>
      <c r="M55" s="94">
        <f t="shared" si="10"/>
        <v>7</v>
      </c>
      <c r="N55" s="96">
        <f t="shared" si="1"/>
        <v>12</v>
      </c>
      <c r="O55" s="95">
        <f t="shared" si="2"/>
        <v>12.39</v>
      </c>
      <c r="P55" s="96">
        <f t="shared" si="3"/>
        <v>0</v>
      </c>
      <c r="Q55" s="95">
        <f t="shared" si="4"/>
        <v>0</v>
      </c>
      <c r="R55" s="96">
        <v>0</v>
      </c>
      <c r="S55" s="96">
        <f t="shared" si="5"/>
        <v>10</v>
      </c>
      <c r="T55" s="96">
        <f t="shared" si="6"/>
        <v>2</v>
      </c>
      <c r="U55" s="95">
        <f t="shared" si="7"/>
        <v>2.4</v>
      </c>
      <c r="V55" s="96">
        <f t="shared" si="8"/>
        <v>20</v>
      </c>
      <c r="W55" s="169" t="s">
        <v>404</v>
      </c>
      <c r="X55" s="169"/>
      <c r="Y55" s="169"/>
      <c r="Z55" s="190">
        <v>7</v>
      </c>
      <c r="AA55" s="190">
        <f t="shared" si="21"/>
        <v>71.428571428571431</v>
      </c>
      <c r="AB55" s="208">
        <v>5</v>
      </c>
    </row>
    <row r="56" spans="1:28" ht="31.5" x14ac:dyDescent="0.25">
      <c r="A56" s="182">
        <v>26</v>
      </c>
      <c r="B56" s="119" t="s">
        <v>230</v>
      </c>
      <c r="C56" s="119" t="s">
        <v>35</v>
      </c>
      <c r="D56" s="122">
        <v>30.15</v>
      </c>
      <c r="E56" s="122">
        <v>30.15</v>
      </c>
      <c r="F56" s="122">
        <v>30.15</v>
      </c>
      <c r="G56" s="120">
        <v>98</v>
      </c>
      <c r="H56" s="120">
        <v>84</v>
      </c>
      <c r="I56" s="120">
        <v>87</v>
      </c>
      <c r="J56" s="122">
        <f t="shared" si="18"/>
        <v>3.2504145936981761</v>
      </c>
      <c r="K56" s="122">
        <f t="shared" si="19"/>
        <v>2.7860696517412937</v>
      </c>
      <c r="L56" s="122">
        <f t="shared" si="20"/>
        <v>2.8855721393034828</v>
      </c>
      <c r="M56" s="94">
        <f t="shared" si="10"/>
        <v>7</v>
      </c>
      <c r="N56" s="96">
        <f t="shared" si="1"/>
        <v>6</v>
      </c>
      <c r="O56" s="95">
        <f t="shared" si="2"/>
        <v>6.09</v>
      </c>
      <c r="P56" s="96">
        <f t="shared" si="3"/>
        <v>0</v>
      </c>
      <c r="Q56" s="95">
        <f t="shared" si="4"/>
        <v>0</v>
      </c>
      <c r="R56" s="96">
        <v>0</v>
      </c>
      <c r="S56" s="96">
        <f t="shared" si="5"/>
        <v>5</v>
      </c>
      <c r="T56" s="96">
        <f t="shared" si="6"/>
        <v>1</v>
      </c>
      <c r="U56" s="95">
        <f t="shared" si="7"/>
        <v>1.2</v>
      </c>
      <c r="V56" s="96">
        <f t="shared" si="8"/>
        <v>20</v>
      </c>
      <c r="W56" s="169">
        <v>6</v>
      </c>
      <c r="X56" s="169">
        <v>0</v>
      </c>
      <c r="Y56" s="169">
        <v>1</v>
      </c>
      <c r="Z56" s="190">
        <v>5</v>
      </c>
      <c r="AA56" s="190">
        <f t="shared" si="21"/>
        <v>100</v>
      </c>
      <c r="AB56" s="208">
        <v>5</v>
      </c>
    </row>
    <row r="57" spans="1:28" ht="31.5" x14ac:dyDescent="0.25">
      <c r="A57" s="182">
        <v>27</v>
      </c>
      <c r="B57" s="119" t="s">
        <v>66</v>
      </c>
      <c r="C57" s="119" t="s">
        <v>35</v>
      </c>
      <c r="D57" s="122">
        <v>19</v>
      </c>
      <c r="E57" s="122">
        <v>19</v>
      </c>
      <c r="F57" s="122">
        <v>19</v>
      </c>
      <c r="G57" s="120">
        <v>113</v>
      </c>
      <c r="H57" s="120">
        <v>83</v>
      </c>
      <c r="I57" s="120">
        <v>114</v>
      </c>
      <c r="J57" s="122">
        <f t="shared" si="18"/>
        <v>5.9473684210526319</v>
      </c>
      <c r="K57" s="122">
        <f t="shared" si="19"/>
        <v>4.3684210526315788</v>
      </c>
      <c r="L57" s="122">
        <f t="shared" si="20"/>
        <v>6</v>
      </c>
      <c r="M57" s="94">
        <v>7</v>
      </c>
      <c r="N57" s="96">
        <f t="shared" si="1"/>
        <v>7</v>
      </c>
      <c r="O57" s="95">
        <f t="shared" si="2"/>
        <v>7.98</v>
      </c>
      <c r="P57" s="96">
        <f t="shared" si="3"/>
        <v>0</v>
      </c>
      <c r="Q57" s="95">
        <f t="shared" si="4"/>
        <v>0</v>
      </c>
      <c r="R57" s="96">
        <v>0</v>
      </c>
      <c r="S57" s="96">
        <f t="shared" si="5"/>
        <v>6</v>
      </c>
      <c r="T57" s="96">
        <f t="shared" si="6"/>
        <v>1</v>
      </c>
      <c r="U57" s="95">
        <f t="shared" si="7"/>
        <v>1.4</v>
      </c>
      <c r="V57" s="96">
        <f t="shared" si="8"/>
        <v>20</v>
      </c>
      <c r="W57" s="169">
        <v>7</v>
      </c>
      <c r="X57" s="169">
        <v>0</v>
      </c>
      <c r="Y57" s="169">
        <v>1</v>
      </c>
      <c r="Z57" s="190">
        <v>6</v>
      </c>
      <c r="AA57" s="190">
        <f t="shared" si="21"/>
        <v>100</v>
      </c>
      <c r="AB57" s="208">
        <v>6</v>
      </c>
    </row>
    <row r="58" spans="1:28" s="2" customFormat="1" ht="31.5" hidden="1" customHeight="1" x14ac:dyDescent="0.25">
      <c r="A58" s="38">
        <v>50</v>
      </c>
      <c r="B58" s="59" t="s">
        <v>65</v>
      </c>
      <c r="C58" s="59" t="s">
        <v>35</v>
      </c>
      <c r="D58" s="44">
        <v>44</v>
      </c>
      <c r="E58" s="44">
        <v>44</v>
      </c>
      <c r="F58" s="44">
        <v>44</v>
      </c>
      <c r="G58" s="41">
        <v>102</v>
      </c>
      <c r="H58" s="41">
        <v>82</v>
      </c>
      <c r="I58" s="41">
        <v>69</v>
      </c>
      <c r="J58" s="44">
        <f t="shared" si="18"/>
        <v>2.3181818181818183</v>
      </c>
      <c r="K58" s="44">
        <f t="shared" si="19"/>
        <v>1.8636363636363635</v>
      </c>
      <c r="L58" s="44">
        <f t="shared" si="20"/>
        <v>1.5681818181818181</v>
      </c>
      <c r="M58" s="45">
        <v>0</v>
      </c>
      <c r="N58" s="102">
        <f t="shared" si="1"/>
        <v>0</v>
      </c>
      <c r="O58" s="47">
        <f t="shared" si="2"/>
        <v>0</v>
      </c>
      <c r="P58" s="108">
        <f t="shared" si="3"/>
        <v>0</v>
      </c>
      <c r="Q58" s="47">
        <f t="shared" si="4"/>
        <v>0</v>
      </c>
      <c r="R58" s="46">
        <f t="shared" si="11"/>
        <v>25</v>
      </c>
      <c r="S58" s="46">
        <f t="shared" si="5"/>
        <v>0</v>
      </c>
      <c r="T58" s="143">
        <f t="shared" si="6"/>
        <v>0</v>
      </c>
      <c r="U58" s="47">
        <f t="shared" si="7"/>
        <v>0</v>
      </c>
      <c r="V58" s="46">
        <f t="shared" si="8"/>
        <v>20</v>
      </c>
      <c r="W58" s="104" t="s">
        <v>399</v>
      </c>
      <c r="X58" s="110"/>
      <c r="Y58" s="145"/>
      <c r="Z58" s="111">
        <v>4</v>
      </c>
      <c r="AA58" s="111"/>
      <c r="AB58" s="111"/>
    </row>
    <row r="59" spans="1:28" s="2" customFormat="1" ht="31.5" hidden="1" customHeight="1" x14ac:dyDescent="0.25">
      <c r="A59" s="38">
        <v>51</v>
      </c>
      <c r="B59" s="59" t="s">
        <v>231</v>
      </c>
      <c r="C59" s="59" t="s">
        <v>35</v>
      </c>
      <c r="D59" s="44">
        <v>44.38</v>
      </c>
      <c r="E59" s="44">
        <v>44.38</v>
      </c>
      <c r="F59" s="44">
        <v>44.38</v>
      </c>
      <c r="G59" s="41">
        <v>130</v>
      </c>
      <c r="H59" s="41">
        <v>123</v>
      </c>
      <c r="I59" s="41">
        <v>128</v>
      </c>
      <c r="J59" s="44">
        <f t="shared" si="18"/>
        <v>2.9292474087426768</v>
      </c>
      <c r="K59" s="44">
        <f t="shared" si="19"/>
        <v>2.7715187021180712</v>
      </c>
      <c r="L59" s="44">
        <f t="shared" si="20"/>
        <v>2.8841820639927893</v>
      </c>
      <c r="M59" s="45">
        <v>0</v>
      </c>
      <c r="N59" s="102">
        <f t="shared" si="1"/>
        <v>0</v>
      </c>
      <c r="O59" s="47">
        <f t="shared" si="2"/>
        <v>0</v>
      </c>
      <c r="P59" s="108">
        <f t="shared" si="3"/>
        <v>0</v>
      </c>
      <c r="Q59" s="47">
        <f t="shared" si="4"/>
        <v>0</v>
      </c>
      <c r="R59" s="46">
        <v>0</v>
      </c>
      <c r="S59" s="46">
        <f t="shared" si="5"/>
        <v>0</v>
      </c>
      <c r="T59" s="143">
        <f t="shared" si="6"/>
        <v>0</v>
      </c>
      <c r="U59" s="47">
        <f t="shared" si="7"/>
        <v>0</v>
      </c>
      <c r="V59" s="46">
        <f t="shared" si="8"/>
        <v>20</v>
      </c>
      <c r="W59" s="104" t="s">
        <v>399</v>
      </c>
      <c r="X59" s="110"/>
      <c r="Y59" s="145"/>
      <c r="Z59" s="111">
        <v>6</v>
      </c>
      <c r="AA59" s="111"/>
      <c r="AB59" s="111"/>
    </row>
    <row r="60" spans="1:28" ht="31.5" x14ac:dyDescent="0.25">
      <c r="A60" s="182">
        <v>28</v>
      </c>
      <c r="B60" s="119" t="s">
        <v>135</v>
      </c>
      <c r="C60" s="119" t="s">
        <v>35</v>
      </c>
      <c r="D60" s="206"/>
      <c r="E60" s="122">
        <v>45.4</v>
      </c>
      <c r="F60" s="122">
        <v>42.76</v>
      </c>
      <c r="G60" s="120"/>
      <c r="H60" s="120">
        <v>99</v>
      </c>
      <c r="I60" s="120">
        <v>127</v>
      </c>
      <c r="J60" s="122"/>
      <c r="K60" s="122">
        <f t="shared" si="19"/>
        <v>2.1806167400881056</v>
      </c>
      <c r="L60" s="122">
        <f t="shared" si="20"/>
        <v>2.9700654817586529</v>
      </c>
      <c r="M60" s="94">
        <v>6</v>
      </c>
      <c r="N60" s="96">
        <f t="shared" si="1"/>
        <v>7</v>
      </c>
      <c r="O60" s="95">
        <f t="shared" si="2"/>
        <v>7.62</v>
      </c>
      <c r="P60" s="96">
        <f t="shared" si="3"/>
        <v>1</v>
      </c>
      <c r="Q60" s="95">
        <f t="shared" si="4"/>
        <v>1.75</v>
      </c>
      <c r="R60" s="96">
        <v>25</v>
      </c>
      <c r="S60" s="96">
        <f t="shared" si="5"/>
        <v>5</v>
      </c>
      <c r="T60" s="96">
        <f t="shared" si="6"/>
        <v>1</v>
      </c>
      <c r="U60" s="95">
        <f t="shared" si="7"/>
        <v>1.4</v>
      </c>
      <c r="V60" s="96">
        <v>20</v>
      </c>
      <c r="W60" s="169">
        <v>7</v>
      </c>
      <c r="X60" s="169">
        <v>1</v>
      </c>
      <c r="Y60" s="169">
        <v>1</v>
      </c>
      <c r="Z60" s="190">
        <v>6</v>
      </c>
      <c r="AA60" s="190">
        <f>AB60*100/Z60</f>
        <v>66.666666666666671</v>
      </c>
      <c r="AB60" s="208">
        <v>4</v>
      </c>
    </row>
    <row r="61" spans="1:28" s="2" customFormat="1" ht="31.5" hidden="1" customHeight="1" x14ac:dyDescent="0.25">
      <c r="A61" s="38">
        <v>53</v>
      </c>
      <c r="B61" s="59" t="s">
        <v>151</v>
      </c>
      <c r="C61" s="59" t="s">
        <v>372</v>
      </c>
      <c r="D61" s="117"/>
      <c r="E61" s="44"/>
      <c r="F61" s="44"/>
      <c r="G61" s="41"/>
      <c r="H61" s="41"/>
      <c r="I61" s="41"/>
      <c r="J61" s="44"/>
      <c r="K61" s="44"/>
      <c r="L61" s="44"/>
      <c r="M61" s="45">
        <f t="shared" si="10"/>
        <v>0</v>
      </c>
      <c r="N61" s="102">
        <f t="shared" si="1"/>
        <v>0</v>
      </c>
      <c r="O61" s="47">
        <f t="shared" si="2"/>
        <v>0</v>
      </c>
      <c r="P61" s="108">
        <f t="shared" si="3"/>
        <v>0</v>
      </c>
      <c r="Q61" s="47">
        <f t="shared" si="4"/>
        <v>0</v>
      </c>
      <c r="R61" s="46">
        <f t="shared" si="11"/>
        <v>0</v>
      </c>
      <c r="S61" s="46">
        <f t="shared" si="5"/>
        <v>0</v>
      </c>
      <c r="T61" s="143">
        <f t="shared" si="6"/>
        <v>0</v>
      </c>
      <c r="U61" s="47">
        <f t="shared" si="7"/>
        <v>0</v>
      </c>
      <c r="V61" s="46">
        <f t="shared" si="8"/>
        <v>0</v>
      </c>
      <c r="W61" s="104"/>
      <c r="X61" s="110"/>
      <c r="Y61" s="145"/>
      <c r="Z61" s="111"/>
      <c r="AA61" s="111"/>
      <c r="AB61" s="111"/>
    </row>
    <row r="62" spans="1:28" ht="31.5" x14ac:dyDescent="0.25">
      <c r="A62" s="182">
        <v>29</v>
      </c>
      <c r="B62" s="119" t="s">
        <v>234</v>
      </c>
      <c r="C62" s="119" t="s">
        <v>233</v>
      </c>
      <c r="D62" s="122"/>
      <c r="E62" s="122">
        <v>12.6</v>
      </c>
      <c r="F62" s="122">
        <v>12.6</v>
      </c>
      <c r="G62" s="120"/>
      <c r="H62" s="120">
        <v>8</v>
      </c>
      <c r="I62" s="120">
        <v>28</v>
      </c>
      <c r="J62" s="122"/>
      <c r="K62" s="122">
        <f>H62/E62</f>
        <v>0.63492063492063489</v>
      </c>
      <c r="L62" s="122">
        <f>I62/F62</f>
        <v>2.2222222222222223</v>
      </c>
      <c r="M62" s="94">
        <f t="shared" si="10"/>
        <v>7</v>
      </c>
      <c r="N62" s="96">
        <f t="shared" si="1"/>
        <v>1</v>
      </c>
      <c r="O62" s="95">
        <f t="shared" si="2"/>
        <v>1.96</v>
      </c>
      <c r="P62" s="96">
        <f t="shared" si="3"/>
        <v>0</v>
      </c>
      <c r="Q62" s="95">
        <f t="shared" si="4"/>
        <v>0</v>
      </c>
      <c r="R62" s="96">
        <v>0</v>
      </c>
      <c r="S62" s="96">
        <f t="shared" si="5"/>
        <v>1</v>
      </c>
      <c r="T62" s="96">
        <f t="shared" si="6"/>
        <v>0</v>
      </c>
      <c r="U62" s="95">
        <f t="shared" si="7"/>
        <v>0.2</v>
      </c>
      <c r="V62" s="96">
        <f t="shared" si="8"/>
        <v>20</v>
      </c>
      <c r="W62" s="169">
        <v>1</v>
      </c>
      <c r="X62" s="169"/>
      <c r="Y62" s="169"/>
      <c r="Z62" s="190">
        <v>0</v>
      </c>
      <c r="AA62" s="190"/>
      <c r="AB62" s="208">
        <v>0</v>
      </c>
    </row>
    <row r="63" spans="1:28" ht="31.5" x14ac:dyDescent="0.25">
      <c r="A63" s="182">
        <v>30</v>
      </c>
      <c r="B63" s="119" t="s">
        <v>222</v>
      </c>
      <c r="C63" s="119" t="s">
        <v>402</v>
      </c>
      <c r="D63" s="206">
        <v>32.200000000000003</v>
      </c>
      <c r="E63" s="122">
        <v>32.1</v>
      </c>
      <c r="F63" s="122">
        <v>32.1</v>
      </c>
      <c r="G63" s="120">
        <v>62</v>
      </c>
      <c r="H63" s="120">
        <v>51</v>
      </c>
      <c r="I63" s="120">
        <v>33</v>
      </c>
      <c r="J63" s="122">
        <f>G63/D63</f>
        <v>1.9254658385093166</v>
      </c>
      <c r="K63" s="122">
        <f>H63/E63</f>
        <v>1.5887850467289719</v>
      </c>
      <c r="L63" s="122">
        <f>I63/F63</f>
        <v>1.02803738317757</v>
      </c>
      <c r="M63" s="94">
        <f t="shared" si="10"/>
        <v>5</v>
      </c>
      <c r="N63" s="96">
        <f t="shared" si="1"/>
        <v>1</v>
      </c>
      <c r="O63" s="95">
        <f t="shared" si="2"/>
        <v>1.65</v>
      </c>
      <c r="P63" s="96">
        <f t="shared" si="3"/>
        <v>0</v>
      </c>
      <c r="Q63" s="95">
        <f t="shared" si="4"/>
        <v>0</v>
      </c>
      <c r="R63" s="96">
        <v>0</v>
      </c>
      <c r="S63" s="96">
        <f t="shared" si="5"/>
        <v>1</v>
      </c>
      <c r="T63" s="96">
        <f t="shared" si="6"/>
        <v>0</v>
      </c>
      <c r="U63" s="95">
        <f t="shared" si="7"/>
        <v>0.2</v>
      </c>
      <c r="V63" s="96">
        <f t="shared" si="8"/>
        <v>20</v>
      </c>
      <c r="W63" s="169">
        <v>1</v>
      </c>
      <c r="X63" s="169"/>
      <c r="Y63" s="169"/>
      <c r="Z63" s="190">
        <v>1</v>
      </c>
      <c r="AA63" s="190">
        <f t="shared" ref="AA63:AA69" si="22">AB63*100/Z63</f>
        <v>0</v>
      </c>
      <c r="AB63" s="208">
        <v>0</v>
      </c>
    </row>
    <row r="64" spans="1:28" ht="47.25" x14ac:dyDescent="0.25">
      <c r="A64" s="182">
        <v>31</v>
      </c>
      <c r="B64" s="119" t="s">
        <v>117</v>
      </c>
      <c r="C64" s="119" t="s">
        <v>233</v>
      </c>
      <c r="D64" s="122">
        <v>993.68</v>
      </c>
      <c r="E64" s="122">
        <v>993.68</v>
      </c>
      <c r="F64" s="122">
        <v>989.3</v>
      </c>
      <c r="G64" s="120">
        <v>1314</v>
      </c>
      <c r="H64" s="120">
        <v>1085</v>
      </c>
      <c r="I64" s="120">
        <v>1584</v>
      </c>
      <c r="J64" s="122">
        <f t="shared" ref="J64:J74" si="23">G64/D64</f>
        <v>1.3223572981241447</v>
      </c>
      <c r="K64" s="122">
        <f t="shared" ref="K64:K74" si="24">H64/E64</f>
        <v>1.0919008131390389</v>
      </c>
      <c r="L64" s="122">
        <f t="shared" ref="L64:L69" si="25">I64/F64</f>
        <v>1.601132113615688</v>
      </c>
      <c r="M64" s="94">
        <v>2.9</v>
      </c>
      <c r="N64" s="96">
        <f t="shared" si="1"/>
        <v>45</v>
      </c>
      <c r="O64" s="95">
        <f t="shared" si="2"/>
        <v>45.935999999999993</v>
      </c>
      <c r="P64" s="96">
        <f t="shared" si="3"/>
        <v>4</v>
      </c>
      <c r="Q64" s="95">
        <f t="shared" si="4"/>
        <v>4.5</v>
      </c>
      <c r="R64" s="96">
        <v>10</v>
      </c>
      <c r="S64" s="96">
        <f t="shared" si="5"/>
        <v>35</v>
      </c>
      <c r="T64" s="96">
        <f t="shared" si="6"/>
        <v>6</v>
      </c>
      <c r="U64" s="95">
        <f t="shared" si="7"/>
        <v>6.75</v>
      </c>
      <c r="V64" s="96">
        <v>15</v>
      </c>
      <c r="W64" s="169">
        <v>45</v>
      </c>
      <c r="X64" s="169">
        <v>4</v>
      </c>
      <c r="Y64" s="169">
        <v>6</v>
      </c>
      <c r="Z64" s="190">
        <v>43</v>
      </c>
      <c r="AA64" s="190">
        <f t="shared" si="22"/>
        <v>44.186046511627907</v>
      </c>
      <c r="AB64" s="208">
        <v>19</v>
      </c>
    </row>
    <row r="65" spans="1:28" x14ac:dyDescent="0.25">
      <c r="A65" s="182">
        <v>32</v>
      </c>
      <c r="B65" s="119" t="s">
        <v>2</v>
      </c>
      <c r="C65" s="119" t="s">
        <v>233</v>
      </c>
      <c r="D65" s="206">
        <v>1068.7</v>
      </c>
      <c r="E65" s="122">
        <v>1050.2</v>
      </c>
      <c r="F65" s="122">
        <v>1057.96</v>
      </c>
      <c r="G65" s="120">
        <v>341</v>
      </c>
      <c r="H65" s="120">
        <v>229</v>
      </c>
      <c r="I65" s="120">
        <v>767</v>
      </c>
      <c r="J65" s="122">
        <f t="shared" si="23"/>
        <v>0.31907925516983249</v>
      </c>
      <c r="K65" s="122">
        <f t="shared" si="24"/>
        <v>0.2180537040563702</v>
      </c>
      <c r="L65" s="122">
        <f t="shared" si="25"/>
        <v>0.72498015047827891</v>
      </c>
      <c r="M65" s="94">
        <f t="shared" si="10"/>
        <v>3</v>
      </c>
      <c r="N65" s="96">
        <f t="shared" si="1"/>
        <v>23</v>
      </c>
      <c r="O65" s="95">
        <f t="shared" si="2"/>
        <v>23.01</v>
      </c>
      <c r="P65" s="96">
        <f t="shared" si="3"/>
        <v>0</v>
      </c>
      <c r="Q65" s="95">
        <f t="shared" si="4"/>
        <v>0</v>
      </c>
      <c r="R65" s="96">
        <f t="shared" si="11"/>
        <v>0</v>
      </c>
      <c r="S65" s="96">
        <f t="shared" si="5"/>
        <v>19</v>
      </c>
      <c r="T65" s="96">
        <f t="shared" si="6"/>
        <v>4</v>
      </c>
      <c r="U65" s="95">
        <f t="shared" si="7"/>
        <v>4.5999999999999996</v>
      </c>
      <c r="V65" s="96">
        <v>20</v>
      </c>
      <c r="W65" s="169" t="s">
        <v>404</v>
      </c>
      <c r="X65" s="169"/>
      <c r="Y65" s="169"/>
      <c r="Z65" s="190">
        <v>6</v>
      </c>
      <c r="AA65" s="190">
        <f t="shared" si="22"/>
        <v>100</v>
      </c>
      <c r="AB65" s="208">
        <v>6</v>
      </c>
    </row>
    <row r="66" spans="1:28" ht="32.25" customHeight="1" x14ac:dyDescent="0.25">
      <c r="A66" s="182">
        <v>33</v>
      </c>
      <c r="B66" s="119" t="s">
        <v>67</v>
      </c>
      <c r="C66" s="119" t="s">
        <v>233</v>
      </c>
      <c r="D66" s="122">
        <v>1569.54</v>
      </c>
      <c r="E66" s="122">
        <v>1569.54</v>
      </c>
      <c r="F66" s="122">
        <v>1569.54</v>
      </c>
      <c r="G66" s="120">
        <v>1602</v>
      </c>
      <c r="H66" s="120">
        <v>1620</v>
      </c>
      <c r="I66" s="120">
        <v>1876</v>
      </c>
      <c r="J66" s="122">
        <f t="shared" si="23"/>
        <v>1.0206812187010208</v>
      </c>
      <c r="K66" s="122">
        <f t="shared" si="24"/>
        <v>1.0321495470010322</v>
      </c>
      <c r="L66" s="122">
        <f t="shared" si="25"/>
        <v>1.1952546606011953</v>
      </c>
      <c r="M66" s="94">
        <v>2.9</v>
      </c>
      <c r="N66" s="96">
        <f t="shared" si="1"/>
        <v>54</v>
      </c>
      <c r="O66" s="95">
        <f t="shared" si="2"/>
        <v>54.403999999999996</v>
      </c>
      <c r="P66" s="96">
        <f t="shared" si="3"/>
        <v>0</v>
      </c>
      <c r="Q66" s="95">
        <f t="shared" si="4"/>
        <v>0</v>
      </c>
      <c r="R66" s="96">
        <v>0</v>
      </c>
      <c r="S66" s="96">
        <f t="shared" si="5"/>
        <v>44</v>
      </c>
      <c r="T66" s="96">
        <f t="shared" si="6"/>
        <v>10</v>
      </c>
      <c r="U66" s="95">
        <f t="shared" si="7"/>
        <v>10.8</v>
      </c>
      <c r="V66" s="96">
        <f t="shared" si="8"/>
        <v>20</v>
      </c>
      <c r="W66" s="169">
        <v>54</v>
      </c>
      <c r="X66" s="169">
        <v>0</v>
      </c>
      <c r="Y66" s="169">
        <v>12</v>
      </c>
      <c r="Z66" s="190">
        <v>50</v>
      </c>
      <c r="AA66" s="190">
        <f t="shared" si="22"/>
        <v>84</v>
      </c>
      <c r="AB66" s="208">
        <v>42</v>
      </c>
    </row>
    <row r="67" spans="1:28" ht="31.5" x14ac:dyDescent="0.25">
      <c r="A67" s="182">
        <v>34</v>
      </c>
      <c r="B67" s="119" t="s">
        <v>128</v>
      </c>
      <c r="C67" s="119" t="s">
        <v>233</v>
      </c>
      <c r="D67" s="206">
        <v>1416</v>
      </c>
      <c r="E67" s="122">
        <v>1416</v>
      </c>
      <c r="F67" s="122">
        <v>1344.4</v>
      </c>
      <c r="G67" s="120">
        <v>1400</v>
      </c>
      <c r="H67" s="120">
        <v>1452</v>
      </c>
      <c r="I67" s="120">
        <v>1568</v>
      </c>
      <c r="J67" s="122">
        <f t="shared" si="23"/>
        <v>0.98870056497175141</v>
      </c>
      <c r="K67" s="122">
        <f t="shared" si="24"/>
        <v>1.0254237288135593</v>
      </c>
      <c r="L67" s="122">
        <f t="shared" si="25"/>
        <v>1.1663195477536448</v>
      </c>
      <c r="M67" s="94">
        <v>4.8</v>
      </c>
      <c r="N67" s="96">
        <f t="shared" si="1"/>
        <v>75</v>
      </c>
      <c r="O67" s="95">
        <f t="shared" si="2"/>
        <v>75.263999999999996</v>
      </c>
      <c r="P67" s="96">
        <f t="shared" si="3"/>
        <v>18</v>
      </c>
      <c r="Q67" s="95">
        <f t="shared" si="4"/>
        <v>18.75</v>
      </c>
      <c r="R67" s="96">
        <f t="shared" si="11"/>
        <v>25</v>
      </c>
      <c r="S67" s="96">
        <f t="shared" si="5"/>
        <v>42</v>
      </c>
      <c r="T67" s="96">
        <f t="shared" si="6"/>
        <v>15</v>
      </c>
      <c r="U67" s="95">
        <f t="shared" si="7"/>
        <v>15</v>
      </c>
      <c r="V67" s="96">
        <f t="shared" si="8"/>
        <v>20</v>
      </c>
      <c r="W67" s="169">
        <v>75</v>
      </c>
      <c r="X67" s="169">
        <v>18</v>
      </c>
      <c r="Y67" s="169">
        <v>15</v>
      </c>
      <c r="Z67" s="190">
        <v>72</v>
      </c>
      <c r="AA67" s="190">
        <f t="shared" si="22"/>
        <v>100</v>
      </c>
      <c r="AB67" s="208">
        <v>72</v>
      </c>
    </row>
    <row r="68" spans="1:28" ht="31.5" x14ac:dyDescent="0.25">
      <c r="A68" s="182">
        <v>35</v>
      </c>
      <c r="B68" s="119" t="s">
        <v>375</v>
      </c>
      <c r="C68" s="119" t="s">
        <v>233</v>
      </c>
      <c r="D68" s="206"/>
      <c r="E68" s="122">
        <v>54.22</v>
      </c>
      <c r="F68" s="122">
        <v>54.22</v>
      </c>
      <c r="G68" s="120"/>
      <c r="H68" s="120">
        <v>84</v>
      </c>
      <c r="I68" s="120">
        <v>89</v>
      </c>
      <c r="J68" s="122"/>
      <c r="K68" s="122">
        <f t="shared" si="24"/>
        <v>1.549243821468093</v>
      </c>
      <c r="L68" s="122">
        <f t="shared" si="25"/>
        <v>1.6414607156030985</v>
      </c>
      <c r="M68" s="94">
        <f t="shared" si="10"/>
        <v>5</v>
      </c>
      <c r="N68" s="96">
        <f t="shared" si="1"/>
        <v>4</v>
      </c>
      <c r="O68" s="95">
        <f t="shared" si="2"/>
        <v>4.45</v>
      </c>
      <c r="P68" s="96">
        <f t="shared" si="3"/>
        <v>1</v>
      </c>
      <c r="Q68" s="95">
        <f t="shared" si="4"/>
        <v>1</v>
      </c>
      <c r="R68" s="96">
        <f t="shared" si="11"/>
        <v>25</v>
      </c>
      <c r="S68" s="96">
        <f t="shared" si="5"/>
        <v>3</v>
      </c>
      <c r="T68" s="96">
        <f t="shared" si="6"/>
        <v>0</v>
      </c>
      <c r="U68" s="95">
        <f t="shared" si="7"/>
        <v>0.8</v>
      </c>
      <c r="V68" s="96">
        <f t="shared" si="8"/>
        <v>20</v>
      </c>
      <c r="W68" s="169">
        <v>4</v>
      </c>
      <c r="X68" s="169">
        <v>1</v>
      </c>
      <c r="Y68" s="169">
        <v>0</v>
      </c>
      <c r="Z68" s="190">
        <v>4</v>
      </c>
      <c r="AA68" s="190">
        <f t="shared" si="22"/>
        <v>100</v>
      </c>
      <c r="AB68" s="208">
        <v>4</v>
      </c>
    </row>
    <row r="69" spans="1:28" ht="31.5" x14ac:dyDescent="0.25">
      <c r="A69" s="182">
        <v>36</v>
      </c>
      <c r="B69" s="119" t="s">
        <v>403</v>
      </c>
      <c r="C69" s="119" t="s">
        <v>233</v>
      </c>
      <c r="D69" s="122">
        <v>56.25</v>
      </c>
      <c r="E69" s="122">
        <v>56.25</v>
      </c>
      <c r="F69" s="122">
        <v>56.25</v>
      </c>
      <c r="G69" s="120">
        <v>71</v>
      </c>
      <c r="H69" s="120">
        <v>72</v>
      </c>
      <c r="I69" s="120">
        <v>71</v>
      </c>
      <c r="J69" s="122">
        <f t="shared" si="23"/>
        <v>1.2622222222222221</v>
      </c>
      <c r="K69" s="122">
        <f t="shared" si="24"/>
        <v>1.28</v>
      </c>
      <c r="L69" s="122">
        <f t="shared" si="25"/>
        <v>1.2622222222222221</v>
      </c>
      <c r="M69" s="94">
        <f t="shared" si="10"/>
        <v>5</v>
      </c>
      <c r="N69" s="96">
        <f t="shared" si="1"/>
        <v>3</v>
      </c>
      <c r="O69" s="95">
        <f t="shared" si="2"/>
        <v>3.55</v>
      </c>
      <c r="P69" s="96">
        <f t="shared" si="3"/>
        <v>0</v>
      </c>
      <c r="Q69" s="95">
        <f t="shared" si="4"/>
        <v>0.75</v>
      </c>
      <c r="R69" s="96">
        <f t="shared" si="11"/>
        <v>25</v>
      </c>
      <c r="S69" s="96">
        <f t="shared" si="5"/>
        <v>3</v>
      </c>
      <c r="T69" s="96">
        <f t="shared" si="6"/>
        <v>0</v>
      </c>
      <c r="U69" s="95">
        <f t="shared" si="7"/>
        <v>0.6</v>
      </c>
      <c r="V69" s="96">
        <f t="shared" si="8"/>
        <v>20</v>
      </c>
      <c r="W69" s="169">
        <v>3</v>
      </c>
      <c r="X69" s="169"/>
      <c r="Y69" s="169"/>
      <c r="Z69" s="190">
        <v>3</v>
      </c>
      <c r="AA69" s="190">
        <f t="shared" si="22"/>
        <v>66.666666666666671</v>
      </c>
      <c r="AB69" s="208">
        <v>2</v>
      </c>
    </row>
    <row r="70" spans="1:28" s="2" customFormat="1" ht="15.75" hidden="1" customHeight="1" x14ac:dyDescent="0.25">
      <c r="A70" s="38">
        <v>62</v>
      </c>
      <c r="B70" s="59" t="s">
        <v>151</v>
      </c>
      <c r="C70" s="59" t="s">
        <v>233</v>
      </c>
      <c r="D70" s="117"/>
      <c r="E70" s="44"/>
      <c r="F70" s="44"/>
      <c r="G70" s="41"/>
      <c r="H70" s="41"/>
      <c r="I70" s="41"/>
      <c r="J70" s="44"/>
      <c r="K70" s="44"/>
      <c r="L70" s="44"/>
      <c r="M70" s="45">
        <f t="shared" si="10"/>
        <v>0</v>
      </c>
      <c r="N70" s="102">
        <f t="shared" si="1"/>
        <v>0</v>
      </c>
      <c r="O70" s="47">
        <f t="shared" si="2"/>
        <v>0</v>
      </c>
      <c r="P70" s="108">
        <f t="shared" si="3"/>
        <v>0</v>
      </c>
      <c r="Q70" s="47">
        <f t="shared" si="4"/>
        <v>0</v>
      </c>
      <c r="R70" s="46">
        <f t="shared" si="11"/>
        <v>0</v>
      </c>
      <c r="S70" s="46">
        <f t="shared" si="5"/>
        <v>0</v>
      </c>
      <c r="T70" s="143">
        <f t="shared" si="6"/>
        <v>0</v>
      </c>
      <c r="U70" s="47">
        <f t="shared" si="7"/>
        <v>0</v>
      </c>
      <c r="V70" s="46">
        <f t="shared" si="8"/>
        <v>0</v>
      </c>
      <c r="W70" s="104"/>
      <c r="X70" s="110"/>
      <c r="Y70" s="145"/>
      <c r="Z70" s="111"/>
      <c r="AA70" s="111"/>
      <c r="AB70" s="111"/>
    </row>
    <row r="71" spans="1:28" s="2" customFormat="1" ht="47.25" hidden="1" customHeight="1" x14ac:dyDescent="0.25">
      <c r="A71" s="38">
        <v>63</v>
      </c>
      <c r="B71" s="59" t="s">
        <v>147</v>
      </c>
      <c r="C71" s="59" t="s">
        <v>376</v>
      </c>
      <c r="D71" s="117"/>
      <c r="E71" s="44"/>
      <c r="F71" s="44"/>
      <c r="G71" s="41"/>
      <c r="H71" s="41"/>
      <c r="I71" s="41"/>
      <c r="J71" s="44"/>
      <c r="K71" s="44"/>
      <c r="L71" s="44"/>
      <c r="M71" s="45">
        <f t="shared" si="10"/>
        <v>0</v>
      </c>
      <c r="N71" s="102">
        <f t="shared" si="1"/>
        <v>0</v>
      </c>
      <c r="O71" s="47">
        <f t="shared" si="2"/>
        <v>0</v>
      </c>
      <c r="P71" s="108">
        <f t="shared" si="3"/>
        <v>0</v>
      </c>
      <c r="Q71" s="47">
        <f t="shared" si="4"/>
        <v>0</v>
      </c>
      <c r="R71" s="46">
        <f t="shared" si="11"/>
        <v>0</v>
      </c>
      <c r="S71" s="46">
        <f t="shared" si="5"/>
        <v>0</v>
      </c>
      <c r="T71" s="143">
        <f t="shared" si="6"/>
        <v>0</v>
      </c>
      <c r="U71" s="47">
        <f t="shared" si="7"/>
        <v>0</v>
      </c>
      <c r="V71" s="46">
        <f t="shared" si="8"/>
        <v>0</v>
      </c>
      <c r="W71" s="104" t="s">
        <v>405</v>
      </c>
      <c r="X71" s="110"/>
      <c r="Y71" s="145"/>
      <c r="Z71" s="111"/>
      <c r="AA71" s="111"/>
      <c r="AB71" s="111"/>
    </row>
    <row r="72" spans="1:28" ht="47.25" x14ac:dyDescent="0.25">
      <c r="A72" s="182">
        <v>37</v>
      </c>
      <c r="B72" s="119" t="s">
        <v>38</v>
      </c>
      <c r="C72" s="119" t="s">
        <v>37</v>
      </c>
      <c r="D72" s="122">
        <v>99.68</v>
      </c>
      <c r="E72" s="122">
        <v>99.68</v>
      </c>
      <c r="F72" s="122">
        <v>99.68</v>
      </c>
      <c r="G72" s="120">
        <v>213</v>
      </c>
      <c r="H72" s="120">
        <v>229</v>
      </c>
      <c r="I72" s="120">
        <v>253</v>
      </c>
      <c r="J72" s="122">
        <f t="shared" si="23"/>
        <v>2.1368378812199036</v>
      </c>
      <c r="K72" s="122">
        <f t="shared" si="24"/>
        <v>2.2973515248796148</v>
      </c>
      <c r="L72" s="122">
        <f t="shared" ref="L72:L79" si="26">I72/F72</f>
        <v>2.5381219903691812</v>
      </c>
      <c r="M72" s="94">
        <v>3.8</v>
      </c>
      <c r="N72" s="96">
        <f t="shared" si="1"/>
        <v>9</v>
      </c>
      <c r="O72" s="95">
        <f t="shared" si="2"/>
        <v>9.613999999999999</v>
      </c>
      <c r="P72" s="96">
        <f t="shared" si="3"/>
        <v>0</v>
      </c>
      <c r="Q72" s="95">
        <f t="shared" si="4"/>
        <v>0</v>
      </c>
      <c r="R72" s="96">
        <v>0</v>
      </c>
      <c r="S72" s="96">
        <f t="shared" si="5"/>
        <v>8</v>
      </c>
      <c r="T72" s="96">
        <f t="shared" si="6"/>
        <v>1</v>
      </c>
      <c r="U72" s="95">
        <f t="shared" si="7"/>
        <v>1.8</v>
      </c>
      <c r="V72" s="96">
        <f t="shared" si="8"/>
        <v>20</v>
      </c>
      <c r="W72" s="169">
        <v>9</v>
      </c>
      <c r="X72" s="169">
        <v>0</v>
      </c>
      <c r="Y72" s="169">
        <v>3</v>
      </c>
      <c r="Z72" s="190">
        <v>9</v>
      </c>
      <c r="AA72" s="190"/>
      <c r="AB72" s="208" t="s">
        <v>406</v>
      </c>
    </row>
    <row r="73" spans="1:28" ht="31.5" x14ac:dyDescent="0.25">
      <c r="A73" s="182">
        <v>38</v>
      </c>
      <c r="B73" s="119" t="s">
        <v>2</v>
      </c>
      <c r="C73" s="119" t="s">
        <v>37</v>
      </c>
      <c r="D73" s="122">
        <v>180.11</v>
      </c>
      <c r="E73" s="122">
        <v>180.11</v>
      </c>
      <c r="F73" s="122">
        <v>180.11</v>
      </c>
      <c r="G73" s="120">
        <v>312</v>
      </c>
      <c r="H73" s="120">
        <v>319</v>
      </c>
      <c r="I73" s="120">
        <v>496</v>
      </c>
      <c r="J73" s="122">
        <f t="shared" si="23"/>
        <v>1.732274721003831</v>
      </c>
      <c r="K73" s="122">
        <f t="shared" si="24"/>
        <v>1.7711398589750706</v>
      </c>
      <c r="L73" s="122">
        <f t="shared" si="26"/>
        <v>2.7538726333907055</v>
      </c>
      <c r="M73" s="94">
        <v>5</v>
      </c>
      <c r="N73" s="96">
        <f t="shared" si="1"/>
        <v>24</v>
      </c>
      <c r="O73" s="95">
        <f t="shared" si="2"/>
        <v>24.8</v>
      </c>
      <c r="P73" s="96">
        <f t="shared" si="3"/>
        <v>0</v>
      </c>
      <c r="Q73" s="95">
        <f t="shared" si="4"/>
        <v>0</v>
      </c>
      <c r="R73" s="96">
        <v>0</v>
      </c>
      <c r="S73" s="96">
        <f t="shared" si="5"/>
        <v>20</v>
      </c>
      <c r="T73" s="96">
        <f t="shared" si="6"/>
        <v>4</v>
      </c>
      <c r="U73" s="95">
        <f t="shared" si="7"/>
        <v>4.8</v>
      </c>
      <c r="V73" s="96">
        <f t="shared" si="8"/>
        <v>20</v>
      </c>
      <c r="W73" s="169" t="s">
        <v>404</v>
      </c>
      <c r="X73" s="169"/>
      <c r="Y73" s="169"/>
      <c r="Z73" s="190">
        <v>15</v>
      </c>
      <c r="AA73" s="190">
        <f t="shared" ref="AA73:AA79" si="27">AB73*100/Z73</f>
        <v>66.666666666666671</v>
      </c>
      <c r="AB73" s="208">
        <v>10</v>
      </c>
    </row>
    <row r="74" spans="1:28" x14ac:dyDescent="0.25">
      <c r="A74" s="182">
        <v>39</v>
      </c>
      <c r="B74" s="119" t="s">
        <v>2</v>
      </c>
      <c r="C74" s="119" t="s">
        <v>155</v>
      </c>
      <c r="D74" s="206">
        <v>110.8</v>
      </c>
      <c r="E74" s="122">
        <v>79.39</v>
      </c>
      <c r="F74" s="122">
        <v>79.39</v>
      </c>
      <c r="G74" s="120">
        <v>171</v>
      </c>
      <c r="H74" s="120">
        <v>69</v>
      </c>
      <c r="I74" s="120">
        <v>72</v>
      </c>
      <c r="J74" s="122">
        <f t="shared" si="23"/>
        <v>1.5433212996389891</v>
      </c>
      <c r="K74" s="122">
        <f t="shared" si="24"/>
        <v>0.86912709409245492</v>
      </c>
      <c r="L74" s="122">
        <f t="shared" si="26"/>
        <v>0.90691522861821383</v>
      </c>
      <c r="M74" s="94">
        <f t="shared" si="10"/>
        <v>3</v>
      </c>
      <c r="N74" s="96">
        <f t="shared" si="1"/>
        <v>2</v>
      </c>
      <c r="O74" s="95">
        <f t="shared" si="2"/>
        <v>2.16</v>
      </c>
      <c r="P74" s="96">
        <f t="shared" si="3"/>
        <v>0</v>
      </c>
      <c r="Q74" s="95">
        <f t="shared" si="4"/>
        <v>0</v>
      </c>
      <c r="R74" s="96">
        <f t="shared" si="11"/>
        <v>0</v>
      </c>
      <c r="S74" s="96">
        <f t="shared" si="5"/>
        <v>2</v>
      </c>
      <c r="T74" s="96">
        <f t="shared" si="6"/>
        <v>0</v>
      </c>
      <c r="U74" s="95">
        <f t="shared" si="7"/>
        <v>0</v>
      </c>
      <c r="V74" s="96">
        <f t="shared" si="8"/>
        <v>0</v>
      </c>
      <c r="W74" s="169" t="s">
        <v>404</v>
      </c>
      <c r="X74" s="169"/>
      <c r="Y74" s="169"/>
      <c r="Z74" s="190">
        <v>2</v>
      </c>
      <c r="AA74" s="190">
        <f t="shared" si="27"/>
        <v>50</v>
      </c>
      <c r="AB74" s="208">
        <v>1</v>
      </c>
    </row>
    <row r="75" spans="1:28" ht="31.5" x14ac:dyDescent="0.25">
      <c r="A75" s="182">
        <v>40</v>
      </c>
      <c r="B75" s="119" t="s">
        <v>127</v>
      </c>
      <c r="C75" s="119" t="s">
        <v>37</v>
      </c>
      <c r="D75" s="206"/>
      <c r="E75" s="122"/>
      <c r="F75" s="122">
        <v>16.29</v>
      </c>
      <c r="G75" s="120"/>
      <c r="H75" s="120"/>
      <c r="I75" s="120">
        <v>40</v>
      </c>
      <c r="J75" s="122"/>
      <c r="K75" s="122"/>
      <c r="L75" s="122">
        <f t="shared" si="26"/>
        <v>2.4554941682013505</v>
      </c>
      <c r="M75" s="94">
        <f t="shared" ref="M75:M136" si="28">IF(I75&lt;VLOOKUP(L75,$M$505:$Q$513,2),0,VLOOKUP(L75,$M$505:$Q$513,3))</f>
        <v>7</v>
      </c>
      <c r="N75" s="96">
        <f t="shared" ref="N75:N138" si="29">ROUNDDOWN(O75,0)</f>
        <v>2</v>
      </c>
      <c r="O75" s="95">
        <f t="shared" ref="O75:O138" si="30">I75*M75/100</f>
        <v>2.8</v>
      </c>
      <c r="P75" s="96">
        <f t="shared" ref="P75:P138" si="31">ROUNDDOWN(Q75,0)</f>
        <v>0</v>
      </c>
      <c r="Q75" s="95">
        <f t="shared" ref="Q75:Q138" si="32">N75*R75/100</f>
        <v>0.5</v>
      </c>
      <c r="R75" s="96">
        <f t="shared" ref="R75:R136" si="33">IF(I75&lt;VLOOKUP(L75,$M$505:$Q$513,2),0,VLOOKUP(L75,$M$505:$Q$513,4))</f>
        <v>25</v>
      </c>
      <c r="S75" s="96">
        <f t="shared" ref="S75:S138" si="34">N75-P75-T75</f>
        <v>2</v>
      </c>
      <c r="T75" s="96">
        <f t="shared" ref="T75:T138" si="35">ROUNDDOWN(U75,0)</f>
        <v>0</v>
      </c>
      <c r="U75" s="95">
        <f t="shared" ref="U75:U138" si="36">N75*V75/100</f>
        <v>0.4</v>
      </c>
      <c r="V75" s="96">
        <f t="shared" ref="V75:V138" si="37">IF(I75&lt;VLOOKUP(L75,$M$505:$Q$513,2),0,VLOOKUP(L75,$M$505:$Q$513,5))</f>
        <v>20</v>
      </c>
      <c r="W75" s="169">
        <v>2</v>
      </c>
      <c r="X75" s="169"/>
      <c r="Y75" s="169"/>
      <c r="Z75" s="190">
        <v>0</v>
      </c>
      <c r="AA75" s="190"/>
      <c r="AB75" s="208"/>
    </row>
    <row r="76" spans="1:28" ht="31.5" x14ac:dyDescent="0.25">
      <c r="A76" s="182">
        <v>41</v>
      </c>
      <c r="B76" s="119" t="s">
        <v>68</v>
      </c>
      <c r="C76" s="119" t="s">
        <v>37</v>
      </c>
      <c r="D76" s="122">
        <v>31.84</v>
      </c>
      <c r="E76" s="122">
        <v>31.84</v>
      </c>
      <c r="F76" s="122">
        <v>31.84</v>
      </c>
      <c r="G76" s="120">
        <v>77</v>
      </c>
      <c r="H76" s="120">
        <v>88</v>
      </c>
      <c r="I76" s="120">
        <v>137</v>
      </c>
      <c r="J76" s="122">
        <f t="shared" ref="J76:K79" si="38">G76/D76</f>
        <v>2.4183417085427137</v>
      </c>
      <c r="K76" s="122">
        <f t="shared" si="38"/>
        <v>2.7638190954773871</v>
      </c>
      <c r="L76" s="122">
        <f t="shared" si="26"/>
        <v>4.3027638190954773</v>
      </c>
      <c r="M76" s="94">
        <v>5</v>
      </c>
      <c r="N76" s="96">
        <f t="shared" si="29"/>
        <v>6</v>
      </c>
      <c r="O76" s="95">
        <f t="shared" si="30"/>
        <v>6.85</v>
      </c>
      <c r="P76" s="96">
        <f t="shared" si="31"/>
        <v>1</v>
      </c>
      <c r="Q76" s="95">
        <f t="shared" si="32"/>
        <v>1.5</v>
      </c>
      <c r="R76" s="96">
        <f t="shared" si="33"/>
        <v>25</v>
      </c>
      <c r="S76" s="96">
        <f t="shared" si="34"/>
        <v>4</v>
      </c>
      <c r="T76" s="96">
        <f t="shared" si="35"/>
        <v>1</v>
      </c>
      <c r="U76" s="95">
        <f t="shared" si="36"/>
        <v>1.2</v>
      </c>
      <c r="V76" s="96">
        <f t="shared" si="37"/>
        <v>20</v>
      </c>
      <c r="W76" s="169">
        <v>6</v>
      </c>
      <c r="X76" s="169">
        <v>1</v>
      </c>
      <c r="Y76" s="169">
        <v>3</v>
      </c>
      <c r="Z76" s="190">
        <v>6</v>
      </c>
      <c r="AA76" s="190"/>
      <c r="AB76" s="208" t="s">
        <v>406</v>
      </c>
    </row>
    <row r="77" spans="1:28" ht="31.5" x14ac:dyDescent="0.25">
      <c r="A77" s="182">
        <v>42</v>
      </c>
      <c r="B77" s="119" t="s">
        <v>237</v>
      </c>
      <c r="C77" s="119" t="s">
        <v>37</v>
      </c>
      <c r="D77" s="122">
        <v>16.100000000000001</v>
      </c>
      <c r="E77" s="122">
        <v>16.100000000000001</v>
      </c>
      <c r="F77" s="122">
        <v>16.100000000000001</v>
      </c>
      <c r="G77" s="120">
        <v>47</v>
      </c>
      <c r="H77" s="120">
        <v>74</v>
      </c>
      <c r="I77" s="120">
        <v>73</v>
      </c>
      <c r="J77" s="122">
        <f t="shared" si="38"/>
        <v>2.9192546583850931</v>
      </c>
      <c r="K77" s="122">
        <f t="shared" si="38"/>
        <v>4.5962732919254652</v>
      </c>
      <c r="L77" s="122">
        <f t="shared" si="26"/>
        <v>4.5341614906832293</v>
      </c>
      <c r="M77" s="94">
        <v>3</v>
      </c>
      <c r="N77" s="96">
        <f t="shared" si="29"/>
        <v>2</v>
      </c>
      <c r="O77" s="95">
        <f t="shared" si="30"/>
        <v>2.19</v>
      </c>
      <c r="P77" s="96">
        <f t="shared" si="31"/>
        <v>0</v>
      </c>
      <c r="Q77" s="95">
        <f t="shared" si="32"/>
        <v>0.5</v>
      </c>
      <c r="R77" s="96">
        <f t="shared" si="33"/>
        <v>25</v>
      </c>
      <c r="S77" s="96">
        <f t="shared" si="34"/>
        <v>2</v>
      </c>
      <c r="T77" s="96">
        <f t="shared" si="35"/>
        <v>0</v>
      </c>
      <c r="U77" s="95">
        <f t="shared" si="36"/>
        <v>0.4</v>
      </c>
      <c r="V77" s="96">
        <f t="shared" si="37"/>
        <v>20</v>
      </c>
      <c r="W77" s="169">
        <v>2</v>
      </c>
      <c r="X77" s="169"/>
      <c r="Y77" s="169"/>
      <c r="Z77" s="190">
        <v>4</v>
      </c>
      <c r="AA77" s="190">
        <f t="shared" si="27"/>
        <v>50</v>
      </c>
      <c r="AB77" s="208">
        <v>2</v>
      </c>
    </row>
    <row r="78" spans="1:28" ht="47.25" x14ac:dyDescent="0.25">
      <c r="A78" s="182">
        <v>43</v>
      </c>
      <c r="B78" s="119" t="s">
        <v>379</v>
      </c>
      <c r="C78" s="119" t="s">
        <v>37</v>
      </c>
      <c r="D78" s="122">
        <v>252.31</v>
      </c>
      <c r="E78" s="122">
        <v>252.31</v>
      </c>
      <c r="F78" s="122">
        <v>166.75</v>
      </c>
      <c r="G78" s="120">
        <v>180</v>
      </c>
      <c r="H78" s="120">
        <v>216</v>
      </c>
      <c r="I78" s="120">
        <v>210</v>
      </c>
      <c r="J78" s="122">
        <f t="shared" si="38"/>
        <v>0.71340810907217311</v>
      </c>
      <c r="K78" s="122">
        <f t="shared" si="38"/>
        <v>0.85608973088660778</v>
      </c>
      <c r="L78" s="122">
        <f t="shared" si="26"/>
        <v>1.2593703148425788</v>
      </c>
      <c r="M78" s="94">
        <v>4.5</v>
      </c>
      <c r="N78" s="96">
        <f t="shared" si="29"/>
        <v>9</v>
      </c>
      <c r="O78" s="95">
        <f t="shared" si="30"/>
        <v>9.4499999999999993</v>
      </c>
      <c r="P78" s="96">
        <f t="shared" si="31"/>
        <v>1</v>
      </c>
      <c r="Q78" s="95">
        <f t="shared" si="32"/>
        <v>1.08</v>
      </c>
      <c r="R78" s="96">
        <v>12</v>
      </c>
      <c r="S78" s="96">
        <f t="shared" si="34"/>
        <v>7</v>
      </c>
      <c r="T78" s="96">
        <f t="shared" si="35"/>
        <v>1</v>
      </c>
      <c r="U78" s="95">
        <f t="shared" si="36"/>
        <v>1.8</v>
      </c>
      <c r="V78" s="96">
        <v>20</v>
      </c>
      <c r="W78" s="169">
        <v>9</v>
      </c>
      <c r="X78" s="169">
        <v>1</v>
      </c>
      <c r="Y78" s="169">
        <v>1</v>
      </c>
      <c r="Z78" s="190">
        <v>6</v>
      </c>
      <c r="AA78" s="190">
        <f t="shared" si="27"/>
        <v>83.333333333333329</v>
      </c>
      <c r="AB78" s="208">
        <v>5</v>
      </c>
    </row>
    <row r="79" spans="1:28" ht="47.25" x14ac:dyDescent="0.25">
      <c r="A79" s="182">
        <v>44</v>
      </c>
      <c r="B79" s="119" t="s">
        <v>380</v>
      </c>
      <c r="C79" s="119" t="s">
        <v>155</v>
      </c>
      <c r="D79" s="122">
        <v>228.00900000000001</v>
      </c>
      <c r="E79" s="122">
        <v>228.00900000000001</v>
      </c>
      <c r="F79" s="122">
        <v>101.37</v>
      </c>
      <c r="G79" s="120">
        <v>180</v>
      </c>
      <c r="H79" s="120">
        <v>165</v>
      </c>
      <c r="I79" s="120">
        <v>83</v>
      </c>
      <c r="J79" s="122">
        <f t="shared" si="38"/>
        <v>0.7894425220057103</v>
      </c>
      <c r="K79" s="122">
        <f t="shared" si="38"/>
        <v>0.72365564517190106</v>
      </c>
      <c r="L79" s="122">
        <f t="shared" si="26"/>
        <v>0.81878267732070631</v>
      </c>
      <c r="M79" s="94">
        <f t="shared" si="28"/>
        <v>3</v>
      </c>
      <c r="N79" s="96">
        <f t="shared" si="29"/>
        <v>2</v>
      </c>
      <c r="O79" s="95">
        <f t="shared" si="30"/>
        <v>2.4900000000000002</v>
      </c>
      <c r="P79" s="96">
        <f t="shared" si="31"/>
        <v>0</v>
      </c>
      <c r="Q79" s="95">
        <f t="shared" si="32"/>
        <v>0</v>
      </c>
      <c r="R79" s="96">
        <f t="shared" si="33"/>
        <v>0</v>
      </c>
      <c r="S79" s="96">
        <f t="shared" si="34"/>
        <v>2</v>
      </c>
      <c r="T79" s="96">
        <f t="shared" si="35"/>
        <v>0</v>
      </c>
      <c r="U79" s="95">
        <f t="shared" si="36"/>
        <v>0</v>
      </c>
      <c r="V79" s="96">
        <f t="shared" si="37"/>
        <v>0</v>
      </c>
      <c r="W79" s="169">
        <v>2</v>
      </c>
      <c r="X79" s="169"/>
      <c r="Y79" s="169"/>
      <c r="Z79" s="190">
        <v>7</v>
      </c>
      <c r="AA79" s="190">
        <f t="shared" si="27"/>
        <v>14.285714285714286</v>
      </c>
      <c r="AB79" s="208">
        <v>1</v>
      </c>
    </row>
    <row r="80" spans="1:28" s="2" customFormat="1" ht="31.5" hidden="1" customHeight="1" x14ac:dyDescent="0.25">
      <c r="A80" s="38">
        <v>72</v>
      </c>
      <c r="B80" s="59" t="s">
        <v>151</v>
      </c>
      <c r="C80" s="59" t="s">
        <v>376</v>
      </c>
      <c r="D80" s="117"/>
      <c r="E80" s="44"/>
      <c r="F80" s="44"/>
      <c r="G80" s="41"/>
      <c r="H80" s="41"/>
      <c r="I80" s="41"/>
      <c r="J80" s="44"/>
      <c r="K80" s="44"/>
      <c r="L80" s="44"/>
      <c r="M80" s="45"/>
      <c r="N80" s="102">
        <f t="shared" si="29"/>
        <v>0</v>
      </c>
      <c r="O80" s="47">
        <f t="shared" si="30"/>
        <v>0</v>
      </c>
      <c r="P80" s="108">
        <f t="shared" si="31"/>
        <v>0</v>
      </c>
      <c r="Q80" s="47">
        <f t="shared" si="32"/>
        <v>0</v>
      </c>
      <c r="R80" s="46">
        <f t="shared" si="33"/>
        <v>0</v>
      </c>
      <c r="S80" s="46">
        <f t="shared" si="34"/>
        <v>0</v>
      </c>
      <c r="T80" s="143">
        <f t="shared" si="35"/>
        <v>0</v>
      </c>
      <c r="U80" s="47">
        <f t="shared" si="36"/>
        <v>0</v>
      </c>
      <c r="V80" s="46">
        <f t="shared" si="37"/>
        <v>0</v>
      </c>
      <c r="W80" s="104"/>
      <c r="X80" s="110"/>
      <c r="Y80" s="145"/>
      <c r="Z80" s="111"/>
      <c r="AA80" s="111"/>
      <c r="AB80" s="111"/>
    </row>
    <row r="81" spans="1:28" ht="47.25" x14ac:dyDescent="0.25">
      <c r="A81" s="182">
        <v>45</v>
      </c>
      <c r="B81" s="119" t="s">
        <v>217</v>
      </c>
      <c r="C81" s="119" t="s">
        <v>447</v>
      </c>
      <c r="D81" s="206">
        <v>184</v>
      </c>
      <c r="E81" s="122">
        <v>184.6</v>
      </c>
      <c r="F81" s="122">
        <v>184.6</v>
      </c>
      <c r="G81" s="120">
        <v>295</v>
      </c>
      <c r="H81" s="120">
        <v>302</v>
      </c>
      <c r="I81" s="120">
        <v>275</v>
      </c>
      <c r="J81" s="122">
        <f>G81/D81</f>
        <v>1.6032608695652173</v>
      </c>
      <c r="K81" s="122">
        <f>H81/E81</f>
        <v>1.6359696641386783</v>
      </c>
      <c r="L81" s="122">
        <f>I81/F81</f>
        <v>1.4897074756229687</v>
      </c>
      <c r="M81" s="94">
        <f t="shared" si="28"/>
        <v>5</v>
      </c>
      <c r="N81" s="96">
        <f t="shared" si="29"/>
        <v>13</v>
      </c>
      <c r="O81" s="95">
        <f t="shared" si="30"/>
        <v>13.75</v>
      </c>
      <c r="P81" s="96">
        <f t="shared" si="31"/>
        <v>2</v>
      </c>
      <c r="Q81" s="95">
        <f t="shared" si="32"/>
        <v>2.6</v>
      </c>
      <c r="R81" s="96">
        <v>20</v>
      </c>
      <c r="S81" s="96">
        <f t="shared" si="34"/>
        <v>9</v>
      </c>
      <c r="T81" s="96">
        <f t="shared" si="35"/>
        <v>2</v>
      </c>
      <c r="U81" s="95">
        <f t="shared" si="36"/>
        <v>2.6</v>
      </c>
      <c r="V81" s="96">
        <f t="shared" si="37"/>
        <v>20</v>
      </c>
      <c r="W81" s="169">
        <v>13</v>
      </c>
      <c r="X81" s="169">
        <v>2</v>
      </c>
      <c r="Y81" s="169">
        <v>2</v>
      </c>
      <c r="Z81" s="190">
        <v>15</v>
      </c>
      <c r="AA81" s="190">
        <f>AB81*100/Z81</f>
        <v>66.666666666666671</v>
      </c>
      <c r="AB81" s="208">
        <v>10</v>
      </c>
    </row>
    <row r="82" spans="1:28" ht="31.5" x14ac:dyDescent="0.25">
      <c r="A82" s="182">
        <v>46</v>
      </c>
      <c r="B82" s="119" t="s">
        <v>6</v>
      </c>
      <c r="C82" s="119" t="s">
        <v>5</v>
      </c>
      <c r="D82" s="122">
        <v>164.4</v>
      </c>
      <c r="E82" s="122">
        <v>164.4</v>
      </c>
      <c r="F82" s="122">
        <v>164.4</v>
      </c>
      <c r="G82" s="120">
        <v>38</v>
      </c>
      <c r="H82" s="120">
        <v>157</v>
      </c>
      <c r="I82" s="120">
        <v>87</v>
      </c>
      <c r="J82" s="122">
        <f t="shared" ref="J82:J101" si="39">G82/D82</f>
        <v>0.23114355231143552</v>
      </c>
      <c r="K82" s="122">
        <f t="shared" ref="K82:K101" si="40">H82/E82</f>
        <v>0.95498783454987834</v>
      </c>
      <c r="L82" s="122">
        <f>I82/F82</f>
        <v>0.52919708029197077</v>
      </c>
      <c r="M82" s="94">
        <f t="shared" si="28"/>
        <v>3</v>
      </c>
      <c r="N82" s="96">
        <f t="shared" si="29"/>
        <v>2</v>
      </c>
      <c r="O82" s="95">
        <f t="shared" si="30"/>
        <v>2.61</v>
      </c>
      <c r="P82" s="96">
        <f t="shared" si="31"/>
        <v>0</v>
      </c>
      <c r="Q82" s="95">
        <f t="shared" si="32"/>
        <v>0</v>
      </c>
      <c r="R82" s="96">
        <f t="shared" si="33"/>
        <v>0</v>
      </c>
      <c r="S82" s="96">
        <f t="shared" si="34"/>
        <v>2</v>
      </c>
      <c r="T82" s="96">
        <f t="shared" si="35"/>
        <v>0</v>
      </c>
      <c r="U82" s="95">
        <f t="shared" si="36"/>
        <v>0.4</v>
      </c>
      <c r="V82" s="96">
        <v>20</v>
      </c>
      <c r="W82" s="169">
        <v>4</v>
      </c>
      <c r="X82" s="169">
        <v>0</v>
      </c>
      <c r="Y82" s="169">
        <v>1</v>
      </c>
      <c r="Z82" s="190">
        <v>4</v>
      </c>
      <c r="AA82" s="190">
        <f>AB82*100/Z82</f>
        <v>25</v>
      </c>
      <c r="AB82" s="208">
        <v>1</v>
      </c>
    </row>
    <row r="83" spans="1:28" s="2" customFormat="1" ht="15.75" hidden="1" customHeight="1" x14ac:dyDescent="0.25">
      <c r="A83" s="38">
        <v>75</v>
      </c>
      <c r="B83" s="59" t="s">
        <v>2</v>
      </c>
      <c r="C83" s="59" t="s">
        <v>5</v>
      </c>
      <c r="D83" s="117">
        <v>63.3</v>
      </c>
      <c r="E83" s="44">
        <v>69.599999999999994</v>
      </c>
      <c r="F83" s="44">
        <v>69.599999999999994</v>
      </c>
      <c r="G83" s="41">
        <v>39</v>
      </c>
      <c r="H83" s="41">
        <v>20</v>
      </c>
      <c r="I83" s="41">
        <v>12</v>
      </c>
      <c r="J83" s="44">
        <f t="shared" si="39"/>
        <v>0.61611374407582942</v>
      </c>
      <c r="K83" s="44">
        <f t="shared" si="40"/>
        <v>0.2873563218390805</v>
      </c>
      <c r="L83" s="44">
        <f>I83/F83</f>
        <v>0.17241379310344829</v>
      </c>
      <c r="M83" s="45">
        <f t="shared" si="28"/>
        <v>0</v>
      </c>
      <c r="N83" s="102">
        <f t="shared" si="29"/>
        <v>0</v>
      </c>
      <c r="O83" s="47">
        <f t="shared" si="30"/>
        <v>0</v>
      </c>
      <c r="P83" s="108">
        <f t="shared" si="31"/>
        <v>0</v>
      </c>
      <c r="Q83" s="47">
        <f t="shared" si="32"/>
        <v>0</v>
      </c>
      <c r="R83" s="46">
        <f t="shared" si="33"/>
        <v>0</v>
      </c>
      <c r="S83" s="46">
        <f t="shared" si="34"/>
        <v>0</v>
      </c>
      <c r="T83" s="143">
        <f t="shared" si="35"/>
        <v>0</v>
      </c>
      <c r="U83" s="47">
        <f t="shared" si="36"/>
        <v>0</v>
      </c>
      <c r="V83" s="46">
        <f t="shared" si="37"/>
        <v>0</v>
      </c>
      <c r="W83" s="104" t="s">
        <v>404</v>
      </c>
      <c r="X83" s="110"/>
      <c r="Y83" s="145"/>
      <c r="Z83" s="111">
        <v>0</v>
      </c>
      <c r="AA83" s="111"/>
      <c r="AB83" s="111"/>
    </row>
    <row r="84" spans="1:28" s="2" customFormat="1" ht="15.75" hidden="1" customHeight="1" x14ac:dyDescent="0.25">
      <c r="A84" s="38">
        <v>76</v>
      </c>
      <c r="B84" s="59" t="s">
        <v>151</v>
      </c>
      <c r="C84" s="59" t="s">
        <v>5</v>
      </c>
      <c r="D84" s="117"/>
      <c r="E84" s="44"/>
      <c r="F84" s="44"/>
      <c r="G84" s="41"/>
      <c r="H84" s="41"/>
      <c r="I84" s="41"/>
      <c r="J84" s="44" t="e">
        <f t="shared" si="39"/>
        <v>#DIV/0!</v>
      </c>
      <c r="K84" s="44" t="e">
        <f t="shared" si="40"/>
        <v>#DIV/0!</v>
      </c>
      <c r="L84" s="44"/>
      <c r="M84" s="45">
        <f t="shared" si="28"/>
        <v>0</v>
      </c>
      <c r="N84" s="102">
        <f t="shared" si="29"/>
        <v>0</v>
      </c>
      <c r="O84" s="47">
        <f t="shared" si="30"/>
        <v>0</v>
      </c>
      <c r="P84" s="108">
        <f t="shared" si="31"/>
        <v>0</v>
      </c>
      <c r="Q84" s="47">
        <f t="shared" si="32"/>
        <v>0</v>
      </c>
      <c r="R84" s="46">
        <f t="shared" si="33"/>
        <v>0</v>
      </c>
      <c r="S84" s="46">
        <f t="shared" si="34"/>
        <v>0</v>
      </c>
      <c r="T84" s="143">
        <f t="shared" si="35"/>
        <v>0</v>
      </c>
      <c r="U84" s="47">
        <f t="shared" si="36"/>
        <v>0</v>
      </c>
      <c r="V84" s="46">
        <f t="shared" si="37"/>
        <v>0</v>
      </c>
      <c r="W84" s="104"/>
      <c r="X84" s="110"/>
      <c r="Y84" s="145"/>
      <c r="Z84" s="111"/>
      <c r="AA84" s="111"/>
      <c r="AB84" s="111"/>
    </row>
    <row r="85" spans="1:28" ht="63" x14ac:dyDescent="0.25">
      <c r="A85" s="182">
        <v>47</v>
      </c>
      <c r="B85" s="119" t="s">
        <v>238</v>
      </c>
      <c r="C85" s="119" t="s">
        <v>41</v>
      </c>
      <c r="D85" s="122">
        <v>40.01</v>
      </c>
      <c r="E85" s="122">
        <v>40.01</v>
      </c>
      <c r="F85" s="122">
        <v>40.01</v>
      </c>
      <c r="G85" s="120">
        <v>52</v>
      </c>
      <c r="H85" s="120">
        <v>64</v>
      </c>
      <c r="I85" s="120">
        <v>72</v>
      </c>
      <c r="J85" s="122">
        <f t="shared" si="39"/>
        <v>1.2996750812296927</v>
      </c>
      <c r="K85" s="122">
        <f t="shared" si="40"/>
        <v>1.5996000999750064</v>
      </c>
      <c r="L85" s="122">
        <f>I85/F85</f>
        <v>1.799550112471882</v>
      </c>
      <c r="M85" s="94">
        <v>4</v>
      </c>
      <c r="N85" s="96">
        <f t="shared" si="29"/>
        <v>2</v>
      </c>
      <c r="O85" s="95">
        <f t="shared" si="30"/>
        <v>2.88</v>
      </c>
      <c r="P85" s="96">
        <f t="shared" si="31"/>
        <v>0</v>
      </c>
      <c r="Q85" s="95">
        <f t="shared" si="32"/>
        <v>0.5</v>
      </c>
      <c r="R85" s="96">
        <f t="shared" si="33"/>
        <v>25</v>
      </c>
      <c r="S85" s="96">
        <f t="shared" si="34"/>
        <v>2</v>
      </c>
      <c r="T85" s="96">
        <f t="shared" si="35"/>
        <v>0</v>
      </c>
      <c r="U85" s="95">
        <f t="shared" si="36"/>
        <v>0.4</v>
      </c>
      <c r="V85" s="96">
        <f t="shared" si="37"/>
        <v>20</v>
      </c>
      <c r="W85" s="169">
        <v>2</v>
      </c>
      <c r="X85" s="169">
        <v>1</v>
      </c>
      <c r="Y85" s="169">
        <v>1</v>
      </c>
      <c r="Z85" s="190">
        <v>2</v>
      </c>
      <c r="AA85" s="190">
        <f>AB85*100/Z85</f>
        <v>100</v>
      </c>
      <c r="AB85" s="208">
        <v>2</v>
      </c>
    </row>
    <row r="86" spans="1:28" ht="47.25" x14ac:dyDescent="0.25">
      <c r="A86" s="182">
        <v>48</v>
      </c>
      <c r="B86" s="119" t="s">
        <v>239</v>
      </c>
      <c r="C86" s="119" t="s">
        <v>41</v>
      </c>
      <c r="D86" s="122">
        <v>163.6</v>
      </c>
      <c r="E86" s="122">
        <v>163.6</v>
      </c>
      <c r="F86" s="122">
        <v>163.6</v>
      </c>
      <c r="G86" s="120">
        <v>157</v>
      </c>
      <c r="H86" s="120">
        <v>241</v>
      </c>
      <c r="I86" s="120">
        <v>315</v>
      </c>
      <c r="J86" s="122">
        <f t="shared" si="39"/>
        <v>0.95965770171149145</v>
      </c>
      <c r="K86" s="122">
        <f t="shared" si="40"/>
        <v>1.4731051344743278</v>
      </c>
      <c r="L86" s="122">
        <f>I86/F86</f>
        <v>1.9254278728606358</v>
      </c>
      <c r="M86" s="94">
        <f t="shared" si="28"/>
        <v>5</v>
      </c>
      <c r="N86" s="96">
        <f t="shared" si="29"/>
        <v>15</v>
      </c>
      <c r="O86" s="95">
        <f t="shared" si="30"/>
        <v>15.75</v>
      </c>
      <c r="P86" s="96">
        <f t="shared" si="31"/>
        <v>0</v>
      </c>
      <c r="Q86" s="95">
        <f t="shared" si="32"/>
        <v>0</v>
      </c>
      <c r="R86" s="96">
        <v>0</v>
      </c>
      <c r="S86" s="96">
        <f t="shared" si="34"/>
        <v>12</v>
      </c>
      <c r="T86" s="96">
        <f t="shared" si="35"/>
        <v>3</v>
      </c>
      <c r="U86" s="95">
        <f t="shared" si="36"/>
        <v>3</v>
      </c>
      <c r="V86" s="96">
        <f t="shared" si="37"/>
        <v>20</v>
      </c>
      <c r="W86" s="169">
        <v>16</v>
      </c>
      <c r="X86" s="169">
        <v>0</v>
      </c>
      <c r="Y86" s="169">
        <v>2</v>
      </c>
      <c r="Z86" s="190">
        <v>12</v>
      </c>
      <c r="AA86" s="190">
        <f>AB86*100/Z86</f>
        <v>66.666666666666671</v>
      </c>
      <c r="AB86" s="208">
        <v>8</v>
      </c>
    </row>
    <row r="87" spans="1:28" x14ac:dyDescent="0.25">
      <c r="A87" s="182">
        <v>49</v>
      </c>
      <c r="B87" s="119" t="s">
        <v>2</v>
      </c>
      <c r="C87" s="119" t="s">
        <v>41</v>
      </c>
      <c r="D87" s="206">
        <v>50.2</v>
      </c>
      <c r="E87" s="122">
        <v>98.9</v>
      </c>
      <c r="F87" s="122">
        <v>91.68</v>
      </c>
      <c r="G87" s="120">
        <v>78</v>
      </c>
      <c r="H87" s="120">
        <v>91</v>
      </c>
      <c r="I87" s="120">
        <v>74</v>
      </c>
      <c r="J87" s="122">
        <f t="shared" si="39"/>
        <v>1.5537848605577689</v>
      </c>
      <c r="K87" s="122">
        <f t="shared" si="40"/>
        <v>0.92012133468149637</v>
      </c>
      <c r="L87" s="122">
        <f>I87/F87</f>
        <v>0.8071553228621291</v>
      </c>
      <c r="M87" s="94">
        <f t="shared" si="28"/>
        <v>3</v>
      </c>
      <c r="N87" s="96">
        <f t="shared" si="29"/>
        <v>2</v>
      </c>
      <c r="O87" s="95">
        <f t="shared" si="30"/>
        <v>2.2200000000000002</v>
      </c>
      <c r="P87" s="96">
        <f t="shared" si="31"/>
        <v>0</v>
      </c>
      <c r="Q87" s="95">
        <f t="shared" si="32"/>
        <v>0</v>
      </c>
      <c r="R87" s="96">
        <f t="shared" si="33"/>
        <v>0</v>
      </c>
      <c r="S87" s="96">
        <f t="shared" si="34"/>
        <v>2</v>
      </c>
      <c r="T87" s="96">
        <f t="shared" si="35"/>
        <v>0</v>
      </c>
      <c r="U87" s="95">
        <f t="shared" si="36"/>
        <v>0</v>
      </c>
      <c r="V87" s="96">
        <f t="shared" si="37"/>
        <v>0</v>
      </c>
      <c r="W87" s="169" t="s">
        <v>404</v>
      </c>
      <c r="X87" s="169"/>
      <c r="Y87" s="169"/>
      <c r="Z87" s="190">
        <v>2</v>
      </c>
      <c r="AA87" s="190">
        <f>AB87*100/Z87</f>
        <v>50</v>
      </c>
      <c r="AB87" s="208">
        <v>1</v>
      </c>
    </row>
    <row r="88" spans="1:28" x14ac:dyDescent="0.25">
      <c r="A88" s="182">
        <v>50</v>
      </c>
      <c r="B88" s="119" t="s">
        <v>42</v>
      </c>
      <c r="C88" s="119" t="s">
        <v>41</v>
      </c>
      <c r="D88" s="122">
        <v>47.63</v>
      </c>
      <c r="E88" s="122">
        <v>47.63</v>
      </c>
      <c r="F88" s="122">
        <v>47.63</v>
      </c>
      <c r="G88" s="120">
        <v>119</v>
      </c>
      <c r="H88" s="120">
        <v>161</v>
      </c>
      <c r="I88" s="120">
        <v>172</v>
      </c>
      <c r="J88" s="122">
        <f t="shared" si="39"/>
        <v>2.4984253621667016</v>
      </c>
      <c r="K88" s="122">
        <f t="shared" si="40"/>
        <v>3.3802225488137725</v>
      </c>
      <c r="L88" s="122">
        <f>I88/F88</f>
        <v>3.6111694310308629</v>
      </c>
      <c r="M88" s="94">
        <f t="shared" si="28"/>
        <v>7</v>
      </c>
      <c r="N88" s="96">
        <f t="shared" si="29"/>
        <v>12</v>
      </c>
      <c r="O88" s="95">
        <f t="shared" si="30"/>
        <v>12.04</v>
      </c>
      <c r="P88" s="96">
        <f t="shared" si="31"/>
        <v>3</v>
      </c>
      <c r="Q88" s="95">
        <f t="shared" si="32"/>
        <v>3</v>
      </c>
      <c r="R88" s="96">
        <f t="shared" si="33"/>
        <v>25</v>
      </c>
      <c r="S88" s="96">
        <f t="shared" si="34"/>
        <v>7</v>
      </c>
      <c r="T88" s="96">
        <f t="shared" si="35"/>
        <v>2</v>
      </c>
      <c r="U88" s="95">
        <f t="shared" si="36"/>
        <v>2.4</v>
      </c>
      <c r="V88" s="96">
        <f t="shared" si="37"/>
        <v>20</v>
      </c>
      <c r="W88" s="169">
        <v>12</v>
      </c>
      <c r="X88" s="169">
        <v>3</v>
      </c>
      <c r="Y88" s="169">
        <v>2</v>
      </c>
      <c r="Z88" s="190">
        <v>11</v>
      </c>
      <c r="AA88" s="190">
        <f>AB88*100/Z88</f>
        <v>27.272727272727273</v>
      </c>
      <c r="AB88" s="208">
        <v>3</v>
      </c>
    </row>
    <row r="89" spans="1:28" ht="47.25" x14ac:dyDescent="0.25">
      <c r="A89" s="182">
        <v>51</v>
      </c>
      <c r="B89" s="119" t="s">
        <v>61</v>
      </c>
      <c r="C89" s="119" t="s">
        <v>429</v>
      </c>
      <c r="D89" s="122">
        <v>39.590000000000003</v>
      </c>
      <c r="E89" s="122">
        <v>39.590000000000003</v>
      </c>
      <c r="F89" s="122">
        <v>33.869999999999997</v>
      </c>
      <c r="G89" s="120">
        <v>38</v>
      </c>
      <c r="H89" s="120">
        <v>50</v>
      </c>
      <c r="I89" s="120">
        <f>29+7</f>
        <v>36</v>
      </c>
      <c r="J89" s="122">
        <f t="shared" si="39"/>
        <v>0.95983834301591298</v>
      </c>
      <c r="K89" s="122">
        <f t="shared" si="40"/>
        <v>1.2629451881788329</v>
      </c>
      <c r="L89" s="122">
        <f>I89/F89</f>
        <v>1.0628875110717451</v>
      </c>
      <c r="M89" s="94">
        <v>3</v>
      </c>
      <c r="N89" s="96">
        <f t="shared" si="29"/>
        <v>1</v>
      </c>
      <c r="O89" s="95">
        <f t="shared" si="30"/>
        <v>1.08</v>
      </c>
      <c r="P89" s="96">
        <f t="shared" si="31"/>
        <v>0</v>
      </c>
      <c r="Q89" s="95">
        <f t="shared" si="32"/>
        <v>0.25</v>
      </c>
      <c r="R89" s="96">
        <f t="shared" si="33"/>
        <v>25</v>
      </c>
      <c r="S89" s="96">
        <f t="shared" si="34"/>
        <v>1</v>
      </c>
      <c r="T89" s="96">
        <f t="shared" si="35"/>
        <v>0</v>
      </c>
      <c r="U89" s="95">
        <f t="shared" si="36"/>
        <v>0.2</v>
      </c>
      <c r="V89" s="96">
        <f t="shared" si="37"/>
        <v>20</v>
      </c>
      <c r="W89" s="169">
        <v>1</v>
      </c>
      <c r="X89" s="169"/>
      <c r="Y89" s="169"/>
      <c r="Z89" s="190">
        <v>2</v>
      </c>
      <c r="AA89" s="190">
        <f>AB89*100/Z89</f>
        <v>100</v>
      </c>
      <c r="AB89" s="208">
        <v>2</v>
      </c>
    </row>
    <row r="90" spans="1:28" s="2" customFormat="1" ht="15.75" hidden="1" customHeight="1" x14ac:dyDescent="0.25">
      <c r="A90" s="38">
        <v>82</v>
      </c>
      <c r="B90" s="59" t="s">
        <v>151</v>
      </c>
      <c r="C90" s="59" t="s">
        <v>41</v>
      </c>
      <c r="D90" s="117"/>
      <c r="E90" s="44"/>
      <c r="F90" s="44"/>
      <c r="G90" s="41"/>
      <c r="H90" s="41"/>
      <c r="I90" s="41"/>
      <c r="J90" s="44" t="e">
        <f t="shared" si="39"/>
        <v>#DIV/0!</v>
      </c>
      <c r="K90" s="44" t="e">
        <f t="shared" si="40"/>
        <v>#DIV/0!</v>
      </c>
      <c r="L90" s="44"/>
      <c r="M90" s="45">
        <f t="shared" si="28"/>
        <v>0</v>
      </c>
      <c r="N90" s="102">
        <f t="shared" si="29"/>
        <v>0</v>
      </c>
      <c r="O90" s="47">
        <f t="shared" si="30"/>
        <v>0</v>
      </c>
      <c r="P90" s="108">
        <f t="shared" si="31"/>
        <v>0</v>
      </c>
      <c r="Q90" s="47">
        <f t="shared" si="32"/>
        <v>0</v>
      </c>
      <c r="R90" s="46">
        <f t="shared" si="33"/>
        <v>0</v>
      </c>
      <c r="S90" s="46">
        <f t="shared" si="34"/>
        <v>0</v>
      </c>
      <c r="T90" s="143">
        <f t="shared" si="35"/>
        <v>0</v>
      </c>
      <c r="U90" s="47">
        <f t="shared" si="36"/>
        <v>0</v>
      </c>
      <c r="V90" s="46">
        <f t="shared" si="37"/>
        <v>0</v>
      </c>
      <c r="W90" s="104"/>
      <c r="X90" s="110"/>
      <c r="Y90" s="145"/>
      <c r="Z90" s="111"/>
      <c r="AA90" s="111"/>
      <c r="AB90" s="111"/>
    </row>
    <row r="91" spans="1:28" ht="31.5" x14ac:dyDescent="0.25">
      <c r="A91" s="182">
        <v>52</v>
      </c>
      <c r="B91" s="119" t="s">
        <v>243</v>
      </c>
      <c r="C91" s="119" t="s">
        <v>241</v>
      </c>
      <c r="D91" s="122">
        <v>80.09</v>
      </c>
      <c r="E91" s="122">
        <v>80.09</v>
      </c>
      <c r="F91" s="122">
        <v>80.09</v>
      </c>
      <c r="G91" s="120">
        <v>146</v>
      </c>
      <c r="H91" s="120">
        <v>93</v>
      </c>
      <c r="I91" s="120">
        <v>142</v>
      </c>
      <c r="J91" s="122">
        <f t="shared" si="39"/>
        <v>1.8229491821700585</v>
      </c>
      <c r="K91" s="122">
        <f t="shared" si="40"/>
        <v>1.1611936571357222</v>
      </c>
      <c r="L91" s="122">
        <f t="shared" ref="L91:L154" si="41">I91/F91</f>
        <v>1.7730053689599201</v>
      </c>
      <c r="M91" s="94">
        <v>2.5</v>
      </c>
      <c r="N91" s="96">
        <f t="shared" si="29"/>
        <v>3</v>
      </c>
      <c r="O91" s="95">
        <f t="shared" si="30"/>
        <v>3.55</v>
      </c>
      <c r="P91" s="96">
        <f t="shared" si="31"/>
        <v>0</v>
      </c>
      <c r="Q91" s="95">
        <f t="shared" si="32"/>
        <v>0.75</v>
      </c>
      <c r="R91" s="96">
        <f t="shared" si="33"/>
        <v>25</v>
      </c>
      <c r="S91" s="96">
        <f t="shared" si="34"/>
        <v>3</v>
      </c>
      <c r="T91" s="96">
        <f t="shared" si="35"/>
        <v>0</v>
      </c>
      <c r="U91" s="95">
        <f t="shared" si="36"/>
        <v>0.6</v>
      </c>
      <c r="V91" s="96">
        <f t="shared" si="37"/>
        <v>20</v>
      </c>
      <c r="W91" s="169">
        <v>3</v>
      </c>
      <c r="X91" s="169"/>
      <c r="Y91" s="169"/>
      <c r="Z91" s="190">
        <v>4</v>
      </c>
      <c r="AA91" s="190">
        <f t="shared" ref="AA91:AA103" si="42">AB91*100/Z91</f>
        <v>75</v>
      </c>
      <c r="AB91" s="208">
        <v>3</v>
      </c>
    </row>
    <row r="92" spans="1:28" ht="31.5" x14ac:dyDescent="0.25">
      <c r="A92" s="182">
        <v>53</v>
      </c>
      <c r="B92" s="119" t="s">
        <v>44</v>
      </c>
      <c r="C92" s="119" t="s">
        <v>241</v>
      </c>
      <c r="D92" s="122">
        <v>157</v>
      </c>
      <c r="E92" s="122">
        <v>157</v>
      </c>
      <c r="F92" s="122">
        <v>157</v>
      </c>
      <c r="G92" s="120">
        <v>468</v>
      </c>
      <c r="H92" s="120">
        <v>171</v>
      </c>
      <c r="I92" s="120">
        <v>325</v>
      </c>
      <c r="J92" s="122">
        <f t="shared" si="39"/>
        <v>2.9808917197452227</v>
      </c>
      <c r="K92" s="122">
        <f t="shared" si="40"/>
        <v>1.089171974522293</v>
      </c>
      <c r="L92" s="122">
        <f t="shared" si="41"/>
        <v>2.0700636942675161</v>
      </c>
      <c r="M92" s="94">
        <v>3.8</v>
      </c>
      <c r="N92" s="96">
        <f t="shared" si="29"/>
        <v>12</v>
      </c>
      <c r="O92" s="95">
        <f t="shared" si="30"/>
        <v>12.35</v>
      </c>
      <c r="P92" s="96">
        <f t="shared" si="31"/>
        <v>0</v>
      </c>
      <c r="Q92" s="95">
        <f t="shared" si="32"/>
        <v>0</v>
      </c>
      <c r="R92" s="96">
        <v>0</v>
      </c>
      <c r="S92" s="96">
        <f t="shared" si="34"/>
        <v>10</v>
      </c>
      <c r="T92" s="96">
        <f t="shared" si="35"/>
        <v>2</v>
      </c>
      <c r="U92" s="95">
        <f t="shared" si="36"/>
        <v>2.4</v>
      </c>
      <c r="V92" s="96">
        <f t="shared" si="37"/>
        <v>20</v>
      </c>
      <c r="W92" s="169">
        <v>12</v>
      </c>
      <c r="X92" s="169">
        <v>0</v>
      </c>
      <c r="Y92" s="169">
        <v>3</v>
      </c>
      <c r="Z92" s="190">
        <v>8</v>
      </c>
      <c r="AA92" s="190">
        <f t="shared" si="42"/>
        <v>75</v>
      </c>
      <c r="AB92" s="208">
        <v>6</v>
      </c>
    </row>
    <row r="93" spans="1:28" ht="31.5" x14ac:dyDescent="0.25">
      <c r="A93" s="182">
        <v>54</v>
      </c>
      <c r="B93" s="119" t="s">
        <v>43</v>
      </c>
      <c r="C93" s="119" t="s">
        <v>241</v>
      </c>
      <c r="D93" s="122">
        <v>1311.72</v>
      </c>
      <c r="E93" s="122">
        <v>1311.72</v>
      </c>
      <c r="F93" s="122">
        <v>1311.72</v>
      </c>
      <c r="G93" s="120">
        <v>1408</v>
      </c>
      <c r="H93" s="120">
        <v>1210</v>
      </c>
      <c r="I93" s="120">
        <v>1450</v>
      </c>
      <c r="J93" s="122">
        <f t="shared" si="39"/>
        <v>1.0733998109352605</v>
      </c>
      <c r="K93" s="122">
        <f t="shared" si="40"/>
        <v>0.92245296252248954</v>
      </c>
      <c r="L93" s="122">
        <f t="shared" si="41"/>
        <v>1.1054188393864544</v>
      </c>
      <c r="M93" s="94">
        <v>4.7</v>
      </c>
      <c r="N93" s="96">
        <f t="shared" si="29"/>
        <v>68</v>
      </c>
      <c r="O93" s="95">
        <f t="shared" si="30"/>
        <v>68.150000000000006</v>
      </c>
      <c r="P93" s="96">
        <f t="shared" si="31"/>
        <v>1</v>
      </c>
      <c r="Q93" s="95">
        <f t="shared" si="32"/>
        <v>1.36</v>
      </c>
      <c r="R93" s="96">
        <v>2</v>
      </c>
      <c r="S93" s="96">
        <f t="shared" si="34"/>
        <v>54</v>
      </c>
      <c r="T93" s="96">
        <f t="shared" si="35"/>
        <v>13</v>
      </c>
      <c r="U93" s="95">
        <f t="shared" si="36"/>
        <v>13.6</v>
      </c>
      <c r="V93" s="96">
        <f t="shared" si="37"/>
        <v>20</v>
      </c>
      <c r="W93" s="169">
        <v>68</v>
      </c>
      <c r="X93" s="169">
        <v>1</v>
      </c>
      <c r="Y93" s="169">
        <v>14</v>
      </c>
      <c r="Z93" s="190">
        <v>35</v>
      </c>
      <c r="AA93" s="190">
        <f t="shared" si="42"/>
        <v>97.142857142857139</v>
      </c>
      <c r="AB93" s="208">
        <v>34</v>
      </c>
    </row>
    <row r="94" spans="1:28" ht="31.5" x14ac:dyDescent="0.25">
      <c r="A94" s="182">
        <v>55</v>
      </c>
      <c r="B94" s="119" t="s">
        <v>242</v>
      </c>
      <c r="C94" s="119" t="s">
        <v>241</v>
      </c>
      <c r="D94" s="122">
        <v>44.85</v>
      </c>
      <c r="E94" s="122">
        <v>44.85</v>
      </c>
      <c r="F94" s="122">
        <v>44.85</v>
      </c>
      <c r="G94" s="120">
        <f>J94*D94</f>
        <v>137.24100000000001</v>
      </c>
      <c r="H94" s="120">
        <f>K94*E94</f>
        <v>96.876000000000005</v>
      </c>
      <c r="I94" s="120">
        <v>119</v>
      </c>
      <c r="J94" s="122">
        <v>3.06</v>
      </c>
      <c r="K94" s="122">
        <v>2.16</v>
      </c>
      <c r="L94" s="122">
        <f t="shared" si="41"/>
        <v>2.6532887402452618</v>
      </c>
      <c r="M94" s="94">
        <f t="shared" si="28"/>
        <v>7</v>
      </c>
      <c r="N94" s="96">
        <f t="shared" si="29"/>
        <v>8</v>
      </c>
      <c r="O94" s="95">
        <f t="shared" si="30"/>
        <v>8.33</v>
      </c>
      <c r="P94" s="96">
        <f t="shared" si="31"/>
        <v>1</v>
      </c>
      <c r="Q94" s="95">
        <f t="shared" si="32"/>
        <v>1.04</v>
      </c>
      <c r="R94" s="96">
        <v>13</v>
      </c>
      <c r="S94" s="96">
        <f t="shared" si="34"/>
        <v>6</v>
      </c>
      <c r="T94" s="96">
        <f t="shared" si="35"/>
        <v>1</v>
      </c>
      <c r="U94" s="95">
        <f t="shared" si="36"/>
        <v>1.6</v>
      </c>
      <c r="V94" s="96">
        <f t="shared" si="37"/>
        <v>20</v>
      </c>
      <c r="W94" s="169">
        <v>8</v>
      </c>
      <c r="X94" s="169">
        <v>1</v>
      </c>
      <c r="Y94" s="169">
        <v>1</v>
      </c>
      <c r="Z94" s="190">
        <v>8</v>
      </c>
      <c r="AA94" s="190">
        <f t="shared" si="42"/>
        <v>100</v>
      </c>
      <c r="AB94" s="208">
        <v>8</v>
      </c>
    </row>
    <row r="95" spans="1:28" x14ac:dyDescent="0.25">
      <c r="A95" s="182">
        <v>56</v>
      </c>
      <c r="B95" s="119" t="s">
        <v>2</v>
      </c>
      <c r="C95" s="119" t="s">
        <v>241</v>
      </c>
      <c r="D95" s="206">
        <v>6085.9</v>
      </c>
      <c r="E95" s="122">
        <v>3118.1</v>
      </c>
      <c r="F95" s="122">
        <v>3259.02</v>
      </c>
      <c r="G95" s="120">
        <v>2818</v>
      </c>
      <c r="H95" s="120">
        <v>1446</v>
      </c>
      <c r="I95" s="120">
        <v>1628</v>
      </c>
      <c r="J95" s="122">
        <f t="shared" si="39"/>
        <v>0.46303751293974599</v>
      </c>
      <c r="K95" s="122">
        <f t="shared" si="40"/>
        <v>0.46374394663416824</v>
      </c>
      <c r="L95" s="122">
        <f t="shared" si="41"/>
        <v>0.49953667053285955</v>
      </c>
      <c r="M95" s="94">
        <f t="shared" si="28"/>
        <v>3</v>
      </c>
      <c r="N95" s="96">
        <f t="shared" si="29"/>
        <v>48</v>
      </c>
      <c r="O95" s="95">
        <f t="shared" si="30"/>
        <v>48.84</v>
      </c>
      <c r="P95" s="96">
        <f t="shared" si="31"/>
        <v>0</v>
      </c>
      <c r="Q95" s="95">
        <f t="shared" si="32"/>
        <v>0</v>
      </c>
      <c r="R95" s="96">
        <f t="shared" si="33"/>
        <v>0</v>
      </c>
      <c r="S95" s="96">
        <f t="shared" si="34"/>
        <v>39</v>
      </c>
      <c r="T95" s="96">
        <f t="shared" si="35"/>
        <v>9</v>
      </c>
      <c r="U95" s="95">
        <f t="shared" si="36"/>
        <v>9.6</v>
      </c>
      <c r="V95" s="96">
        <v>20</v>
      </c>
      <c r="W95" s="169" t="s">
        <v>404</v>
      </c>
      <c r="X95" s="169"/>
      <c r="Y95" s="169"/>
      <c r="Z95" s="190">
        <v>43</v>
      </c>
      <c r="AA95" s="190">
        <f t="shared" si="42"/>
        <v>86.04651162790698</v>
      </c>
      <c r="AB95" s="208">
        <v>37</v>
      </c>
    </row>
    <row r="96" spans="1:28" ht="31.5" x14ac:dyDescent="0.25">
      <c r="A96" s="182">
        <v>57</v>
      </c>
      <c r="B96" s="119" t="s">
        <v>244</v>
      </c>
      <c r="C96" s="119" t="s">
        <v>241</v>
      </c>
      <c r="D96" s="206"/>
      <c r="E96" s="122">
        <v>473.84</v>
      </c>
      <c r="F96" s="122">
        <v>473.84</v>
      </c>
      <c r="G96" s="120"/>
      <c r="H96" s="120">
        <v>479</v>
      </c>
      <c r="I96" s="120">
        <v>495</v>
      </c>
      <c r="J96" s="122"/>
      <c r="K96" s="122">
        <f t="shared" si="40"/>
        <v>1.0108897518149587</v>
      </c>
      <c r="L96" s="122">
        <f t="shared" si="41"/>
        <v>1.0446564241094041</v>
      </c>
      <c r="M96" s="94">
        <v>3</v>
      </c>
      <c r="N96" s="96">
        <f t="shared" si="29"/>
        <v>14</v>
      </c>
      <c r="O96" s="95">
        <f t="shared" si="30"/>
        <v>14.85</v>
      </c>
      <c r="P96" s="96">
        <f t="shared" si="31"/>
        <v>3</v>
      </c>
      <c r="Q96" s="95">
        <f t="shared" si="32"/>
        <v>3.5</v>
      </c>
      <c r="R96" s="96">
        <f t="shared" si="33"/>
        <v>25</v>
      </c>
      <c r="S96" s="96">
        <f t="shared" si="34"/>
        <v>9</v>
      </c>
      <c r="T96" s="96">
        <f t="shared" si="35"/>
        <v>2</v>
      </c>
      <c r="U96" s="95">
        <f t="shared" si="36"/>
        <v>2.8</v>
      </c>
      <c r="V96" s="96">
        <f t="shared" si="37"/>
        <v>20</v>
      </c>
      <c r="W96" s="169">
        <v>14</v>
      </c>
      <c r="X96" s="169">
        <v>3</v>
      </c>
      <c r="Y96" s="169">
        <v>3</v>
      </c>
      <c r="Z96" s="190">
        <v>14</v>
      </c>
      <c r="AA96" s="190">
        <f t="shared" si="42"/>
        <v>100</v>
      </c>
      <c r="AB96" s="208">
        <v>14</v>
      </c>
    </row>
    <row r="97" spans="1:28" ht="31.5" x14ac:dyDescent="0.25">
      <c r="A97" s="182">
        <v>58</v>
      </c>
      <c r="B97" s="119" t="s">
        <v>245</v>
      </c>
      <c r="C97" s="119" t="s">
        <v>241</v>
      </c>
      <c r="D97" s="122">
        <v>73.459999999999994</v>
      </c>
      <c r="E97" s="122">
        <v>73.459999999999994</v>
      </c>
      <c r="F97" s="122">
        <v>73.459999999999994</v>
      </c>
      <c r="G97" s="120">
        <v>163</v>
      </c>
      <c r="H97" s="120">
        <v>82</v>
      </c>
      <c r="I97" s="120">
        <v>125</v>
      </c>
      <c r="J97" s="122">
        <f t="shared" si="39"/>
        <v>2.2188946365368909</v>
      </c>
      <c r="K97" s="122">
        <f t="shared" si="40"/>
        <v>1.1162537435338962</v>
      </c>
      <c r="L97" s="122">
        <f t="shared" si="41"/>
        <v>1.7016063163626465</v>
      </c>
      <c r="M97" s="94">
        <v>4.5</v>
      </c>
      <c r="N97" s="96">
        <f t="shared" si="29"/>
        <v>5</v>
      </c>
      <c r="O97" s="95">
        <f t="shared" si="30"/>
        <v>5.625</v>
      </c>
      <c r="P97" s="96">
        <f t="shared" si="31"/>
        <v>1</v>
      </c>
      <c r="Q97" s="95">
        <f t="shared" si="32"/>
        <v>1.25</v>
      </c>
      <c r="R97" s="96">
        <f t="shared" si="33"/>
        <v>25</v>
      </c>
      <c r="S97" s="96">
        <f t="shared" si="34"/>
        <v>3</v>
      </c>
      <c r="T97" s="96">
        <f t="shared" si="35"/>
        <v>1</v>
      </c>
      <c r="U97" s="95">
        <f t="shared" si="36"/>
        <v>1</v>
      </c>
      <c r="V97" s="96">
        <f t="shared" si="37"/>
        <v>20</v>
      </c>
      <c r="W97" s="169">
        <v>5</v>
      </c>
      <c r="X97" s="169">
        <v>1</v>
      </c>
      <c r="Y97" s="169">
        <v>1</v>
      </c>
      <c r="Z97" s="190">
        <v>4</v>
      </c>
      <c r="AA97" s="190">
        <f t="shared" si="42"/>
        <v>0</v>
      </c>
      <c r="AB97" s="208">
        <v>0</v>
      </c>
    </row>
    <row r="98" spans="1:28" ht="31.5" x14ac:dyDescent="0.25">
      <c r="A98" s="182">
        <v>59</v>
      </c>
      <c r="B98" s="119" t="s">
        <v>247</v>
      </c>
      <c r="C98" s="119" t="s">
        <v>241</v>
      </c>
      <c r="D98" s="206"/>
      <c r="E98" s="122">
        <v>491.79</v>
      </c>
      <c r="F98" s="122">
        <v>491.79</v>
      </c>
      <c r="G98" s="120"/>
      <c r="H98" s="120">
        <v>497</v>
      </c>
      <c r="I98" s="120">
        <v>514</v>
      </c>
      <c r="J98" s="122"/>
      <c r="K98" s="122">
        <f t="shared" si="40"/>
        <v>1.0105939527033896</v>
      </c>
      <c r="L98" s="122">
        <f t="shared" si="41"/>
        <v>1.045161552695256</v>
      </c>
      <c r="M98" s="94">
        <v>3</v>
      </c>
      <c r="N98" s="96">
        <f t="shared" si="29"/>
        <v>15</v>
      </c>
      <c r="O98" s="95">
        <f t="shared" si="30"/>
        <v>15.42</v>
      </c>
      <c r="P98" s="96">
        <f t="shared" si="31"/>
        <v>3</v>
      </c>
      <c r="Q98" s="95">
        <f t="shared" si="32"/>
        <v>3.75</v>
      </c>
      <c r="R98" s="96">
        <f t="shared" si="33"/>
        <v>25</v>
      </c>
      <c r="S98" s="96">
        <f t="shared" si="34"/>
        <v>9</v>
      </c>
      <c r="T98" s="96">
        <f t="shared" si="35"/>
        <v>3</v>
      </c>
      <c r="U98" s="95">
        <f t="shared" si="36"/>
        <v>3</v>
      </c>
      <c r="V98" s="96">
        <f t="shared" si="37"/>
        <v>20</v>
      </c>
      <c r="W98" s="169">
        <v>15</v>
      </c>
      <c r="X98" s="169">
        <v>4</v>
      </c>
      <c r="Y98" s="169">
        <v>3</v>
      </c>
      <c r="Z98" s="190">
        <v>15</v>
      </c>
      <c r="AA98" s="190">
        <f t="shared" si="42"/>
        <v>100</v>
      </c>
      <c r="AB98" s="208">
        <v>15</v>
      </c>
    </row>
    <row r="99" spans="1:28" ht="33.75" customHeight="1" x14ac:dyDescent="0.25">
      <c r="A99" s="182">
        <v>60</v>
      </c>
      <c r="B99" s="119" t="s">
        <v>248</v>
      </c>
      <c r="C99" s="119" t="s">
        <v>241</v>
      </c>
      <c r="D99" s="206"/>
      <c r="E99" s="122">
        <v>495.87</v>
      </c>
      <c r="F99" s="122">
        <v>495.87</v>
      </c>
      <c r="G99" s="120"/>
      <c r="H99" s="120">
        <v>423</v>
      </c>
      <c r="I99" s="120">
        <v>475</v>
      </c>
      <c r="J99" s="122"/>
      <c r="K99" s="122">
        <f t="shared" si="40"/>
        <v>0.85304616129227417</v>
      </c>
      <c r="L99" s="122">
        <f t="shared" si="41"/>
        <v>0.9579123560610644</v>
      </c>
      <c r="M99" s="94">
        <v>2.8</v>
      </c>
      <c r="N99" s="96">
        <f t="shared" si="29"/>
        <v>13</v>
      </c>
      <c r="O99" s="95">
        <f t="shared" si="30"/>
        <v>13.3</v>
      </c>
      <c r="P99" s="96">
        <f t="shared" si="31"/>
        <v>3</v>
      </c>
      <c r="Q99" s="95">
        <f t="shared" si="32"/>
        <v>3.25</v>
      </c>
      <c r="R99" s="96">
        <v>25</v>
      </c>
      <c r="S99" s="96">
        <f t="shared" si="34"/>
        <v>8</v>
      </c>
      <c r="T99" s="96">
        <f t="shared" si="35"/>
        <v>2</v>
      </c>
      <c r="U99" s="95">
        <f t="shared" si="36"/>
        <v>2.6</v>
      </c>
      <c r="V99" s="96">
        <v>20</v>
      </c>
      <c r="W99" s="169">
        <v>13</v>
      </c>
      <c r="X99" s="169">
        <v>3</v>
      </c>
      <c r="Y99" s="169">
        <v>2</v>
      </c>
      <c r="Z99" s="190">
        <v>12</v>
      </c>
      <c r="AA99" s="190">
        <f t="shared" si="42"/>
        <v>50</v>
      </c>
      <c r="AB99" s="208">
        <v>6</v>
      </c>
    </row>
    <row r="100" spans="1:28" ht="33" customHeight="1" x14ac:dyDescent="0.25">
      <c r="A100" s="182">
        <v>61</v>
      </c>
      <c r="B100" s="119" t="s">
        <v>67</v>
      </c>
      <c r="C100" s="119" t="s">
        <v>241</v>
      </c>
      <c r="D100" s="122">
        <v>2033.81</v>
      </c>
      <c r="E100" s="122">
        <v>2033.81</v>
      </c>
      <c r="F100" s="122">
        <v>2033.81</v>
      </c>
      <c r="G100" s="120">
        <v>1715</v>
      </c>
      <c r="H100" s="120">
        <v>1828</v>
      </c>
      <c r="I100" s="120">
        <v>1669</v>
      </c>
      <c r="J100" s="122">
        <f t="shared" si="39"/>
        <v>0.84324494421799479</v>
      </c>
      <c r="K100" s="122">
        <f t="shared" si="40"/>
        <v>0.89880568981369946</v>
      </c>
      <c r="L100" s="122">
        <f t="shared" si="41"/>
        <v>0.82062729556841596</v>
      </c>
      <c r="M100" s="94">
        <v>2.1</v>
      </c>
      <c r="N100" s="96">
        <f t="shared" si="29"/>
        <v>35</v>
      </c>
      <c r="O100" s="95">
        <f t="shared" si="30"/>
        <v>35.048999999999999</v>
      </c>
      <c r="P100" s="96">
        <f t="shared" si="31"/>
        <v>0</v>
      </c>
      <c r="Q100" s="95">
        <f t="shared" si="32"/>
        <v>0</v>
      </c>
      <c r="R100" s="96">
        <f t="shared" si="33"/>
        <v>0</v>
      </c>
      <c r="S100" s="96">
        <f t="shared" si="34"/>
        <v>28</v>
      </c>
      <c r="T100" s="96">
        <f t="shared" si="35"/>
        <v>7</v>
      </c>
      <c r="U100" s="95">
        <f t="shared" si="36"/>
        <v>7</v>
      </c>
      <c r="V100" s="96">
        <v>20</v>
      </c>
      <c r="W100" s="169">
        <v>35</v>
      </c>
      <c r="X100" s="169">
        <v>0</v>
      </c>
      <c r="Y100" s="169">
        <v>10</v>
      </c>
      <c r="Z100" s="190">
        <v>30</v>
      </c>
      <c r="AA100" s="190">
        <f t="shared" si="42"/>
        <v>76.666666666666671</v>
      </c>
      <c r="AB100" s="208">
        <v>23</v>
      </c>
    </row>
    <row r="101" spans="1:28" ht="31.5" x14ac:dyDescent="0.25">
      <c r="A101" s="182">
        <v>62</v>
      </c>
      <c r="B101" s="119" t="s">
        <v>69</v>
      </c>
      <c r="C101" s="119" t="s">
        <v>241</v>
      </c>
      <c r="D101" s="122">
        <v>498.91</v>
      </c>
      <c r="E101" s="122">
        <v>498.91</v>
      </c>
      <c r="F101" s="122">
        <v>498.91</v>
      </c>
      <c r="G101" s="120">
        <v>334</v>
      </c>
      <c r="H101" s="120">
        <v>371</v>
      </c>
      <c r="I101" s="120">
        <v>372</v>
      </c>
      <c r="J101" s="122">
        <f t="shared" si="39"/>
        <v>0.66945942153895488</v>
      </c>
      <c r="K101" s="122">
        <f t="shared" si="40"/>
        <v>0.74362109398488707</v>
      </c>
      <c r="L101" s="122">
        <f t="shared" si="41"/>
        <v>0.74562546351045278</v>
      </c>
      <c r="M101" s="94">
        <v>2.8</v>
      </c>
      <c r="N101" s="96">
        <f t="shared" si="29"/>
        <v>10</v>
      </c>
      <c r="O101" s="95">
        <f t="shared" si="30"/>
        <v>10.415999999999999</v>
      </c>
      <c r="P101" s="96">
        <f t="shared" si="31"/>
        <v>2</v>
      </c>
      <c r="Q101" s="95">
        <f t="shared" si="32"/>
        <v>2.5</v>
      </c>
      <c r="R101" s="96">
        <v>25</v>
      </c>
      <c r="S101" s="96">
        <f t="shared" si="34"/>
        <v>6</v>
      </c>
      <c r="T101" s="96">
        <f t="shared" si="35"/>
        <v>2</v>
      </c>
      <c r="U101" s="95">
        <f t="shared" si="36"/>
        <v>2</v>
      </c>
      <c r="V101" s="96">
        <v>20</v>
      </c>
      <c r="W101" s="169">
        <v>10</v>
      </c>
      <c r="X101" s="169">
        <v>2</v>
      </c>
      <c r="Y101" s="169">
        <v>2</v>
      </c>
      <c r="Z101" s="190">
        <v>10</v>
      </c>
      <c r="AA101" s="190">
        <f t="shared" si="42"/>
        <v>70</v>
      </c>
      <c r="AB101" s="208">
        <v>7</v>
      </c>
    </row>
    <row r="102" spans="1:28" ht="31.5" x14ac:dyDescent="0.25">
      <c r="A102" s="182">
        <v>63</v>
      </c>
      <c r="B102" s="119" t="s">
        <v>249</v>
      </c>
      <c r="C102" s="119" t="s">
        <v>241</v>
      </c>
      <c r="D102" s="206"/>
      <c r="E102" s="122">
        <v>481.76</v>
      </c>
      <c r="F102" s="122">
        <v>481.76</v>
      </c>
      <c r="G102" s="120"/>
      <c r="H102" s="120">
        <v>443</v>
      </c>
      <c r="I102" s="120">
        <v>503</v>
      </c>
      <c r="J102" s="122"/>
      <c r="K102" s="122">
        <f>H102/E102</f>
        <v>0.91954500166057784</v>
      </c>
      <c r="L102" s="122">
        <f t="shared" si="41"/>
        <v>1.0440883427432748</v>
      </c>
      <c r="M102" s="94">
        <v>2.8</v>
      </c>
      <c r="N102" s="96">
        <f t="shared" si="29"/>
        <v>14</v>
      </c>
      <c r="O102" s="95">
        <f t="shared" si="30"/>
        <v>14.083999999999998</v>
      </c>
      <c r="P102" s="96">
        <f t="shared" si="31"/>
        <v>3</v>
      </c>
      <c r="Q102" s="95">
        <f t="shared" si="32"/>
        <v>3.5</v>
      </c>
      <c r="R102" s="96">
        <f t="shared" si="33"/>
        <v>25</v>
      </c>
      <c r="S102" s="96">
        <f t="shared" si="34"/>
        <v>9</v>
      </c>
      <c r="T102" s="96">
        <f t="shared" si="35"/>
        <v>2</v>
      </c>
      <c r="U102" s="95">
        <f t="shared" si="36"/>
        <v>2.8</v>
      </c>
      <c r="V102" s="96">
        <f t="shared" si="37"/>
        <v>20</v>
      </c>
      <c r="W102" s="169">
        <v>14</v>
      </c>
      <c r="X102" s="169">
        <v>3</v>
      </c>
      <c r="Y102" s="169">
        <v>3</v>
      </c>
      <c r="Z102" s="190">
        <v>13</v>
      </c>
      <c r="AA102" s="190">
        <f t="shared" si="42"/>
        <v>100</v>
      </c>
      <c r="AB102" s="208">
        <v>13</v>
      </c>
    </row>
    <row r="103" spans="1:28" ht="31.5" x14ac:dyDescent="0.25">
      <c r="A103" s="182">
        <v>64</v>
      </c>
      <c r="B103" s="119" t="s">
        <v>250</v>
      </c>
      <c r="C103" s="119" t="s">
        <v>241</v>
      </c>
      <c r="D103" s="206"/>
      <c r="E103" s="122">
        <v>499.17</v>
      </c>
      <c r="F103" s="122">
        <v>499.17</v>
      </c>
      <c r="G103" s="120"/>
      <c r="H103" s="120">
        <v>504</v>
      </c>
      <c r="I103" s="120">
        <v>521</v>
      </c>
      <c r="J103" s="122"/>
      <c r="K103" s="122">
        <f>H103/E103</f>
        <v>1.0096760622633572</v>
      </c>
      <c r="L103" s="122">
        <f t="shared" si="41"/>
        <v>1.0437325961095418</v>
      </c>
      <c r="M103" s="94">
        <v>3</v>
      </c>
      <c r="N103" s="96">
        <f t="shared" si="29"/>
        <v>15</v>
      </c>
      <c r="O103" s="95">
        <f t="shared" si="30"/>
        <v>15.63</v>
      </c>
      <c r="P103" s="96">
        <f t="shared" si="31"/>
        <v>3</v>
      </c>
      <c r="Q103" s="95">
        <f t="shared" si="32"/>
        <v>3.75</v>
      </c>
      <c r="R103" s="96">
        <f t="shared" si="33"/>
        <v>25</v>
      </c>
      <c r="S103" s="96">
        <f t="shared" si="34"/>
        <v>9</v>
      </c>
      <c r="T103" s="96">
        <f t="shared" si="35"/>
        <v>3</v>
      </c>
      <c r="U103" s="95">
        <f t="shared" si="36"/>
        <v>3</v>
      </c>
      <c r="V103" s="96">
        <f t="shared" si="37"/>
        <v>20</v>
      </c>
      <c r="W103" s="169">
        <v>15</v>
      </c>
      <c r="X103" s="169">
        <v>4</v>
      </c>
      <c r="Y103" s="169">
        <v>3</v>
      </c>
      <c r="Z103" s="190">
        <v>15</v>
      </c>
      <c r="AA103" s="190">
        <f t="shared" si="42"/>
        <v>100</v>
      </c>
      <c r="AB103" s="208">
        <v>15</v>
      </c>
    </row>
    <row r="104" spans="1:28" s="2" customFormat="1" ht="31.5" hidden="1" customHeight="1" x14ac:dyDescent="0.25">
      <c r="A104" s="38">
        <v>96</v>
      </c>
      <c r="B104" s="59" t="s">
        <v>129</v>
      </c>
      <c r="C104" s="59" t="s">
        <v>241</v>
      </c>
      <c r="D104" s="117"/>
      <c r="E104" s="44"/>
      <c r="F104" s="44">
        <v>0</v>
      </c>
      <c r="G104" s="41"/>
      <c r="H104" s="41"/>
      <c r="I104" s="41">
        <v>0</v>
      </c>
      <c r="J104" s="44"/>
      <c r="K104" s="44"/>
      <c r="L104" s="44">
        <v>0</v>
      </c>
      <c r="M104" s="45">
        <f t="shared" si="28"/>
        <v>0</v>
      </c>
      <c r="N104" s="102">
        <f t="shared" si="29"/>
        <v>0</v>
      </c>
      <c r="O104" s="47">
        <f t="shared" si="30"/>
        <v>0</v>
      </c>
      <c r="P104" s="108">
        <f t="shared" si="31"/>
        <v>0</v>
      </c>
      <c r="Q104" s="47">
        <f t="shared" si="32"/>
        <v>0</v>
      </c>
      <c r="R104" s="46">
        <f t="shared" si="33"/>
        <v>0</v>
      </c>
      <c r="S104" s="46">
        <f t="shared" si="34"/>
        <v>0</v>
      </c>
      <c r="T104" s="143">
        <f t="shared" si="35"/>
        <v>0</v>
      </c>
      <c r="U104" s="47">
        <f t="shared" si="36"/>
        <v>0</v>
      </c>
      <c r="V104" s="46">
        <f t="shared" si="37"/>
        <v>0</v>
      </c>
      <c r="W104" s="104">
        <v>0</v>
      </c>
      <c r="X104" s="110"/>
      <c r="Y104" s="145"/>
      <c r="Z104" s="111"/>
      <c r="AA104" s="111"/>
      <c r="AB104" s="111"/>
    </row>
    <row r="105" spans="1:28" s="2" customFormat="1" ht="15.75" hidden="1" customHeight="1" x14ac:dyDescent="0.25">
      <c r="A105" s="38">
        <v>97</v>
      </c>
      <c r="B105" s="59" t="s">
        <v>151</v>
      </c>
      <c r="C105" s="59" t="s">
        <v>241</v>
      </c>
      <c r="D105" s="117"/>
      <c r="E105" s="44"/>
      <c r="F105" s="44"/>
      <c r="G105" s="41"/>
      <c r="H105" s="41"/>
      <c r="I105" s="41"/>
      <c r="J105" s="44" t="e">
        <f>G105/D105</f>
        <v>#DIV/0!</v>
      </c>
      <c r="K105" s="44" t="e">
        <f>H105/E105</f>
        <v>#DIV/0!</v>
      </c>
      <c r="L105" s="44"/>
      <c r="M105" s="45">
        <f t="shared" si="28"/>
        <v>0</v>
      </c>
      <c r="N105" s="102">
        <f t="shared" si="29"/>
        <v>0</v>
      </c>
      <c r="O105" s="47">
        <f t="shared" si="30"/>
        <v>0</v>
      </c>
      <c r="P105" s="108">
        <f t="shared" si="31"/>
        <v>0</v>
      </c>
      <c r="Q105" s="47">
        <f t="shared" si="32"/>
        <v>0</v>
      </c>
      <c r="R105" s="46">
        <f t="shared" si="33"/>
        <v>0</v>
      </c>
      <c r="S105" s="46">
        <f t="shared" si="34"/>
        <v>0</v>
      </c>
      <c r="T105" s="143">
        <f t="shared" si="35"/>
        <v>0</v>
      </c>
      <c r="U105" s="47">
        <f t="shared" si="36"/>
        <v>0</v>
      </c>
      <c r="V105" s="46">
        <f t="shared" si="37"/>
        <v>0</v>
      </c>
      <c r="W105" s="104"/>
      <c r="X105" s="110"/>
      <c r="Y105" s="145"/>
      <c r="Z105" s="111"/>
      <c r="AA105" s="111"/>
      <c r="AB105" s="111"/>
    </row>
    <row r="106" spans="1:28" s="2" customFormat="1" ht="24" hidden="1" customHeight="1" x14ac:dyDescent="0.25">
      <c r="A106" s="38">
        <v>98</v>
      </c>
      <c r="B106" s="59" t="s">
        <v>252</v>
      </c>
      <c r="C106" s="59" t="s">
        <v>251</v>
      </c>
      <c r="D106" s="117"/>
      <c r="E106" s="44"/>
      <c r="F106" s="44"/>
      <c r="G106" s="41"/>
      <c r="H106" s="41"/>
      <c r="I106" s="41"/>
      <c r="J106" s="44"/>
      <c r="K106" s="44"/>
      <c r="L106" s="44"/>
      <c r="M106" s="45">
        <f t="shared" si="28"/>
        <v>0</v>
      </c>
      <c r="N106" s="102">
        <f t="shared" si="29"/>
        <v>0</v>
      </c>
      <c r="O106" s="47">
        <f t="shared" si="30"/>
        <v>0</v>
      </c>
      <c r="P106" s="108">
        <f t="shared" si="31"/>
        <v>0</v>
      </c>
      <c r="Q106" s="47">
        <f t="shared" si="32"/>
        <v>0</v>
      </c>
      <c r="R106" s="46">
        <f t="shared" si="33"/>
        <v>0</v>
      </c>
      <c r="S106" s="46">
        <f t="shared" si="34"/>
        <v>0</v>
      </c>
      <c r="T106" s="143">
        <f t="shared" si="35"/>
        <v>0</v>
      </c>
      <c r="U106" s="47">
        <f t="shared" si="36"/>
        <v>0</v>
      </c>
      <c r="V106" s="46">
        <f t="shared" si="37"/>
        <v>0</v>
      </c>
      <c r="W106" s="104">
        <v>0</v>
      </c>
      <c r="X106" s="110"/>
      <c r="Y106" s="145"/>
      <c r="Z106" s="111"/>
      <c r="AA106" s="111"/>
      <c r="AB106" s="111"/>
    </row>
    <row r="107" spans="1:28" x14ac:dyDescent="0.25">
      <c r="A107" s="182">
        <v>65</v>
      </c>
      <c r="B107" s="119" t="s">
        <v>2</v>
      </c>
      <c r="C107" s="119" t="s">
        <v>251</v>
      </c>
      <c r="D107" s="206">
        <v>202.1</v>
      </c>
      <c r="E107" s="122">
        <v>329.69</v>
      </c>
      <c r="F107" s="122">
        <v>329.69</v>
      </c>
      <c r="G107" s="120">
        <v>68</v>
      </c>
      <c r="H107" s="120">
        <v>383</v>
      </c>
      <c r="I107" s="120">
        <v>247</v>
      </c>
      <c r="J107" s="122">
        <f>G107/D107</f>
        <v>0.3364670954972786</v>
      </c>
      <c r="K107" s="122">
        <f>H107/E107</f>
        <v>1.1616973520579938</v>
      </c>
      <c r="L107" s="122">
        <f t="shared" si="41"/>
        <v>0.74918863174497252</v>
      </c>
      <c r="M107" s="94">
        <f t="shared" si="28"/>
        <v>3</v>
      </c>
      <c r="N107" s="96">
        <f t="shared" si="29"/>
        <v>7</v>
      </c>
      <c r="O107" s="95">
        <f t="shared" si="30"/>
        <v>7.41</v>
      </c>
      <c r="P107" s="96">
        <f t="shared" si="31"/>
        <v>0</v>
      </c>
      <c r="Q107" s="95">
        <f t="shared" si="32"/>
        <v>0</v>
      </c>
      <c r="R107" s="96">
        <f t="shared" si="33"/>
        <v>0</v>
      </c>
      <c r="S107" s="96">
        <f t="shared" si="34"/>
        <v>6</v>
      </c>
      <c r="T107" s="96">
        <f t="shared" si="35"/>
        <v>1</v>
      </c>
      <c r="U107" s="95">
        <f t="shared" si="36"/>
        <v>1.4</v>
      </c>
      <c r="V107" s="96">
        <v>20</v>
      </c>
      <c r="W107" s="169" t="s">
        <v>404</v>
      </c>
      <c r="X107" s="169"/>
      <c r="Y107" s="169"/>
      <c r="Z107" s="190">
        <v>7</v>
      </c>
      <c r="AA107" s="190">
        <f>AB107*100/Z107</f>
        <v>28.571428571428573</v>
      </c>
      <c r="AB107" s="208">
        <v>2</v>
      </c>
    </row>
    <row r="108" spans="1:28" s="2" customFormat="1" ht="31.5" hidden="1" customHeight="1" x14ac:dyDescent="0.25">
      <c r="A108" s="38">
        <v>100</v>
      </c>
      <c r="B108" s="59" t="s">
        <v>94</v>
      </c>
      <c r="C108" s="59" t="s">
        <v>251</v>
      </c>
      <c r="D108" s="117"/>
      <c r="E108" s="44"/>
      <c r="F108" s="44">
        <v>74.75</v>
      </c>
      <c r="G108" s="41"/>
      <c r="H108" s="41"/>
      <c r="I108" s="41">
        <v>0</v>
      </c>
      <c r="J108" s="44"/>
      <c r="K108" s="44"/>
      <c r="L108" s="44">
        <f t="shared" si="41"/>
        <v>0</v>
      </c>
      <c r="M108" s="45">
        <f t="shared" si="28"/>
        <v>0</v>
      </c>
      <c r="N108" s="102">
        <f t="shared" si="29"/>
        <v>0</v>
      </c>
      <c r="O108" s="47">
        <f t="shared" si="30"/>
        <v>0</v>
      </c>
      <c r="P108" s="108">
        <f t="shared" si="31"/>
        <v>0</v>
      </c>
      <c r="Q108" s="47">
        <f t="shared" si="32"/>
        <v>0</v>
      </c>
      <c r="R108" s="46">
        <f t="shared" si="33"/>
        <v>0</v>
      </c>
      <c r="S108" s="46">
        <f t="shared" si="34"/>
        <v>0</v>
      </c>
      <c r="T108" s="143">
        <f t="shared" si="35"/>
        <v>0</v>
      </c>
      <c r="U108" s="47">
        <f t="shared" si="36"/>
        <v>0</v>
      </c>
      <c r="V108" s="46">
        <f t="shared" si="37"/>
        <v>0</v>
      </c>
      <c r="W108" s="104">
        <v>0</v>
      </c>
      <c r="X108" s="110"/>
      <c r="Y108" s="145"/>
      <c r="Z108" s="111"/>
      <c r="AA108" s="111"/>
      <c r="AB108" s="111"/>
    </row>
    <row r="109" spans="1:28" s="2" customFormat="1" ht="31.5" hidden="1" customHeight="1" x14ac:dyDescent="0.25">
      <c r="A109" s="38">
        <v>101</v>
      </c>
      <c r="B109" s="59" t="s">
        <v>96</v>
      </c>
      <c r="C109" s="59" t="s">
        <v>251</v>
      </c>
      <c r="D109" s="117"/>
      <c r="E109" s="44"/>
      <c r="F109" s="44">
        <v>150.49</v>
      </c>
      <c r="G109" s="41"/>
      <c r="H109" s="41"/>
      <c r="I109" s="41">
        <v>31</v>
      </c>
      <c r="J109" s="44"/>
      <c r="K109" s="44"/>
      <c r="L109" s="44">
        <f t="shared" si="41"/>
        <v>0.20599375373778989</v>
      </c>
      <c r="M109" s="45">
        <f t="shared" si="28"/>
        <v>0</v>
      </c>
      <c r="N109" s="102">
        <f t="shared" si="29"/>
        <v>0</v>
      </c>
      <c r="O109" s="47">
        <f t="shared" si="30"/>
        <v>0</v>
      </c>
      <c r="P109" s="108">
        <f t="shared" si="31"/>
        <v>0</v>
      </c>
      <c r="Q109" s="47">
        <f t="shared" si="32"/>
        <v>0</v>
      </c>
      <c r="R109" s="46">
        <f t="shared" si="33"/>
        <v>0</v>
      </c>
      <c r="S109" s="46">
        <f t="shared" si="34"/>
        <v>0</v>
      </c>
      <c r="T109" s="143">
        <f t="shared" si="35"/>
        <v>0</v>
      </c>
      <c r="U109" s="47">
        <f t="shared" si="36"/>
        <v>0</v>
      </c>
      <c r="V109" s="46">
        <f t="shared" si="37"/>
        <v>0</v>
      </c>
      <c r="W109" s="104">
        <v>0</v>
      </c>
      <c r="X109" s="110"/>
      <c r="Y109" s="145"/>
      <c r="Z109" s="111"/>
      <c r="AA109" s="111"/>
      <c r="AB109" s="111"/>
    </row>
    <row r="110" spans="1:28" ht="32.25" customHeight="1" x14ac:dyDescent="0.25">
      <c r="A110" s="182">
        <v>66</v>
      </c>
      <c r="B110" s="119" t="s">
        <v>381</v>
      </c>
      <c r="C110" s="119" t="s">
        <v>251</v>
      </c>
      <c r="D110" s="122">
        <v>224.21</v>
      </c>
      <c r="E110" s="122">
        <v>224.21</v>
      </c>
      <c r="F110" s="122">
        <v>224.21</v>
      </c>
      <c r="G110" s="120"/>
      <c r="H110" s="120">
        <f>K110*E110</f>
        <v>154.70489999999998</v>
      </c>
      <c r="I110" s="120">
        <v>162</v>
      </c>
      <c r="J110" s="122">
        <f>G110/D110</f>
        <v>0</v>
      </c>
      <c r="K110" s="122">
        <v>0.69</v>
      </c>
      <c r="L110" s="122">
        <f t="shared" si="41"/>
        <v>0.7225369073636323</v>
      </c>
      <c r="M110" s="94">
        <v>2.2999999999999998</v>
      </c>
      <c r="N110" s="96">
        <f t="shared" si="29"/>
        <v>3</v>
      </c>
      <c r="O110" s="95">
        <f t="shared" si="30"/>
        <v>3.7259999999999995</v>
      </c>
      <c r="P110" s="96">
        <f t="shared" si="31"/>
        <v>0</v>
      </c>
      <c r="Q110" s="95">
        <f t="shared" si="32"/>
        <v>0</v>
      </c>
      <c r="R110" s="96">
        <f t="shared" si="33"/>
        <v>0</v>
      </c>
      <c r="S110" s="96">
        <f t="shared" si="34"/>
        <v>3</v>
      </c>
      <c r="T110" s="96">
        <f t="shared" si="35"/>
        <v>0</v>
      </c>
      <c r="U110" s="95">
        <f t="shared" si="36"/>
        <v>0</v>
      </c>
      <c r="V110" s="96">
        <f t="shared" si="37"/>
        <v>0</v>
      </c>
      <c r="W110" s="169">
        <v>3</v>
      </c>
      <c r="X110" s="169"/>
      <c r="Y110" s="169"/>
      <c r="Z110" s="190">
        <v>4</v>
      </c>
      <c r="AA110" s="190">
        <f>AB110*100/Z110</f>
        <v>75</v>
      </c>
      <c r="AB110" s="208">
        <v>3</v>
      </c>
    </row>
    <row r="111" spans="1:28" s="2" customFormat="1" ht="31.5" hidden="1" customHeight="1" x14ac:dyDescent="0.25">
      <c r="A111" s="38">
        <v>103</v>
      </c>
      <c r="B111" s="59" t="s">
        <v>253</v>
      </c>
      <c r="C111" s="59" t="s">
        <v>251</v>
      </c>
      <c r="D111" s="117"/>
      <c r="E111" s="44">
        <v>15.43</v>
      </c>
      <c r="F111" s="44">
        <v>15.43</v>
      </c>
      <c r="G111" s="41"/>
      <c r="H111" s="41">
        <v>14</v>
      </c>
      <c r="I111" s="41">
        <v>17</v>
      </c>
      <c r="J111" s="44"/>
      <c r="K111" s="44">
        <f>H111/E111</f>
        <v>0.90732339598185352</v>
      </c>
      <c r="L111" s="44">
        <f t="shared" si="41"/>
        <v>1.1017498379779651</v>
      </c>
      <c r="M111" s="45">
        <f t="shared" si="28"/>
        <v>0</v>
      </c>
      <c r="N111" s="102">
        <f t="shared" si="29"/>
        <v>0</v>
      </c>
      <c r="O111" s="47">
        <f t="shared" si="30"/>
        <v>0</v>
      </c>
      <c r="P111" s="108">
        <f t="shared" si="31"/>
        <v>0</v>
      </c>
      <c r="Q111" s="47">
        <f t="shared" si="32"/>
        <v>0</v>
      </c>
      <c r="R111" s="46">
        <f t="shared" si="33"/>
        <v>0</v>
      </c>
      <c r="S111" s="46">
        <f t="shared" si="34"/>
        <v>0</v>
      </c>
      <c r="T111" s="143">
        <f t="shared" si="35"/>
        <v>0</v>
      </c>
      <c r="U111" s="47">
        <f t="shared" si="36"/>
        <v>0</v>
      </c>
      <c r="V111" s="46">
        <f t="shared" si="37"/>
        <v>0</v>
      </c>
      <c r="W111" s="104">
        <v>1</v>
      </c>
      <c r="X111" s="110"/>
      <c r="Y111" s="145"/>
      <c r="Z111" s="111"/>
      <c r="AA111" s="111"/>
      <c r="AB111" s="111"/>
    </row>
    <row r="112" spans="1:28" s="2" customFormat="1" ht="31.5" hidden="1" customHeight="1" x14ac:dyDescent="0.25">
      <c r="A112" s="38">
        <v>104</v>
      </c>
      <c r="B112" s="59" t="s">
        <v>95</v>
      </c>
      <c r="C112" s="59" t="s">
        <v>251</v>
      </c>
      <c r="D112" s="117"/>
      <c r="E112" s="44"/>
      <c r="F112" s="44">
        <v>197.61</v>
      </c>
      <c r="G112" s="41"/>
      <c r="H112" s="41"/>
      <c r="I112" s="41">
        <v>87</v>
      </c>
      <c r="J112" s="44"/>
      <c r="K112" s="44"/>
      <c r="L112" s="44">
        <f t="shared" si="41"/>
        <v>0.44026112038864429</v>
      </c>
      <c r="M112" s="45">
        <v>0</v>
      </c>
      <c r="N112" s="102">
        <f t="shared" si="29"/>
        <v>0</v>
      </c>
      <c r="O112" s="47">
        <f t="shared" si="30"/>
        <v>0</v>
      </c>
      <c r="P112" s="108">
        <f t="shared" si="31"/>
        <v>0</v>
      </c>
      <c r="Q112" s="47">
        <f t="shared" si="32"/>
        <v>0</v>
      </c>
      <c r="R112" s="46">
        <f t="shared" si="33"/>
        <v>0</v>
      </c>
      <c r="S112" s="46">
        <f t="shared" si="34"/>
        <v>0</v>
      </c>
      <c r="T112" s="143">
        <f t="shared" si="35"/>
        <v>0</v>
      </c>
      <c r="U112" s="47">
        <f t="shared" si="36"/>
        <v>0</v>
      </c>
      <c r="V112" s="46">
        <f t="shared" si="37"/>
        <v>0</v>
      </c>
      <c r="W112" s="104">
        <v>0</v>
      </c>
      <c r="X112" s="110"/>
      <c r="Y112" s="145"/>
      <c r="Z112" s="111"/>
      <c r="AA112" s="111"/>
      <c r="AB112" s="111"/>
    </row>
    <row r="113" spans="1:28" s="2" customFormat="1" ht="31.5" hidden="1" customHeight="1" x14ac:dyDescent="0.25">
      <c r="A113" s="38">
        <v>105</v>
      </c>
      <c r="B113" s="59" t="s">
        <v>102</v>
      </c>
      <c r="C113" s="59" t="s">
        <v>251</v>
      </c>
      <c r="D113" s="117"/>
      <c r="E113" s="44"/>
      <c r="F113" s="44">
        <v>0</v>
      </c>
      <c r="G113" s="41"/>
      <c r="H113" s="41"/>
      <c r="I113" s="41">
        <v>0</v>
      </c>
      <c r="J113" s="44"/>
      <c r="K113" s="44"/>
      <c r="L113" s="44">
        <v>0</v>
      </c>
      <c r="M113" s="45">
        <f t="shared" si="28"/>
        <v>0</v>
      </c>
      <c r="N113" s="102">
        <f t="shared" si="29"/>
        <v>0</v>
      </c>
      <c r="O113" s="47">
        <f t="shared" si="30"/>
        <v>0</v>
      </c>
      <c r="P113" s="108">
        <f t="shared" si="31"/>
        <v>0</v>
      </c>
      <c r="Q113" s="47">
        <f t="shared" si="32"/>
        <v>0</v>
      </c>
      <c r="R113" s="46">
        <f t="shared" si="33"/>
        <v>0</v>
      </c>
      <c r="S113" s="46">
        <f t="shared" si="34"/>
        <v>0</v>
      </c>
      <c r="T113" s="143">
        <f t="shared" si="35"/>
        <v>0</v>
      </c>
      <c r="U113" s="47">
        <f t="shared" si="36"/>
        <v>0</v>
      </c>
      <c r="V113" s="46">
        <f t="shared" si="37"/>
        <v>0</v>
      </c>
      <c r="W113" s="104">
        <v>0</v>
      </c>
      <c r="X113" s="110"/>
      <c r="Y113" s="145"/>
      <c r="Z113" s="111"/>
      <c r="AA113" s="111"/>
      <c r="AB113" s="111"/>
    </row>
    <row r="114" spans="1:28" s="2" customFormat="1" ht="31.5" hidden="1" customHeight="1" x14ac:dyDescent="0.25">
      <c r="A114" s="38">
        <v>106</v>
      </c>
      <c r="B114" s="59" t="s">
        <v>131</v>
      </c>
      <c r="C114" s="59" t="s">
        <v>251</v>
      </c>
      <c r="D114" s="117"/>
      <c r="E114" s="44"/>
      <c r="F114" s="44">
        <v>9.48</v>
      </c>
      <c r="G114" s="41"/>
      <c r="H114" s="41"/>
      <c r="I114" s="41">
        <v>0</v>
      </c>
      <c r="J114" s="44"/>
      <c r="K114" s="44"/>
      <c r="L114" s="44">
        <f t="shared" si="41"/>
        <v>0</v>
      </c>
      <c r="M114" s="45">
        <f t="shared" si="28"/>
        <v>0</v>
      </c>
      <c r="N114" s="102">
        <f t="shared" si="29"/>
        <v>0</v>
      </c>
      <c r="O114" s="47">
        <f t="shared" si="30"/>
        <v>0</v>
      </c>
      <c r="P114" s="108">
        <f t="shared" si="31"/>
        <v>0</v>
      </c>
      <c r="Q114" s="47">
        <f t="shared" si="32"/>
        <v>0</v>
      </c>
      <c r="R114" s="46">
        <f t="shared" si="33"/>
        <v>0</v>
      </c>
      <c r="S114" s="46">
        <f t="shared" si="34"/>
        <v>0</v>
      </c>
      <c r="T114" s="143">
        <f t="shared" si="35"/>
        <v>0</v>
      </c>
      <c r="U114" s="47">
        <f t="shared" si="36"/>
        <v>0</v>
      </c>
      <c r="V114" s="46">
        <f t="shared" si="37"/>
        <v>0</v>
      </c>
      <c r="W114" s="104">
        <v>0</v>
      </c>
      <c r="X114" s="110"/>
      <c r="Y114" s="145"/>
      <c r="Z114" s="111"/>
      <c r="AA114" s="111"/>
      <c r="AB114" s="111"/>
    </row>
    <row r="115" spans="1:28" s="2" customFormat="1" ht="15.75" hidden="1" customHeight="1" x14ac:dyDescent="0.25">
      <c r="A115" s="38">
        <v>107</v>
      </c>
      <c r="B115" s="59" t="s">
        <v>151</v>
      </c>
      <c r="C115" s="59" t="s">
        <v>251</v>
      </c>
      <c r="D115" s="117"/>
      <c r="E115" s="44"/>
      <c r="F115" s="44"/>
      <c r="G115" s="41"/>
      <c r="H115" s="41"/>
      <c r="I115" s="41"/>
      <c r="J115" s="44"/>
      <c r="K115" s="44"/>
      <c r="L115" s="44"/>
      <c r="M115" s="45">
        <f t="shared" si="28"/>
        <v>0</v>
      </c>
      <c r="N115" s="102">
        <f t="shared" si="29"/>
        <v>0</v>
      </c>
      <c r="O115" s="47">
        <f t="shared" si="30"/>
        <v>0</v>
      </c>
      <c r="P115" s="108">
        <f t="shared" si="31"/>
        <v>0</v>
      </c>
      <c r="Q115" s="47">
        <f t="shared" si="32"/>
        <v>0</v>
      </c>
      <c r="R115" s="46">
        <f t="shared" si="33"/>
        <v>0</v>
      </c>
      <c r="S115" s="46">
        <f t="shared" si="34"/>
        <v>0</v>
      </c>
      <c r="T115" s="143">
        <f t="shared" si="35"/>
        <v>0</v>
      </c>
      <c r="U115" s="47">
        <f t="shared" si="36"/>
        <v>0</v>
      </c>
      <c r="V115" s="46">
        <f t="shared" si="37"/>
        <v>0</v>
      </c>
      <c r="W115" s="104"/>
      <c r="X115" s="110"/>
      <c r="Y115" s="145"/>
      <c r="Z115" s="111"/>
      <c r="AA115" s="111"/>
      <c r="AB115" s="111"/>
    </row>
    <row r="116" spans="1:28" ht="31.5" x14ac:dyDescent="0.25">
      <c r="A116" s="182">
        <v>67</v>
      </c>
      <c r="B116" s="119" t="s">
        <v>255</v>
      </c>
      <c r="C116" s="119" t="s">
        <v>254</v>
      </c>
      <c r="D116" s="122">
        <v>349.38</v>
      </c>
      <c r="E116" s="122">
        <v>349.38</v>
      </c>
      <c r="F116" s="122">
        <v>349.38</v>
      </c>
      <c r="G116" s="120">
        <v>231</v>
      </c>
      <c r="H116" s="120">
        <v>231</v>
      </c>
      <c r="I116" s="120">
        <v>289</v>
      </c>
      <c r="J116" s="122">
        <f>G116/D116</f>
        <v>0.66117121758543707</v>
      </c>
      <c r="K116" s="122">
        <f>H116/E116</f>
        <v>0.66117121758543707</v>
      </c>
      <c r="L116" s="122">
        <f t="shared" si="41"/>
        <v>0.82717957524758146</v>
      </c>
      <c r="M116" s="94">
        <v>2.5</v>
      </c>
      <c r="N116" s="96">
        <f t="shared" si="29"/>
        <v>7</v>
      </c>
      <c r="O116" s="95">
        <f t="shared" si="30"/>
        <v>7.2249999999999996</v>
      </c>
      <c r="P116" s="96">
        <f t="shared" si="31"/>
        <v>0</v>
      </c>
      <c r="Q116" s="95">
        <f t="shared" si="32"/>
        <v>0</v>
      </c>
      <c r="R116" s="96">
        <f t="shared" si="33"/>
        <v>0</v>
      </c>
      <c r="S116" s="96">
        <f t="shared" si="34"/>
        <v>6</v>
      </c>
      <c r="T116" s="96">
        <f t="shared" si="35"/>
        <v>1</v>
      </c>
      <c r="U116" s="95">
        <f t="shared" si="36"/>
        <v>1.4</v>
      </c>
      <c r="V116" s="96">
        <v>20</v>
      </c>
      <c r="W116" s="169">
        <v>7</v>
      </c>
      <c r="X116" s="169">
        <v>0</v>
      </c>
      <c r="Y116" s="169">
        <v>2</v>
      </c>
      <c r="Z116" s="190">
        <v>6</v>
      </c>
      <c r="AA116" s="190">
        <f>AB116*100/Z116</f>
        <v>50</v>
      </c>
      <c r="AB116" s="208">
        <v>3</v>
      </c>
    </row>
    <row r="117" spans="1:28" s="2" customFormat="1" ht="15.75" hidden="1" customHeight="1" x14ac:dyDescent="0.25">
      <c r="A117" s="38">
        <v>109</v>
      </c>
      <c r="B117" s="59" t="s">
        <v>2</v>
      </c>
      <c r="C117" s="59" t="s">
        <v>254</v>
      </c>
      <c r="D117" s="117"/>
      <c r="E117" s="44"/>
      <c r="F117" s="44"/>
      <c r="G117" s="41"/>
      <c r="H117" s="41"/>
      <c r="I117" s="41"/>
      <c r="J117" s="44"/>
      <c r="K117" s="44"/>
      <c r="L117" s="44"/>
      <c r="M117" s="45">
        <f t="shared" si="28"/>
        <v>0</v>
      </c>
      <c r="N117" s="102">
        <f t="shared" si="29"/>
        <v>0</v>
      </c>
      <c r="O117" s="47">
        <f t="shared" si="30"/>
        <v>0</v>
      </c>
      <c r="P117" s="108">
        <f t="shared" si="31"/>
        <v>0</v>
      </c>
      <c r="Q117" s="47">
        <f t="shared" si="32"/>
        <v>0</v>
      </c>
      <c r="R117" s="46">
        <f t="shared" si="33"/>
        <v>0</v>
      </c>
      <c r="S117" s="46">
        <f t="shared" si="34"/>
        <v>0</v>
      </c>
      <c r="T117" s="143">
        <f t="shared" si="35"/>
        <v>0</v>
      </c>
      <c r="U117" s="47">
        <f t="shared" si="36"/>
        <v>0</v>
      </c>
      <c r="V117" s="46">
        <f t="shared" si="37"/>
        <v>0</v>
      </c>
      <c r="W117" s="104"/>
      <c r="X117" s="110"/>
      <c r="Y117" s="145"/>
      <c r="Z117" s="111"/>
      <c r="AA117" s="111"/>
      <c r="AB117" s="111"/>
    </row>
    <row r="118" spans="1:28" ht="31.5" x14ac:dyDescent="0.25">
      <c r="A118" s="182">
        <v>68</v>
      </c>
      <c r="B118" s="119" t="s">
        <v>71</v>
      </c>
      <c r="C118" s="119" t="s">
        <v>254</v>
      </c>
      <c r="D118" s="122">
        <v>22.3</v>
      </c>
      <c r="E118" s="122">
        <v>22.3</v>
      </c>
      <c r="F118" s="122">
        <v>22.3</v>
      </c>
      <c r="G118" s="120">
        <v>119</v>
      </c>
      <c r="H118" s="120">
        <v>68</v>
      </c>
      <c r="I118" s="120">
        <v>72</v>
      </c>
      <c r="J118" s="122">
        <f>G118/D118</f>
        <v>5.3363228699551568</v>
      </c>
      <c r="K118" s="122">
        <f>H118/E118</f>
        <v>3.0493273542600896</v>
      </c>
      <c r="L118" s="122">
        <f t="shared" si="41"/>
        <v>3.2286995515695067</v>
      </c>
      <c r="M118" s="94">
        <f t="shared" si="28"/>
        <v>7</v>
      </c>
      <c r="N118" s="96">
        <f t="shared" si="29"/>
        <v>5</v>
      </c>
      <c r="O118" s="95">
        <f t="shared" si="30"/>
        <v>5.04</v>
      </c>
      <c r="P118" s="96">
        <f t="shared" si="31"/>
        <v>1</v>
      </c>
      <c r="Q118" s="95">
        <f t="shared" si="32"/>
        <v>1.25</v>
      </c>
      <c r="R118" s="96">
        <f t="shared" si="33"/>
        <v>25</v>
      </c>
      <c r="S118" s="96">
        <f t="shared" si="34"/>
        <v>3</v>
      </c>
      <c r="T118" s="96">
        <f t="shared" si="35"/>
        <v>1</v>
      </c>
      <c r="U118" s="95">
        <f t="shared" si="36"/>
        <v>1</v>
      </c>
      <c r="V118" s="96">
        <f t="shared" si="37"/>
        <v>20</v>
      </c>
      <c r="W118" s="169">
        <v>5</v>
      </c>
      <c r="X118" s="169">
        <v>1</v>
      </c>
      <c r="Y118" s="169">
        <v>1</v>
      </c>
      <c r="Z118" s="190">
        <v>4</v>
      </c>
      <c r="AA118" s="190">
        <f>AB118*100/Z118</f>
        <v>25</v>
      </c>
      <c r="AB118" s="208">
        <v>1</v>
      </c>
    </row>
    <row r="119" spans="1:28" ht="31.5" x14ac:dyDescent="0.25">
      <c r="A119" s="182">
        <v>69</v>
      </c>
      <c r="B119" s="119" t="s">
        <v>226</v>
      </c>
      <c r="C119" s="119" t="s">
        <v>254</v>
      </c>
      <c r="D119" s="206"/>
      <c r="E119" s="122">
        <v>16.11</v>
      </c>
      <c r="F119" s="122">
        <v>16.11</v>
      </c>
      <c r="G119" s="120"/>
      <c r="H119" s="120">
        <f>K119*E119</f>
        <v>26.420399999999997</v>
      </c>
      <c r="I119" s="120">
        <v>26</v>
      </c>
      <c r="J119" s="122"/>
      <c r="K119" s="122">
        <v>1.64</v>
      </c>
      <c r="L119" s="122">
        <f t="shared" si="41"/>
        <v>1.6139044072004967</v>
      </c>
      <c r="M119" s="94">
        <f t="shared" si="28"/>
        <v>5</v>
      </c>
      <c r="N119" s="96">
        <f t="shared" si="29"/>
        <v>1</v>
      </c>
      <c r="O119" s="95">
        <f t="shared" si="30"/>
        <v>1.3</v>
      </c>
      <c r="P119" s="96">
        <f t="shared" si="31"/>
        <v>0</v>
      </c>
      <c r="Q119" s="95">
        <f t="shared" si="32"/>
        <v>0.25</v>
      </c>
      <c r="R119" s="96">
        <f t="shared" si="33"/>
        <v>25</v>
      </c>
      <c r="S119" s="96">
        <f t="shared" si="34"/>
        <v>1</v>
      </c>
      <c r="T119" s="96">
        <f t="shared" si="35"/>
        <v>0</v>
      </c>
      <c r="U119" s="95">
        <f t="shared" si="36"/>
        <v>0.2</v>
      </c>
      <c r="V119" s="96">
        <f t="shared" si="37"/>
        <v>20</v>
      </c>
      <c r="W119" s="169">
        <v>1</v>
      </c>
      <c r="X119" s="169"/>
      <c r="Y119" s="169"/>
      <c r="Z119" s="190">
        <v>1</v>
      </c>
      <c r="AA119" s="190">
        <f>AB119*100/Z119</f>
        <v>0</v>
      </c>
      <c r="AB119" s="208">
        <v>0</v>
      </c>
    </row>
    <row r="120" spans="1:28" s="2" customFormat="1" ht="15.75" hidden="1" customHeight="1" x14ac:dyDescent="0.25">
      <c r="A120" s="38">
        <v>112</v>
      </c>
      <c r="B120" s="59" t="s">
        <v>151</v>
      </c>
      <c r="C120" s="59" t="s">
        <v>254</v>
      </c>
      <c r="D120" s="117"/>
      <c r="E120" s="44"/>
      <c r="F120" s="44"/>
      <c r="G120" s="41"/>
      <c r="H120" s="41"/>
      <c r="I120" s="41"/>
      <c r="J120" s="44"/>
      <c r="K120" s="44"/>
      <c r="L120" s="44"/>
      <c r="M120" s="45">
        <f t="shared" si="28"/>
        <v>0</v>
      </c>
      <c r="N120" s="102">
        <f t="shared" si="29"/>
        <v>0</v>
      </c>
      <c r="O120" s="47">
        <f t="shared" si="30"/>
        <v>0</v>
      </c>
      <c r="P120" s="108">
        <f t="shared" si="31"/>
        <v>0</v>
      </c>
      <c r="Q120" s="47">
        <f t="shared" si="32"/>
        <v>0</v>
      </c>
      <c r="R120" s="46">
        <f t="shared" si="33"/>
        <v>0</v>
      </c>
      <c r="S120" s="46">
        <f t="shared" si="34"/>
        <v>0</v>
      </c>
      <c r="T120" s="143">
        <f t="shared" si="35"/>
        <v>0</v>
      </c>
      <c r="U120" s="47">
        <f t="shared" si="36"/>
        <v>0</v>
      </c>
      <c r="V120" s="46">
        <f t="shared" si="37"/>
        <v>0</v>
      </c>
      <c r="W120" s="104"/>
      <c r="X120" s="110"/>
      <c r="Y120" s="145"/>
      <c r="Z120" s="111"/>
      <c r="AA120" s="111"/>
      <c r="AB120" s="111"/>
    </row>
    <row r="121" spans="1:28" ht="31.5" x14ac:dyDescent="0.25">
      <c r="A121" s="182">
        <v>70</v>
      </c>
      <c r="B121" s="119" t="s">
        <v>62</v>
      </c>
      <c r="C121" s="119" t="s">
        <v>8</v>
      </c>
      <c r="D121" s="122">
        <v>241.08</v>
      </c>
      <c r="E121" s="122">
        <v>241.08</v>
      </c>
      <c r="F121" s="122">
        <v>241.08</v>
      </c>
      <c r="G121" s="120">
        <v>79</v>
      </c>
      <c r="H121" s="190" t="s">
        <v>406</v>
      </c>
      <c r="I121" s="190">
        <v>205</v>
      </c>
      <c r="J121" s="209">
        <f>G121/D121</f>
        <v>0.32769205243072835</v>
      </c>
      <c r="K121" s="209" t="s">
        <v>406</v>
      </c>
      <c r="L121" s="122">
        <f t="shared" si="41"/>
        <v>0.85034013605442171</v>
      </c>
      <c r="M121" s="94">
        <f t="shared" si="28"/>
        <v>3</v>
      </c>
      <c r="N121" s="96">
        <f t="shared" si="29"/>
        <v>6</v>
      </c>
      <c r="O121" s="95">
        <f t="shared" si="30"/>
        <v>6.15</v>
      </c>
      <c r="P121" s="96">
        <f t="shared" si="31"/>
        <v>1</v>
      </c>
      <c r="Q121" s="95">
        <f t="shared" si="32"/>
        <v>1.5</v>
      </c>
      <c r="R121" s="96">
        <v>25</v>
      </c>
      <c r="S121" s="96">
        <f t="shared" si="34"/>
        <v>4</v>
      </c>
      <c r="T121" s="96">
        <f t="shared" si="35"/>
        <v>1</v>
      </c>
      <c r="U121" s="95">
        <f t="shared" si="36"/>
        <v>1.2</v>
      </c>
      <c r="V121" s="96">
        <v>20</v>
      </c>
      <c r="W121" s="169">
        <v>6</v>
      </c>
      <c r="X121" s="169">
        <v>1</v>
      </c>
      <c r="Y121" s="169">
        <v>1</v>
      </c>
      <c r="Z121" s="190">
        <v>0</v>
      </c>
      <c r="AA121" s="190"/>
      <c r="AB121" s="208"/>
    </row>
    <row r="122" spans="1:28" x14ac:dyDescent="0.25">
      <c r="A122" s="182">
        <v>71</v>
      </c>
      <c r="B122" s="119" t="s">
        <v>2</v>
      </c>
      <c r="C122" s="119" t="s">
        <v>8</v>
      </c>
      <c r="D122" s="206">
        <v>754.6</v>
      </c>
      <c r="E122" s="122">
        <v>631.29999999999995</v>
      </c>
      <c r="F122" s="122">
        <v>620.29</v>
      </c>
      <c r="G122" s="120">
        <v>232</v>
      </c>
      <c r="H122" s="120">
        <v>167</v>
      </c>
      <c r="I122" s="120">
        <v>345</v>
      </c>
      <c r="J122" s="122">
        <f>G122/D122</f>
        <v>0.3074476543864299</v>
      </c>
      <c r="K122" s="122">
        <f>H122/E122</f>
        <v>0.2645335022968478</v>
      </c>
      <c r="L122" s="122">
        <f t="shared" si="41"/>
        <v>0.5561914588337713</v>
      </c>
      <c r="M122" s="94">
        <f t="shared" si="28"/>
        <v>3</v>
      </c>
      <c r="N122" s="96">
        <f t="shared" si="29"/>
        <v>10</v>
      </c>
      <c r="O122" s="95">
        <f t="shared" si="30"/>
        <v>10.35</v>
      </c>
      <c r="P122" s="96">
        <f t="shared" si="31"/>
        <v>0</v>
      </c>
      <c r="Q122" s="95">
        <f t="shared" si="32"/>
        <v>0</v>
      </c>
      <c r="R122" s="96">
        <f t="shared" si="33"/>
        <v>0</v>
      </c>
      <c r="S122" s="96">
        <f t="shared" si="34"/>
        <v>8</v>
      </c>
      <c r="T122" s="96">
        <f t="shared" si="35"/>
        <v>2</v>
      </c>
      <c r="U122" s="95">
        <f t="shared" si="36"/>
        <v>2</v>
      </c>
      <c r="V122" s="96">
        <v>20</v>
      </c>
      <c r="W122" s="169" t="s">
        <v>404</v>
      </c>
      <c r="X122" s="169"/>
      <c r="Y122" s="169"/>
      <c r="Z122" s="190">
        <v>4</v>
      </c>
      <c r="AA122" s="190">
        <f>AB122*100/Z122</f>
        <v>75</v>
      </c>
      <c r="AB122" s="208">
        <v>3</v>
      </c>
    </row>
    <row r="123" spans="1:28" ht="31.5" x14ac:dyDescent="0.25">
      <c r="A123" s="182">
        <v>72</v>
      </c>
      <c r="B123" s="119" t="s">
        <v>104</v>
      </c>
      <c r="C123" s="119" t="s">
        <v>8</v>
      </c>
      <c r="D123" s="122">
        <v>27.23</v>
      </c>
      <c r="E123" s="122">
        <v>27.23</v>
      </c>
      <c r="F123" s="122">
        <v>26.94</v>
      </c>
      <c r="G123" s="120">
        <v>38</v>
      </c>
      <c r="H123" s="120">
        <v>41</v>
      </c>
      <c r="I123" s="120">
        <v>41</v>
      </c>
      <c r="J123" s="122">
        <f>G123/D123</f>
        <v>1.3955196474476681</v>
      </c>
      <c r="K123" s="122">
        <f>H123/E123</f>
        <v>1.5056922511935364</v>
      </c>
      <c r="L123" s="122">
        <f t="shared" si="41"/>
        <v>1.5219005196733482</v>
      </c>
      <c r="M123" s="94">
        <f t="shared" si="28"/>
        <v>5</v>
      </c>
      <c r="N123" s="96">
        <f t="shared" si="29"/>
        <v>2</v>
      </c>
      <c r="O123" s="95">
        <f t="shared" si="30"/>
        <v>2.0499999999999998</v>
      </c>
      <c r="P123" s="96">
        <f t="shared" si="31"/>
        <v>0</v>
      </c>
      <c r="Q123" s="95">
        <f t="shared" si="32"/>
        <v>0.5</v>
      </c>
      <c r="R123" s="96">
        <f t="shared" si="33"/>
        <v>25</v>
      </c>
      <c r="S123" s="96">
        <f t="shared" si="34"/>
        <v>2</v>
      </c>
      <c r="T123" s="96">
        <f t="shared" si="35"/>
        <v>0</v>
      </c>
      <c r="U123" s="95">
        <f t="shared" si="36"/>
        <v>0.4</v>
      </c>
      <c r="V123" s="96">
        <f t="shared" si="37"/>
        <v>20</v>
      </c>
      <c r="W123" s="169">
        <v>2</v>
      </c>
      <c r="X123" s="169"/>
      <c r="Y123" s="169"/>
      <c r="Z123" s="190">
        <v>2</v>
      </c>
      <c r="AA123" s="190">
        <f>AB123*100/Z123</f>
        <v>100</v>
      </c>
      <c r="AB123" s="208">
        <v>2</v>
      </c>
    </row>
    <row r="124" spans="1:28" ht="31.5" x14ac:dyDescent="0.25">
      <c r="A124" s="182">
        <v>73</v>
      </c>
      <c r="B124" s="119" t="s">
        <v>256</v>
      </c>
      <c r="C124" s="119" t="s">
        <v>8</v>
      </c>
      <c r="D124" s="206"/>
      <c r="E124" s="122">
        <v>69.28</v>
      </c>
      <c r="F124" s="122">
        <v>69.28</v>
      </c>
      <c r="G124" s="120"/>
      <c r="H124" s="120">
        <v>82</v>
      </c>
      <c r="I124" s="120">
        <v>90</v>
      </c>
      <c r="J124" s="122"/>
      <c r="K124" s="122">
        <f>H124/E124</f>
        <v>1.1836027713625865</v>
      </c>
      <c r="L124" s="122">
        <f t="shared" si="41"/>
        <v>1.2990762124711317</v>
      </c>
      <c r="M124" s="94">
        <f t="shared" si="28"/>
        <v>5</v>
      </c>
      <c r="N124" s="96">
        <f t="shared" si="29"/>
        <v>4</v>
      </c>
      <c r="O124" s="95">
        <f t="shared" si="30"/>
        <v>4.5</v>
      </c>
      <c r="P124" s="96">
        <f t="shared" si="31"/>
        <v>1</v>
      </c>
      <c r="Q124" s="95">
        <f t="shared" si="32"/>
        <v>1</v>
      </c>
      <c r="R124" s="96">
        <f t="shared" si="33"/>
        <v>25</v>
      </c>
      <c r="S124" s="96">
        <f t="shared" si="34"/>
        <v>3</v>
      </c>
      <c r="T124" s="96">
        <f t="shared" si="35"/>
        <v>0</v>
      </c>
      <c r="U124" s="95">
        <f t="shared" si="36"/>
        <v>0.8</v>
      </c>
      <c r="V124" s="96">
        <f t="shared" si="37"/>
        <v>20</v>
      </c>
      <c r="W124" s="169">
        <v>4</v>
      </c>
      <c r="X124" s="169">
        <v>1</v>
      </c>
      <c r="Y124" s="169">
        <v>1</v>
      </c>
      <c r="Z124" s="190">
        <v>2</v>
      </c>
      <c r="AA124" s="190">
        <f>AB124*100/Z124</f>
        <v>0</v>
      </c>
      <c r="AB124" s="208">
        <v>0</v>
      </c>
    </row>
    <row r="125" spans="1:28" ht="31.5" x14ac:dyDescent="0.25">
      <c r="A125" s="182">
        <v>74</v>
      </c>
      <c r="B125" s="119" t="s">
        <v>257</v>
      </c>
      <c r="C125" s="119" t="s">
        <v>8</v>
      </c>
      <c r="D125" s="206"/>
      <c r="E125" s="122">
        <v>66.61</v>
      </c>
      <c r="F125" s="122">
        <v>66.61</v>
      </c>
      <c r="G125" s="120"/>
      <c r="H125" s="120">
        <v>76</v>
      </c>
      <c r="I125" s="120">
        <v>58</v>
      </c>
      <c r="J125" s="122"/>
      <c r="K125" s="122">
        <f>H125/E125</f>
        <v>1.140969824350698</v>
      </c>
      <c r="L125" s="122">
        <f t="shared" si="41"/>
        <v>0.8707401291097433</v>
      </c>
      <c r="M125" s="94">
        <f t="shared" si="28"/>
        <v>3</v>
      </c>
      <c r="N125" s="96">
        <f t="shared" si="29"/>
        <v>1</v>
      </c>
      <c r="O125" s="95">
        <f t="shared" si="30"/>
        <v>1.74</v>
      </c>
      <c r="P125" s="96">
        <f t="shared" si="31"/>
        <v>0</v>
      </c>
      <c r="Q125" s="95">
        <f t="shared" si="32"/>
        <v>0</v>
      </c>
      <c r="R125" s="96">
        <f t="shared" si="33"/>
        <v>0</v>
      </c>
      <c r="S125" s="96">
        <f t="shared" si="34"/>
        <v>1</v>
      </c>
      <c r="T125" s="96">
        <f t="shared" si="35"/>
        <v>0</v>
      </c>
      <c r="U125" s="95">
        <f t="shared" si="36"/>
        <v>0</v>
      </c>
      <c r="V125" s="96">
        <f t="shared" si="37"/>
        <v>0</v>
      </c>
      <c r="W125" s="169">
        <v>2</v>
      </c>
      <c r="X125" s="169"/>
      <c r="Y125" s="169"/>
      <c r="Z125" s="190">
        <v>2</v>
      </c>
      <c r="AA125" s="190">
        <f>AB125*100/Z125</f>
        <v>50</v>
      </c>
      <c r="AB125" s="208">
        <v>1</v>
      </c>
    </row>
    <row r="126" spans="1:28" s="2" customFormat="1" ht="15.75" hidden="1" customHeight="1" x14ac:dyDescent="0.25">
      <c r="A126" s="38">
        <v>118</v>
      </c>
      <c r="B126" s="59" t="s">
        <v>151</v>
      </c>
      <c r="C126" s="59" t="s">
        <v>8</v>
      </c>
      <c r="D126" s="117"/>
      <c r="E126" s="44"/>
      <c r="F126" s="44"/>
      <c r="G126" s="41"/>
      <c r="H126" s="41"/>
      <c r="I126" s="41"/>
      <c r="J126" s="44"/>
      <c r="K126" s="44"/>
      <c r="L126" s="44"/>
      <c r="M126" s="45">
        <f t="shared" si="28"/>
        <v>0</v>
      </c>
      <c r="N126" s="102">
        <f t="shared" si="29"/>
        <v>0</v>
      </c>
      <c r="O126" s="47">
        <f t="shared" si="30"/>
        <v>0</v>
      </c>
      <c r="P126" s="108">
        <f t="shared" si="31"/>
        <v>0</v>
      </c>
      <c r="Q126" s="47">
        <f t="shared" si="32"/>
        <v>0</v>
      </c>
      <c r="R126" s="46">
        <f t="shared" si="33"/>
        <v>0</v>
      </c>
      <c r="S126" s="46">
        <f t="shared" si="34"/>
        <v>0</v>
      </c>
      <c r="T126" s="143">
        <f t="shared" si="35"/>
        <v>0</v>
      </c>
      <c r="U126" s="47">
        <f t="shared" si="36"/>
        <v>0</v>
      </c>
      <c r="V126" s="46">
        <f t="shared" si="37"/>
        <v>0</v>
      </c>
      <c r="W126" s="104"/>
      <c r="X126" s="110"/>
      <c r="Y126" s="145"/>
      <c r="Z126" s="111"/>
      <c r="AA126" s="111"/>
      <c r="AB126" s="111"/>
    </row>
    <row r="127" spans="1:28" ht="31.5" x14ac:dyDescent="0.25">
      <c r="A127" s="182">
        <v>75</v>
      </c>
      <c r="B127" s="119" t="s">
        <v>382</v>
      </c>
      <c r="C127" s="119" t="s">
        <v>9</v>
      </c>
      <c r="D127" s="206">
        <v>70.2</v>
      </c>
      <c r="E127" s="122">
        <v>70.19</v>
      </c>
      <c r="F127" s="122">
        <v>70.19</v>
      </c>
      <c r="G127" s="120">
        <v>93</v>
      </c>
      <c r="H127" s="120">
        <v>69</v>
      </c>
      <c r="I127" s="120">
        <v>71</v>
      </c>
      <c r="J127" s="122">
        <f>G127/D127</f>
        <v>1.3247863247863247</v>
      </c>
      <c r="K127" s="122">
        <f>H127/E127</f>
        <v>0.98304601795127511</v>
      </c>
      <c r="L127" s="122">
        <f t="shared" si="41"/>
        <v>1.0115401054281237</v>
      </c>
      <c r="M127" s="94">
        <f t="shared" si="28"/>
        <v>5</v>
      </c>
      <c r="N127" s="96">
        <f t="shared" si="29"/>
        <v>3</v>
      </c>
      <c r="O127" s="95">
        <f t="shared" si="30"/>
        <v>3.55</v>
      </c>
      <c r="P127" s="96">
        <f t="shared" si="31"/>
        <v>0</v>
      </c>
      <c r="Q127" s="95">
        <f t="shared" si="32"/>
        <v>0.75</v>
      </c>
      <c r="R127" s="96">
        <f t="shared" si="33"/>
        <v>25</v>
      </c>
      <c r="S127" s="96">
        <f t="shared" si="34"/>
        <v>3</v>
      </c>
      <c r="T127" s="96">
        <f t="shared" si="35"/>
        <v>0</v>
      </c>
      <c r="U127" s="95">
        <f t="shared" si="36"/>
        <v>0.6</v>
      </c>
      <c r="V127" s="96">
        <f t="shared" si="37"/>
        <v>20</v>
      </c>
      <c r="W127" s="169">
        <v>5</v>
      </c>
      <c r="X127" s="169">
        <v>1</v>
      </c>
      <c r="Y127" s="169">
        <v>1</v>
      </c>
      <c r="Z127" s="190">
        <v>3</v>
      </c>
      <c r="AA127" s="190">
        <f>AB127*100/Z127</f>
        <v>100</v>
      </c>
      <c r="AB127" s="208">
        <v>3</v>
      </c>
    </row>
    <row r="128" spans="1:28" ht="31.5" x14ac:dyDescent="0.25">
      <c r="A128" s="182">
        <v>76</v>
      </c>
      <c r="B128" s="119" t="s">
        <v>258</v>
      </c>
      <c r="C128" s="119" t="s">
        <v>152</v>
      </c>
      <c r="D128" s="122">
        <v>11.74</v>
      </c>
      <c r="E128" s="122">
        <v>11.74</v>
      </c>
      <c r="F128" s="122">
        <v>11.74</v>
      </c>
      <c r="G128" s="120">
        <v>9</v>
      </c>
      <c r="H128" s="120">
        <v>22</v>
      </c>
      <c r="I128" s="120">
        <v>22</v>
      </c>
      <c r="J128" s="122">
        <f>G128/D128</f>
        <v>0.76660988074957415</v>
      </c>
      <c r="K128" s="122">
        <f>H128/E128</f>
        <v>1.8739352640545144</v>
      </c>
      <c r="L128" s="122">
        <f t="shared" si="41"/>
        <v>1.8739352640545144</v>
      </c>
      <c r="M128" s="94">
        <f t="shared" si="28"/>
        <v>5</v>
      </c>
      <c r="N128" s="96">
        <f t="shared" si="29"/>
        <v>1</v>
      </c>
      <c r="O128" s="95">
        <f t="shared" si="30"/>
        <v>1.1000000000000001</v>
      </c>
      <c r="P128" s="96">
        <f t="shared" si="31"/>
        <v>0</v>
      </c>
      <c r="Q128" s="95">
        <f t="shared" si="32"/>
        <v>0.25</v>
      </c>
      <c r="R128" s="96">
        <f t="shared" si="33"/>
        <v>25</v>
      </c>
      <c r="S128" s="96">
        <f t="shared" si="34"/>
        <v>1</v>
      </c>
      <c r="T128" s="96">
        <f t="shared" si="35"/>
        <v>0</v>
      </c>
      <c r="U128" s="95">
        <f t="shared" si="36"/>
        <v>0.2</v>
      </c>
      <c r="V128" s="96">
        <f t="shared" si="37"/>
        <v>20</v>
      </c>
      <c r="W128" s="169">
        <v>1</v>
      </c>
      <c r="X128" s="169"/>
      <c r="Y128" s="169"/>
      <c r="Z128" s="190">
        <v>1</v>
      </c>
      <c r="AA128" s="190">
        <f>AB128*100/Z128</f>
        <v>0</v>
      </c>
      <c r="AB128" s="208">
        <v>0</v>
      </c>
    </row>
    <row r="129" spans="1:28" ht="47.25" x14ac:dyDescent="0.25">
      <c r="A129" s="182">
        <v>77</v>
      </c>
      <c r="B129" s="119" t="s">
        <v>46</v>
      </c>
      <c r="C129" s="119" t="s">
        <v>9</v>
      </c>
      <c r="D129" s="122">
        <v>33.369999999999997</v>
      </c>
      <c r="E129" s="122">
        <v>33.369999999999997</v>
      </c>
      <c r="F129" s="122">
        <v>33.369999999999997</v>
      </c>
      <c r="G129" s="120">
        <v>41</v>
      </c>
      <c r="H129" s="120">
        <v>53</v>
      </c>
      <c r="I129" s="120">
        <v>50</v>
      </c>
      <c r="J129" s="122">
        <f t="shared" ref="J129:J148" si="43">G129/D129</f>
        <v>1.228648486664669</v>
      </c>
      <c r="K129" s="122">
        <f t="shared" ref="K129:K148" si="44">H129/E129</f>
        <v>1.5882529217860355</v>
      </c>
      <c r="L129" s="122">
        <f t="shared" si="41"/>
        <v>1.4983518130056939</v>
      </c>
      <c r="M129" s="94">
        <f t="shared" si="28"/>
        <v>5</v>
      </c>
      <c r="N129" s="96">
        <f t="shared" si="29"/>
        <v>2</v>
      </c>
      <c r="O129" s="95">
        <f t="shared" si="30"/>
        <v>2.5</v>
      </c>
      <c r="P129" s="96">
        <f t="shared" si="31"/>
        <v>0</v>
      </c>
      <c r="Q129" s="95">
        <f t="shared" si="32"/>
        <v>0.5</v>
      </c>
      <c r="R129" s="96">
        <f t="shared" si="33"/>
        <v>25</v>
      </c>
      <c r="S129" s="96">
        <f t="shared" si="34"/>
        <v>2</v>
      </c>
      <c r="T129" s="96">
        <f t="shared" si="35"/>
        <v>0</v>
      </c>
      <c r="U129" s="95">
        <f t="shared" si="36"/>
        <v>0.4</v>
      </c>
      <c r="V129" s="96">
        <f t="shared" si="37"/>
        <v>20</v>
      </c>
      <c r="W129" s="169">
        <v>2</v>
      </c>
      <c r="X129" s="169"/>
      <c r="Y129" s="169"/>
      <c r="Z129" s="190">
        <v>2</v>
      </c>
      <c r="AA129" s="190">
        <f>AB129*100/Z129</f>
        <v>50</v>
      </c>
      <c r="AB129" s="208">
        <v>1</v>
      </c>
    </row>
    <row r="130" spans="1:28" x14ac:dyDescent="0.25">
      <c r="A130" s="182">
        <v>78</v>
      </c>
      <c r="B130" s="119" t="s">
        <v>2</v>
      </c>
      <c r="C130" s="119" t="s">
        <v>9</v>
      </c>
      <c r="D130" s="206">
        <v>84</v>
      </c>
      <c r="E130" s="122">
        <v>120.5</v>
      </c>
      <c r="F130" s="122">
        <v>118.56</v>
      </c>
      <c r="G130" s="120">
        <v>82</v>
      </c>
      <c r="H130" s="120">
        <v>112</v>
      </c>
      <c r="I130" s="120">
        <v>92</v>
      </c>
      <c r="J130" s="122">
        <f t="shared" si="43"/>
        <v>0.97619047619047616</v>
      </c>
      <c r="K130" s="122">
        <f t="shared" si="44"/>
        <v>0.9294605809128631</v>
      </c>
      <c r="L130" s="122">
        <f t="shared" si="41"/>
        <v>0.77597840755735492</v>
      </c>
      <c r="M130" s="94">
        <f t="shared" si="28"/>
        <v>3</v>
      </c>
      <c r="N130" s="96">
        <f t="shared" si="29"/>
        <v>2</v>
      </c>
      <c r="O130" s="95">
        <f t="shared" si="30"/>
        <v>2.76</v>
      </c>
      <c r="P130" s="96">
        <f t="shared" si="31"/>
        <v>0</v>
      </c>
      <c r="Q130" s="95">
        <f t="shared" si="32"/>
        <v>0</v>
      </c>
      <c r="R130" s="96">
        <f t="shared" si="33"/>
        <v>0</v>
      </c>
      <c r="S130" s="96">
        <f t="shared" si="34"/>
        <v>2</v>
      </c>
      <c r="T130" s="96">
        <f t="shared" si="35"/>
        <v>0</v>
      </c>
      <c r="U130" s="95">
        <f t="shared" si="36"/>
        <v>0</v>
      </c>
      <c r="V130" s="96">
        <f t="shared" si="37"/>
        <v>0</v>
      </c>
      <c r="W130" s="169" t="s">
        <v>404</v>
      </c>
      <c r="X130" s="169"/>
      <c r="Y130" s="169"/>
      <c r="Z130" s="190">
        <v>3</v>
      </c>
      <c r="AA130" s="190">
        <f>AB130*100/Z130</f>
        <v>100</v>
      </c>
      <c r="AB130" s="208">
        <v>3</v>
      </c>
    </row>
    <row r="131" spans="1:28" ht="47.25" x14ac:dyDescent="0.25">
      <c r="A131" s="182">
        <v>79</v>
      </c>
      <c r="B131" s="119" t="s">
        <v>61</v>
      </c>
      <c r="C131" s="119" t="s">
        <v>9</v>
      </c>
      <c r="D131" s="122">
        <v>251.71</v>
      </c>
      <c r="E131" s="122">
        <v>251.71</v>
      </c>
      <c r="F131" s="122">
        <v>217.023</v>
      </c>
      <c r="G131" s="120">
        <v>289</v>
      </c>
      <c r="H131" s="120">
        <v>183</v>
      </c>
      <c r="I131" s="120">
        <v>170</v>
      </c>
      <c r="J131" s="122">
        <f t="shared" si="43"/>
        <v>1.1481466767311588</v>
      </c>
      <c r="K131" s="122">
        <f t="shared" si="44"/>
        <v>0.72702713440069922</v>
      </c>
      <c r="L131" s="122">
        <f t="shared" si="41"/>
        <v>0.78332711279449641</v>
      </c>
      <c r="M131" s="94">
        <f t="shared" si="28"/>
        <v>3</v>
      </c>
      <c r="N131" s="96">
        <f t="shared" si="29"/>
        <v>5</v>
      </c>
      <c r="O131" s="95">
        <f t="shared" si="30"/>
        <v>5.0999999999999996</v>
      </c>
      <c r="P131" s="96">
        <f t="shared" si="31"/>
        <v>1</v>
      </c>
      <c r="Q131" s="95">
        <f t="shared" si="32"/>
        <v>1.25</v>
      </c>
      <c r="R131" s="96">
        <v>25</v>
      </c>
      <c r="S131" s="96">
        <f t="shared" si="34"/>
        <v>3</v>
      </c>
      <c r="T131" s="96">
        <f t="shared" si="35"/>
        <v>1</v>
      </c>
      <c r="U131" s="95">
        <f t="shared" si="36"/>
        <v>1</v>
      </c>
      <c r="V131" s="96">
        <v>20</v>
      </c>
      <c r="W131" s="169">
        <v>5</v>
      </c>
      <c r="X131" s="169">
        <v>1</v>
      </c>
      <c r="Y131" s="169">
        <v>1</v>
      </c>
      <c r="Z131" s="190">
        <v>5</v>
      </c>
      <c r="AA131" s="190"/>
      <c r="AB131" s="208" t="s">
        <v>406</v>
      </c>
    </row>
    <row r="132" spans="1:28" s="2" customFormat="1" ht="15.75" hidden="1" customHeight="1" x14ac:dyDescent="0.25">
      <c r="A132" s="38">
        <v>124</v>
      </c>
      <c r="B132" s="59" t="s">
        <v>151</v>
      </c>
      <c r="C132" s="59" t="s">
        <v>9</v>
      </c>
      <c r="D132" s="117"/>
      <c r="E132" s="44"/>
      <c r="F132" s="44"/>
      <c r="G132" s="41"/>
      <c r="H132" s="41"/>
      <c r="I132" s="41"/>
      <c r="J132" s="44"/>
      <c r="K132" s="44"/>
      <c r="L132" s="44"/>
      <c r="M132" s="45">
        <f t="shared" si="28"/>
        <v>0</v>
      </c>
      <c r="N132" s="102">
        <f t="shared" si="29"/>
        <v>0</v>
      </c>
      <c r="O132" s="47">
        <f t="shared" si="30"/>
        <v>0</v>
      </c>
      <c r="P132" s="108">
        <f t="shared" si="31"/>
        <v>0</v>
      </c>
      <c r="Q132" s="47">
        <f t="shared" si="32"/>
        <v>0</v>
      </c>
      <c r="R132" s="46">
        <f t="shared" si="33"/>
        <v>0</v>
      </c>
      <c r="S132" s="46">
        <f t="shared" si="34"/>
        <v>0</v>
      </c>
      <c r="T132" s="143">
        <f t="shared" si="35"/>
        <v>0</v>
      </c>
      <c r="U132" s="47">
        <f t="shared" si="36"/>
        <v>0</v>
      </c>
      <c r="V132" s="46">
        <f t="shared" si="37"/>
        <v>0</v>
      </c>
      <c r="W132" s="104"/>
      <c r="X132" s="110"/>
      <c r="Y132" s="145"/>
      <c r="Z132" s="111"/>
      <c r="AA132" s="111"/>
      <c r="AB132" s="111"/>
    </row>
    <row r="133" spans="1:28" ht="31.5" x14ac:dyDescent="0.25">
      <c r="A133" s="182">
        <v>80</v>
      </c>
      <c r="B133" s="119" t="s">
        <v>11</v>
      </c>
      <c r="C133" s="119" t="s">
        <v>10</v>
      </c>
      <c r="D133" s="122">
        <v>161.28</v>
      </c>
      <c r="E133" s="122">
        <v>161.28</v>
      </c>
      <c r="F133" s="122">
        <v>161.28</v>
      </c>
      <c r="G133" s="120">
        <v>170</v>
      </c>
      <c r="H133" s="120">
        <v>197</v>
      </c>
      <c r="I133" s="120">
        <v>202</v>
      </c>
      <c r="J133" s="122">
        <f t="shared" si="43"/>
        <v>1.0540674603174602</v>
      </c>
      <c r="K133" s="122">
        <f t="shared" si="44"/>
        <v>1.2214781746031746</v>
      </c>
      <c r="L133" s="122">
        <f t="shared" si="41"/>
        <v>1.2524801587301586</v>
      </c>
      <c r="M133" s="94">
        <f t="shared" si="28"/>
        <v>5</v>
      </c>
      <c r="N133" s="96">
        <f t="shared" si="29"/>
        <v>10</v>
      </c>
      <c r="O133" s="95">
        <f t="shared" si="30"/>
        <v>10.1</v>
      </c>
      <c r="P133" s="96">
        <f t="shared" si="31"/>
        <v>0</v>
      </c>
      <c r="Q133" s="95">
        <f t="shared" si="32"/>
        <v>0</v>
      </c>
      <c r="R133" s="96">
        <v>0</v>
      </c>
      <c r="S133" s="96">
        <f t="shared" si="34"/>
        <v>10</v>
      </c>
      <c r="T133" s="96">
        <f t="shared" si="35"/>
        <v>0</v>
      </c>
      <c r="U133" s="95">
        <f t="shared" si="36"/>
        <v>0</v>
      </c>
      <c r="V133" s="96">
        <v>0</v>
      </c>
      <c r="W133" s="169">
        <v>10</v>
      </c>
      <c r="X133" s="169">
        <v>0</v>
      </c>
      <c r="Y133" s="169">
        <v>0</v>
      </c>
      <c r="Z133" s="190">
        <v>9</v>
      </c>
      <c r="AA133" s="190">
        <f>AB133*100/Z133</f>
        <v>22.222222222222221</v>
      </c>
      <c r="AB133" s="208">
        <v>2</v>
      </c>
    </row>
    <row r="134" spans="1:28" s="2" customFormat="1" ht="15.75" hidden="1" customHeight="1" x14ac:dyDescent="0.25">
      <c r="A134" s="38">
        <v>126</v>
      </c>
      <c r="B134" s="59" t="s">
        <v>2</v>
      </c>
      <c r="C134" s="59" t="s">
        <v>10</v>
      </c>
      <c r="D134" s="117"/>
      <c r="E134" s="44"/>
      <c r="F134" s="44"/>
      <c r="G134" s="41"/>
      <c r="H134" s="41"/>
      <c r="I134" s="41"/>
      <c r="J134" s="44"/>
      <c r="K134" s="44"/>
      <c r="L134" s="44"/>
      <c r="M134" s="45">
        <f t="shared" si="28"/>
        <v>0</v>
      </c>
      <c r="N134" s="102">
        <f t="shared" si="29"/>
        <v>0</v>
      </c>
      <c r="O134" s="47">
        <f t="shared" si="30"/>
        <v>0</v>
      </c>
      <c r="P134" s="108">
        <f t="shared" si="31"/>
        <v>0</v>
      </c>
      <c r="Q134" s="47">
        <f t="shared" si="32"/>
        <v>0</v>
      </c>
      <c r="R134" s="46">
        <f t="shared" si="33"/>
        <v>0</v>
      </c>
      <c r="S134" s="46">
        <f t="shared" si="34"/>
        <v>0</v>
      </c>
      <c r="T134" s="143">
        <f t="shared" si="35"/>
        <v>0</v>
      </c>
      <c r="U134" s="47">
        <f t="shared" si="36"/>
        <v>0</v>
      </c>
      <c r="V134" s="46">
        <f t="shared" si="37"/>
        <v>0</v>
      </c>
      <c r="W134" s="104"/>
      <c r="X134" s="110"/>
      <c r="Y134" s="145"/>
      <c r="Z134" s="111"/>
      <c r="AA134" s="111"/>
      <c r="AB134" s="111"/>
    </row>
    <row r="135" spans="1:28" ht="31.5" x14ac:dyDescent="0.25">
      <c r="A135" s="182">
        <v>81</v>
      </c>
      <c r="B135" s="119" t="s">
        <v>111</v>
      </c>
      <c r="C135" s="119" t="s">
        <v>10</v>
      </c>
      <c r="D135" s="122">
        <v>165.07</v>
      </c>
      <c r="E135" s="122">
        <v>165.07</v>
      </c>
      <c r="F135" s="122">
        <v>165.07</v>
      </c>
      <c r="G135" s="120">
        <v>67</v>
      </c>
      <c r="H135" s="120">
        <v>68</v>
      </c>
      <c r="I135" s="120">
        <v>78</v>
      </c>
      <c r="J135" s="122">
        <f t="shared" si="43"/>
        <v>0.40588841097716122</v>
      </c>
      <c r="K135" s="122">
        <f t="shared" si="44"/>
        <v>0.41194644696189497</v>
      </c>
      <c r="L135" s="122">
        <f t="shared" si="41"/>
        <v>0.47252680680923248</v>
      </c>
      <c r="M135" s="94">
        <f t="shared" si="28"/>
        <v>3</v>
      </c>
      <c r="N135" s="96">
        <f t="shared" si="29"/>
        <v>2</v>
      </c>
      <c r="O135" s="95">
        <f t="shared" si="30"/>
        <v>2.34</v>
      </c>
      <c r="P135" s="96">
        <f t="shared" si="31"/>
        <v>0</v>
      </c>
      <c r="Q135" s="95">
        <f t="shared" si="32"/>
        <v>0</v>
      </c>
      <c r="R135" s="96">
        <f t="shared" si="33"/>
        <v>0</v>
      </c>
      <c r="S135" s="96">
        <f t="shared" si="34"/>
        <v>2</v>
      </c>
      <c r="T135" s="96">
        <f t="shared" si="35"/>
        <v>0</v>
      </c>
      <c r="U135" s="95">
        <f t="shared" si="36"/>
        <v>0.4</v>
      </c>
      <c r="V135" s="96">
        <v>20</v>
      </c>
      <c r="W135" s="169">
        <v>3</v>
      </c>
      <c r="X135" s="169"/>
      <c r="Y135" s="169">
        <v>1</v>
      </c>
      <c r="Z135" s="190">
        <v>2</v>
      </c>
      <c r="AA135" s="190">
        <f>AB135*100/Z135</f>
        <v>0</v>
      </c>
      <c r="AB135" s="208">
        <v>0</v>
      </c>
    </row>
    <row r="136" spans="1:28" s="2" customFormat="1" ht="15.75" hidden="1" customHeight="1" x14ac:dyDescent="0.25">
      <c r="A136" s="38">
        <v>128</v>
      </c>
      <c r="B136" s="59" t="s">
        <v>151</v>
      </c>
      <c r="C136" s="59" t="s">
        <v>10</v>
      </c>
      <c r="D136" s="117"/>
      <c r="E136" s="44"/>
      <c r="F136" s="44"/>
      <c r="G136" s="41"/>
      <c r="H136" s="41"/>
      <c r="I136" s="41"/>
      <c r="J136" s="44"/>
      <c r="K136" s="44"/>
      <c r="L136" s="44"/>
      <c r="M136" s="45">
        <f t="shared" si="28"/>
        <v>0</v>
      </c>
      <c r="N136" s="102">
        <f t="shared" si="29"/>
        <v>0</v>
      </c>
      <c r="O136" s="47">
        <f t="shared" si="30"/>
        <v>0</v>
      </c>
      <c r="P136" s="108">
        <f t="shared" si="31"/>
        <v>0</v>
      </c>
      <c r="Q136" s="47">
        <f t="shared" si="32"/>
        <v>0</v>
      </c>
      <c r="R136" s="46">
        <f t="shared" si="33"/>
        <v>0</v>
      </c>
      <c r="S136" s="46">
        <f t="shared" si="34"/>
        <v>0</v>
      </c>
      <c r="T136" s="143">
        <f t="shared" si="35"/>
        <v>0</v>
      </c>
      <c r="U136" s="47">
        <f t="shared" si="36"/>
        <v>0</v>
      </c>
      <c r="V136" s="46">
        <f t="shared" si="37"/>
        <v>0</v>
      </c>
      <c r="W136" s="104"/>
      <c r="X136" s="110"/>
      <c r="Y136" s="145"/>
      <c r="Z136" s="111"/>
      <c r="AA136" s="111"/>
      <c r="AB136" s="111"/>
    </row>
    <row r="137" spans="1:28" ht="31.5" x14ac:dyDescent="0.25">
      <c r="A137" s="182">
        <v>82</v>
      </c>
      <c r="B137" s="119" t="s">
        <v>120</v>
      </c>
      <c r="C137" s="119" t="s">
        <v>12</v>
      </c>
      <c r="D137" s="206">
        <v>406</v>
      </c>
      <c r="E137" s="122">
        <v>147.80000000000001</v>
      </c>
      <c r="F137" s="122">
        <v>394.17</v>
      </c>
      <c r="G137" s="120">
        <v>331</v>
      </c>
      <c r="H137" s="120">
        <v>101</v>
      </c>
      <c r="I137" s="120">
        <v>401</v>
      </c>
      <c r="J137" s="122">
        <f t="shared" si="43"/>
        <v>0.81527093596059108</v>
      </c>
      <c r="K137" s="122">
        <f t="shared" si="44"/>
        <v>0.68335588633288225</v>
      </c>
      <c r="L137" s="122">
        <f t="shared" si="41"/>
        <v>1.0173275490270695</v>
      </c>
      <c r="M137" s="94">
        <v>4.8</v>
      </c>
      <c r="N137" s="96">
        <f t="shared" si="29"/>
        <v>19</v>
      </c>
      <c r="O137" s="95">
        <f t="shared" si="30"/>
        <v>19.248000000000001</v>
      </c>
      <c r="P137" s="96">
        <f t="shared" si="31"/>
        <v>1</v>
      </c>
      <c r="Q137" s="95">
        <f t="shared" si="32"/>
        <v>1.52</v>
      </c>
      <c r="R137" s="96">
        <v>8</v>
      </c>
      <c r="S137" s="96">
        <f t="shared" si="34"/>
        <v>15</v>
      </c>
      <c r="T137" s="96">
        <f t="shared" si="35"/>
        <v>3</v>
      </c>
      <c r="U137" s="95">
        <f t="shared" si="36"/>
        <v>3.8</v>
      </c>
      <c r="V137" s="96">
        <f t="shared" si="37"/>
        <v>20</v>
      </c>
      <c r="W137" s="169">
        <v>19</v>
      </c>
      <c r="X137" s="169">
        <v>1</v>
      </c>
      <c r="Y137" s="169">
        <v>3</v>
      </c>
      <c r="Z137" s="190">
        <v>3</v>
      </c>
      <c r="AA137" s="190">
        <f>AB137*100/Z137</f>
        <v>100</v>
      </c>
      <c r="AB137" s="208">
        <v>3</v>
      </c>
    </row>
    <row r="138" spans="1:28" ht="31.5" x14ac:dyDescent="0.25">
      <c r="A138" s="182">
        <v>83</v>
      </c>
      <c r="B138" s="119" t="s">
        <v>13</v>
      </c>
      <c r="C138" s="119" t="s">
        <v>12</v>
      </c>
      <c r="D138" s="206">
        <v>155.30000000000001</v>
      </c>
      <c r="E138" s="122">
        <v>227.4</v>
      </c>
      <c r="F138" s="122">
        <v>155.31</v>
      </c>
      <c r="G138" s="120">
        <v>186</v>
      </c>
      <c r="H138" s="120">
        <v>249</v>
      </c>
      <c r="I138" s="120">
        <v>266</v>
      </c>
      <c r="J138" s="122">
        <f t="shared" si="43"/>
        <v>1.1976819059884094</v>
      </c>
      <c r="K138" s="122">
        <f t="shared" si="44"/>
        <v>1.0949868073878628</v>
      </c>
      <c r="L138" s="122">
        <f t="shared" si="41"/>
        <v>1.7127036250080483</v>
      </c>
      <c r="M138" s="94">
        <v>4.8</v>
      </c>
      <c r="N138" s="96">
        <f t="shared" si="29"/>
        <v>12</v>
      </c>
      <c r="O138" s="95">
        <f t="shared" si="30"/>
        <v>12.767999999999999</v>
      </c>
      <c r="P138" s="96">
        <f t="shared" si="31"/>
        <v>1</v>
      </c>
      <c r="Q138" s="95">
        <f t="shared" si="32"/>
        <v>1.2</v>
      </c>
      <c r="R138" s="96">
        <v>10</v>
      </c>
      <c r="S138" s="96">
        <f t="shared" si="34"/>
        <v>9</v>
      </c>
      <c r="T138" s="96">
        <f t="shared" si="35"/>
        <v>2</v>
      </c>
      <c r="U138" s="95">
        <f t="shared" si="36"/>
        <v>2.4</v>
      </c>
      <c r="V138" s="96">
        <f t="shared" si="37"/>
        <v>20</v>
      </c>
      <c r="W138" s="169">
        <v>12</v>
      </c>
      <c r="X138" s="169">
        <v>1</v>
      </c>
      <c r="Y138" s="169">
        <v>2</v>
      </c>
      <c r="Z138" s="190">
        <v>11</v>
      </c>
      <c r="AA138" s="190">
        <f>AB138*100/Z138</f>
        <v>63.636363636363633</v>
      </c>
      <c r="AB138" s="208">
        <v>7</v>
      </c>
    </row>
    <row r="139" spans="1:28" x14ac:dyDescent="0.25">
      <c r="A139" s="182">
        <v>84</v>
      </c>
      <c r="B139" s="119" t="s">
        <v>2</v>
      </c>
      <c r="C139" s="119" t="s">
        <v>12</v>
      </c>
      <c r="D139" s="206">
        <v>246</v>
      </c>
      <c r="E139" s="122">
        <v>609.9</v>
      </c>
      <c r="F139" s="122">
        <v>257.27999999999997</v>
      </c>
      <c r="G139" s="120">
        <v>157</v>
      </c>
      <c r="H139" s="120">
        <v>446</v>
      </c>
      <c r="I139" s="120">
        <v>163</v>
      </c>
      <c r="J139" s="122">
        <f t="shared" si="43"/>
        <v>0.63821138211382111</v>
      </c>
      <c r="K139" s="122">
        <f t="shared" si="44"/>
        <v>0.73126742088867025</v>
      </c>
      <c r="L139" s="122">
        <f t="shared" si="41"/>
        <v>0.63355099502487566</v>
      </c>
      <c r="M139" s="94">
        <f t="shared" ref="M139:M202" si="45">IF(I139&lt;VLOOKUP(L139,$M$505:$Q$513,2),0,VLOOKUP(L139,$M$505:$Q$513,3))</f>
        <v>3</v>
      </c>
      <c r="N139" s="96">
        <f t="shared" ref="N139:N202" si="46">ROUNDDOWN(O139,0)</f>
        <v>4</v>
      </c>
      <c r="O139" s="95">
        <f t="shared" ref="O139:O202" si="47">I139*M139/100</f>
        <v>4.8899999999999997</v>
      </c>
      <c r="P139" s="96">
        <f t="shared" ref="P139:P202" si="48">ROUNDDOWN(Q139,0)</f>
        <v>0</v>
      </c>
      <c r="Q139" s="95">
        <f t="shared" ref="Q139:Q202" si="49">N139*R139/100</f>
        <v>0</v>
      </c>
      <c r="R139" s="96">
        <f t="shared" ref="R139:R202" si="50">IF(I139&lt;VLOOKUP(L139,$M$505:$Q$513,2),0,VLOOKUP(L139,$M$505:$Q$513,4))</f>
        <v>0</v>
      </c>
      <c r="S139" s="96">
        <f t="shared" ref="S139:S202" si="51">N139-P139-T139</f>
        <v>4</v>
      </c>
      <c r="T139" s="96">
        <f t="shared" ref="T139:T202" si="52">ROUNDDOWN(U139,0)</f>
        <v>0</v>
      </c>
      <c r="U139" s="95">
        <f t="shared" ref="U139:U202" si="53">N139*V139/100</f>
        <v>0.8</v>
      </c>
      <c r="V139" s="96">
        <v>20</v>
      </c>
      <c r="W139" s="169" t="s">
        <v>404</v>
      </c>
      <c r="X139" s="169"/>
      <c r="Y139" s="169"/>
      <c r="Z139" s="190">
        <v>13</v>
      </c>
      <c r="AA139" s="190">
        <f>AB139*100/Z139</f>
        <v>23.076923076923077</v>
      </c>
      <c r="AB139" s="208">
        <v>3</v>
      </c>
    </row>
    <row r="140" spans="1:28" s="2" customFormat="1" ht="15.75" hidden="1" customHeight="1" x14ac:dyDescent="0.25">
      <c r="A140" s="38">
        <v>132</v>
      </c>
      <c r="B140" s="59" t="s">
        <v>151</v>
      </c>
      <c r="C140" s="59" t="s">
        <v>12</v>
      </c>
      <c r="D140" s="117"/>
      <c r="E140" s="44"/>
      <c r="F140" s="44"/>
      <c r="G140" s="41"/>
      <c r="H140" s="41"/>
      <c r="I140" s="41"/>
      <c r="J140" s="44"/>
      <c r="K140" s="44"/>
      <c r="L140" s="44"/>
      <c r="M140" s="45">
        <f t="shared" si="45"/>
        <v>0</v>
      </c>
      <c r="N140" s="102">
        <f t="shared" si="46"/>
        <v>0</v>
      </c>
      <c r="O140" s="47">
        <f t="shared" si="47"/>
        <v>0</v>
      </c>
      <c r="P140" s="108">
        <f t="shared" si="48"/>
        <v>0</v>
      </c>
      <c r="Q140" s="47">
        <f t="shared" si="49"/>
        <v>0</v>
      </c>
      <c r="R140" s="46">
        <f t="shared" si="50"/>
        <v>0</v>
      </c>
      <c r="S140" s="46">
        <f t="shared" si="51"/>
        <v>0</v>
      </c>
      <c r="T140" s="143">
        <f t="shared" si="52"/>
        <v>0</v>
      </c>
      <c r="U140" s="47">
        <f t="shared" si="53"/>
        <v>0</v>
      </c>
      <c r="V140" s="46">
        <f t="shared" ref="V140:V202" si="54">IF(I140&lt;VLOOKUP(L140,$M$505:$Q$513,2),0,VLOOKUP(L140,$M$505:$Q$513,5))</f>
        <v>0</v>
      </c>
      <c r="W140" s="104"/>
      <c r="X140" s="110"/>
      <c r="Y140" s="145"/>
      <c r="Z140" s="111"/>
      <c r="AA140" s="111"/>
      <c r="AB140" s="111"/>
    </row>
    <row r="141" spans="1:28" x14ac:dyDescent="0.25">
      <c r="A141" s="182">
        <v>85</v>
      </c>
      <c r="B141" s="119" t="s">
        <v>2</v>
      </c>
      <c r="C141" s="119" t="s">
        <v>259</v>
      </c>
      <c r="D141" s="206">
        <v>687</v>
      </c>
      <c r="E141" s="122">
        <v>734.4</v>
      </c>
      <c r="F141" s="122">
        <v>891.37</v>
      </c>
      <c r="G141" s="120">
        <v>546</v>
      </c>
      <c r="H141" s="120">
        <v>238</v>
      </c>
      <c r="I141" s="120">
        <v>555</v>
      </c>
      <c r="J141" s="122">
        <f t="shared" si="43"/>
        <v>0.79475982532751088</v>
      </c>
      <c r="K141" s="122">
        <f t="shared" si="44"/>
        <v>0.32407407407407407</v>
      </c>
      <c r="L141" s="122">
        <f t="shared" si="41"/>
        <v>0.62263706429428856</v>
      </c>
      <c r="M141" s="94">
        <f t="shared" si="45"/>
        <v>3</v>
      </c>
      <c r="N141" s="96">
        <f t="shared" si="46"/>
        <v>16</v>
      </c>
      <c r="O141" s="95">
        <f t="shared" si="47"/>
        <v>16.649999999999999</v>
      </c>
      <c r="P141" s="96">
        <f t="shared" si="48"/>
        <v>0</v>
      </c>
      <c r="Q141" s="95">
        <f t="shared" si="49"/>
        <v>0</v>
      </c>
      <c r="R141" s="96">
        <f t="shared" si="50"/>
        <v>0</v>
      </c>
      <c r="S141" s="96">
        <f t="shared" si="51"/>
        <v>13</v>
      </c>
      <c r="T141" s="96">
        <f t="shared" si="52"/>
        <v>3</v>
      </c>
      <c r="U141" s="95">
        <f t="shared" si="53"/>
        <v>3.2</v>
      </c>
      <c r="V141" s="96">
        <v>20</v>
      </c>
      <c r="W141" s="169" t="s">
        <v>404</v>
      </c>
      <c r="X141" s="169"/>
      <c r="Y141" s="169"/>
      <c r="Z141" s="190">
        <v>7</v>
      </c>
      <c r="AA141" s="190">
        <f>AB141*100/Z141</f>
        <v>57.142857142857146</v>
      </c>
      <c r="AB141" s="208">
        <v>4</v>
      </c>
    </row>
    <row r="142" spans="1:28" ht="31.5" x14ac:dyDescent="0.25">
      <c r="A142" s="182">
        <v>86</v>
      </c>
      <c r="B142" s="119" t="s">
        <v>235</v>
      </c>
      <c r="C142" s="119" t="s">
        <v>259</v>
      </c>
      <c r="D142" s="122">
        <v>824.8</v>
      </c>
      <c r="E142" s="122">
        <v>834.69</v>
      </c>
      <c r="F142" s="122">
        <v>834.69</v>
      </c>
      <c r="G142" s="120">
        <v>499</v>
      </c>
      <c r="H142" s="120">
        <v>500</v>
      </c>
      <c r="I142" s="120">
        <v>761</v>
      </c>
      <c r="J142" s="122">
        <f t="shared" si="43"/>
        <v>0.60499515033947626</v>
      </c>
      <c r="K142" s="122">
        <f t="shared" si="44"/>
        <v>0.59902478764571276</v>
      </c>
      <c r="L142" s="122">
        <f t="shared" si="41"/>
        <v>0.91171572679677482</v>
      </c>
      <c r="M142" s="94">
        <f t="shared" si="45"/>
        <v>3</v>
      </c>
      <c r="N142" s="96">
        <f t="shared" si="46"/>
        <v>22</v>
      </c>
      <c r="O142" s="95">
        <f t="shared" si="47"/>
        <v>22.83</v>
      </c>
      <c r="P142" s="96">
        <f t="shared" si="48"/>
        <v>5</v>
      </c>
      <c r="Q142" s="95">
        <f t="shared" si="49"/>
        <v>5.5</v>
      </c>
      <c r="R142" s="96">
        <v>25</v>
      </c>
      <c r="S142" s="96">
        <f t="shared" si="51"/>
        <v>17</v>
      </c>
      <c r="T142" s="96">
        <f t="shared" si="52"/>
        <v>0</v>
      </c>
      <c r="U142" s="95">
        <f t="shared" si="53"/>
        <v>0</v>
      </c>
      <c r="V142" s="96">
        <f t="shared" si="54"/>
        <v>0</v>
      </c>
      <c r="W142" s="169">
        <v>33</v>
      </c>
      <c r="X142" s="169">
        <v>8</v>
      </c>
      <c r="Y142" s="169">
        <v>0</v>
      </c>
      <c r="Z142" s="190">
        <v>15</v>
      </c>
      <c r="AA142" s="190">
        <f>AB142*100/Z142</f>
        <v>40</v>
      </c>
      <c r="AB142" s="208">
        <v>6</v>
      </c>
    </row>
    <row r="143" spans="1:28" ht="31.5" customHeight="1" x14ac:dyDescent="0.25">
      <c r="A143" s="182">
        <v>87</v>
      </c>
      <c r="B143" s="119" t="s">
        <v>116</v>
      </c>
      <c r="C143" s="119" t="s">
        <v>259</v>
      </c>
      <c r="D143" s="206">
        <v>1700.2</v>
      </c>
      <c r="E143" s="206">
        <v>1700.2</v>
      </c>
      <c r="F143" s="122">
        <v>1697.05</v>
      </c>
      <c r="G143" s="120">
        <v>1383</v>
      </c>
      <c r="H143" s="120">
        <v>1305</v>
      </c>
      <c r="I143" s="120">
        <v>1292</v>
      </c>
      <c r="J143" s="122">
        <f t="shared" si="43"/>
        <v>0.81343371368074346</v>
      </c>
      <c r="K143" s="122">
        <f t="shared" si="44"/>
        <v>0.76755675802846723</v>
      </c>
      <c r="L143" s="122">
        <f t="shared" si="41"/>
        <v>0.76132111605432962</v>
      </c>
      <c r="M143" s="94">
        <f t="shared" si="45"/>
        <v>3</v>
      </c>
      <c r="N143" s="96">
        <f t="shared" si="46"/>
        <v>38</v>
      </c>
      <c r="O143" s="95">
        <f t="shared" si="47"/>
        <v>38.76</v>
      </c>
      <c r="P143" s="96">
        <f t="shared" si="48"/>
        <v>8</v>
      </c>
      <c r="Q143" s="95">
        <f t="shared" si="49"/>
        <v>8.74</v>
      </c>
      <c r="R143" s="96">
        <v>23</v>
      </c>
      <c r="S143" s="96">
        <f t="shared" si="51"/>
        <v>23</v>
      </c>
      <c r="T143" s="96">
        <f t="shared" si="52"/>
        <v>7</v>
      </c>
      <c r="U143" s="95">
        <f t="shared" si="53"/>
        <v>7.6</v>
      </c>
      <c r="V143" s="96">
        <v>20</v>
      </c>
      <c r="W143" s="169">
        <v>49</v>
      </c>
      <c r="X143" s="169">
        <v>8</v>
      </c>
      <c r="Y143" s="169">
        <v>8</v>
      </c>
      <c r="Z143" s="190">
        <v>38</v>
      </c>
      <c r="AA143" s="190">
        <f>AB143*100/Z143</f>
        <v>84.21052631578948</v>
      </c>
      <c r="AB143" s="208">
        <v>32</v>
      </c>
    </row>
    <row r="144" spans="1:28" s="2" customFormat="1" ht="15.75" hidden="1" customHeight="1" x14ac:dyDescent="0.25">
      <c r="A144" s="38">
        <v>136</v>
      </c>
      <c r="B144" s="59" t="s">
        <v>151</v>
      </c>
      <c r="C144" s="59" t="s">
        <v>259</v>
      </c>
      <c r="D144" s="117"/>
      <c r="E144" s="44"/>
      <c r="F144" s="44"/>
      <c r="G144" s="41"/>
      <c r="H144" s="41"/>
      <c r="I144" s="41"/>
      <c r="J144" s="44"/>
      <c r="K144" s="44"/>
      <c r="L144" s="44"/>
      <c r="M144" s="45">
        <f t="shared" si="45"/>
        <v>0</v>
      </c>
      <c r="N144" s="102">
        <f t="shared" si="46"/>
        <v>0</v>
      </c>
      <c r="O144" s="47">
        <f t="shared" si="47"/>
        <v>0</v>
      </c>
      <c r="P144" s="108">
        <f t="shared" si="48"/>
        <v>0</v>
      </c>
      <c r="Q144" s="47">
        <f t="shared" si="49"/>
        <v>0</v>
      </c>
      <c r="R144" s="46">
        <f t="shared" si="50"/>
        <v>0</v>
      </c>
      <c r="S144" s="46">
        <f t="shared" si="51"/>
        <v>0</v>
      </c>
      <c r="T144" s="143">
        <f t="shared" si="52"/>
        <v>0</v>
      </c>
      <c r="U144" s="47">
        <f t="shared" si="53"/>
        <v>0</v>
      </c>
      <c r="V144" s="46">
        <f t="shared" si="54"/>
        <v>0</v>
      </c>
      <c r="W144" s="104"/>
      <c r="X144" s="110"/>
      <c r="Y144" s="145"/>
      <c r="Z144" s="111"/>
      <c r="AA144" s="111"/>
      <c r="AB144" s="111"/>
    </row>
    <row r="145" spans="1:28" ht="31.5" x14ac:dyDescent="0.25">
      <c r="A145" s="182">
        <v>88</v>
      </c>
      <c r="B145" s="119" t="s">
        <v>15</v>
      </c>
      <c r="C145" s="119" t="s">
        <v>14</v>
      </c>
      <c r="D145" s="122">
        <v>297.57</v>
      </c>
      <c r="E145" s="122">
        <v>297.57</v>
      </c>
      <c r="F145" s="122">
        <v>297.57</v>
      </c>
      <c r="G145" s="120">
        <v>512</v>
      </c>
      <c r="H145" s="120">
        <v>433</v>
      </c>
      <c r="I145" s="120">
        <v>403</v>
      </c>
      <c r="J145" s="122">
        <f t="shared" si="43"/>
        <v>1.7206035554659409</v>
      </c>
      <c r="K145" s="122">
        <f t="shared" si="44"/>
        <v>1.455119803743657</v>
      </c>
      <c r="L145" s="122">
        <f t="shared" si="41"/>
        <v>1.3543031891655746</v>
      </c>
      <c r="M145" s="94">
        <f t="shared" si="45"/>
        <v>5</v>
      </c>
      <c r="N145" s="96">
        <f t="shared" si="46"/>
        <v>20</v>
      </c>
      <c r="O145" s="95">
        <f t="shared" si="47"/>
        <v>20.149999999999999</v>
      </c>
      <c r="P145" s="96">
        <f t="shared" si="48"/>
        <v>0</v>
      </c>
      <c r="Q145" s="95">
        <f t="shared" si="49"/>
        <v>0</v>
      </c>
      <c r="R145" s="96">
        <v>0</v>
      </c>
      <c r="S145" s="96">
        <f t="shared" si="51"/>
        <v>16</v>
      </c>
      <c r="T145" s="96">
        <f t="shared" si="52"/>
        <v>4</v>
      </c>
      <c r="U145" s="95">
        <f t="shared" si="53"/>
        <v>4</v>
      </c>
      <c r="V145" s="96">
        <f t="shared" si="54"/>
        <v>20</v>
      </c>
      <c r="W145" s="169">
        <v>31</v>
      </c>
      <c r="X145" s="169">
        <v>0</v>
      </c>
      <c r="Y145" s="169">
        <v>6</v>
      </c>
      <c r="Z145" s="190">
        <v>21</v>
      </c>
      <c r="AA145" s="190">
        <f>AB145*100/Z145</f>
        <v>100</v>
      </c>
      <c r="AB145" s="208">
        <v>21</v>
      </c>
    </row>
    <row r="146" spans="1:28" s="2" customFormat="1" ht="15.75" hidden="1" customHeight="1" x14ac:dyDescent="0.25">
      <c r="A146" s="38">
        <v>138</v>
      </c>
      <c r="B146" s="59" t="s">
        <v>2</v>
      </c>
      <c r="C146" s="59" t="s">
        <v>14</v>
      </c>
      <c r="D146" s="117"/>
      <c r="E146" s="44"/>
      <c r="F146" s="44">
        <v>0</v>
      </c>
      <c r="G146" s="41"/>
      <c r="H146" s="41"/>
      <c r="I146" s="41">
        <v>0</v>
      </c>
      <c r="J146" s="44"/>
      <c r="K146" s="44"/>
      <c r="L146" s="44"/>
      <c r="M146" s="45">
        <f t="shared" si="45"/>
        <v>0</v>
      </c>
      <c r="N146" s="102">
        <f t="shared" si="46"/>
        <v>0</v>
      </c>
      <c r="O146" s="47">
        <f t="shared" si="47"/>
        <v>0</v>
      </c>
      <c r="P146" s="108">
        <f t="shared" si="48"/>
        <v>0</v>
      </c>
      <c r="Q146" s="47">
        <f t="shared" si="49"/>
        <v>0</v>
      </c>
      <c r="R146" s="46">
        <f t="shared" si="50"/>
        <v>0</v>
      </c>
      <c r="S146" s="46">
        <f t="shared" si="51"/>
        <v>0</v>
      </c>
      <c r="T146" s="143">
        <f t="shared" si="52"/>
        <v>0</v>
      </c>
      <c r="U146" s="47">
        <f t="shared" si="53"/>
        <v>0</v>
      </c>
      <c r="V146" s="46">
        <f t="shared" si="54"/>
        <v>0</v>
      </c>
      <c r="W146" s="104"/>
      <c r="X146" s="110"/>
      <c r="Y146" s="145"/>
      <c r="Z146" s="111">
        <v>5</v>
      </c>
      <c r="AA146" s="111"/>
      <c r="AB146" s="111"/>
    </row>
    <row r="147" spans="1:28" ht="34.5" customHeight="1" x14ac:dyDescent="0.25">
      <c r="A147" s="182">
        <v>89</v>
      </c>
      <c r="B147" s="119" t="s">
        <v>73</v>
      </c>
      <c r="C147" s="119" t="s">
        <v>14</v>
      </c>
      <c r="D147" s="122">
        <v>60.77</v>
      </c>
      <c r="E147" s="122">
        <v>60.77</v>
      </c>
      <c r="F147" s="122">
        <v>60.77</v>
      </c>
      <c r="G147" s="120">
        <v>179</v>
      </c>
      <c r="H147" s="120">
        <v>146</v>
      </c>
      <c r="I147" s="120">
        <v>255</v>
      </c>
      <c r="J147" s="122">
        <f t="shared" si="43"/>
        <v>2.9455323350337337</v>
      </c>
      <c r="K147" s="122">
        <f t="shared" si="44"/>
        <v>2.4025012341615928</v>
      </c>
      <c r="L147" s="122">
        <f t="shared" si="41"/>
        <v>4.1961494158301793</v>
      </c>
      <c r="M147" s="94">
        <v>4</v>
      </c>
      <c r="N147" s="96">
        <f t="shared" si="46"/>
        <v>10</v>
      </c>
      <c r="O147" s="95">
        <f t="shared" si="47"/>
        <v>10.199999999999999</v>
      </c>
      <c r="P147" s="96">
        <f t="shared" si="48"/>
        <v>0</v>
      </c>
      <c r="Q147" s="95">
        <f t="shared" si="49"/>
        <v>0</v>
      </c>
      <c r="R147" s="96">
        <v>0</v>
      </c>
      <c r="S147" s="96">
        <f t="shared" si="51"/>
        <v>8</v>
      </c>
      <c r="T147" s="96">
        <f t="shared" si="52"/>
        <v>2</v>
      </c>
      <c r="U147" s="95">
        <f t="shared" si="53"/>
        <v>2</v>
      </c>
      <c r="V147" s="96">
        <f t="shared" si="54"/>
        <v>20</v>
      </c>
      <c r="W147" s="169">
        <v>10</v>
      </c>
      <c r="X147" s="169">
        <v>0</v>
      </c>
      <c r="Y147" s="169">
        <v>2</v>
      </c>
      <c r="Z147" s="190">
        <v>10</v>
      </c>
      <c r="AA147" s="190">
        <f>AB147*100/Z147</f>
        <v>90</v>
      </c>
      <c r="AB147" s="208">
        <v>9</v>
      </c>
    </row>
    <row r="148" spans="1:28" ht="31.5" x14ac:dyDescent="0.25">
      <c r="A148" s="182">
        <v>90</v>
      </c>
      <c r="B148" s="119" t="s">
        <v>72</v>
      </c>
      <c r="C148" s="119" t="s">
        <v>14</v>
      </c>
      <c r="D148" s="122">
        <v>17.87</v>
      </c>
      <c r="E148" s="122">
        <v>17.87</v>
      </c>
      <c r="F148" s="122">
        <v>16.420999999999999</v>
      </c>
      <c r="G148" s="120">
        <v>63</v>
      </c>
      <c r="H148" s="120">
        <v>44</v>
      </c>
      <c r="I148" s="120">
        <v>35</v>
      </c>
      <c r="J148" s="122">
        <f t="shared" si="43"/>
        <v>3.5254616675993282</v>
      </c>
      <c r="K148" s="122">
        <f t="shared" si="44"/>
        <v>2.4622271964185787</v>
      </c>
      <c r="L148" s="122">
        <f t="shared" si="41"/>
        <v>2.1314170878752816</v>
      </c>
      <c r="M148" s="94">
        <f t="shared" si="45"/>
        <v>7</v>
      </c>
      <c r="N148" s="96">
        <f t="shared" si="46"/>
        <v>2</v>
      </c>
      <c r="O148" s="95">
        <f t="shared" si="47"/>
        <v>2.4500000000000002</v>
      </c>
      <c r="P148" s="96">
        <f t="shared" si="48"/>
        <v>0</v>
      </c>
      <c r="Q148" s="95">
        <f t="shared" si="49"/>
        <v>0.5</v>
      </c>
      <c r="R148" s="96">
        <f t="shared" si="50"/>
        <v>25</v>
      </c>
      <c r="S148" s="96">
        <f t="shared" si="51"/>
        <v>2</v>
      </c>
      <c r="T148" s="96">
        <f t="shared" si="52"/>
        <v>0</v>
      </c>
      <c r="U148" s="95">
        <f t="shared" si="53"/>
        <v>0.4</v>
      </c>
      <c r="V148" s="96">
        <f t="shared" si="54"/>
        <v>20</v>
      </c>
      <c r="W148" s="169">
        <v>3</v>
      </c>
      <c r="X148" s="169"/>
      <c r="Y148" s="169"/>
      <c r="Z148" s="190">
        <v>0</v>
      </c>
      <c r="AA148" s="190"/>
      <c r="AB148" s="208"/>
    </row>
    <row r="149" spans="1:28" s="2" customFormat="1" ht="15.75" hidden="1" customHeight="1" x14ac:dyDescent="0.25">
      <c r="A149" s="38">
        <v>141</v>
      </c>
      <c r="B149" s="59" t="s">
        <v>151</v>
      </c>
      <c r="C149" s="59" t="s">
        <v>14</v>
      </c>
      <c r="D149" s="117"/>
      <c r="E149" s="44"/>
      <c r="F149" s="44"/>
      <c r="G149" s="41"/>
      <c r="H149" s="41"/>
      <c r="I149" s="41"/>
      <c r="J149" s="44"/>
      <c r="K149" s="44"/>
      <c r="L149" s="44"/>
      <c r="M149" s="45">
        <f t="shared" si="45"/>
        <v>0</v>
      </c>
      <c r="N149" s="102">
        <f t="shared" si="46"/>
        <v>0</v>
      </c>
      <c r="O149" s="47">
        <f t="shared" si="47"/>
        <v>0</v>
      </c>
      <c r="P149" s="108">
        <f t="shared" si="48"/>
        <v>0</v>
      </c>
      <c r="Q149" s="47">
        <f t="shared" si="49"/>
        <v>0</v>
      </c>
      <c r="R149" s="46">
        <f t="shared" si="50"/>
        <v>0</v>
      </c>
      <c r="S149" s="46">
        <f t="shared" si="51"/>
        <v>0</v>
      </c>
      <c r="T149" s="143">
        <f t="shared" si="52"/>
        <v>0</v>
      </c>
      <c r="U149" s="47">
        <f t="shared" si="53"/>
        <v>0</v>
      </c>
      <c r="V149" s="46">
        <f t="shared" si="54"/>
        <v>0</v>
      </c>
      <c r="W149" s="104"/>
      <c r="X149" s="110"/>
      <c r="Y149" s="145"/>
      <c r="Z149" s="111"/>
      <c r="AA149" s="111"/>
      <c r="AB149" s="111"/>
    </row>
    <row r="150" spans="1:28" s="2" customFormat="1" ht="31.5" hidden="1" customHeight="1" x14ac:dyDescent="0.25">
      <c r="A150" s="38">
        <v>142</v>
      </c>
      <c r="B150" s="59" t="s">
        <v>90</v>
      </c>
      <c r="C150" s="59" t="s">
        <v>260</v>
      </c>
      <c r="D150" s="117"/>
      <c r="E150" s="44"/>
      <c r="F150" s="44">
        <v>91.05</v>
      </c>
      <c r="G150" s="41"/>
      <c r="H150" s="41"/>
      <c r="I150" s="41">
        <v>0</v>
      </c>
      <c r="J150" s="44"/>
      <c r="K150" s="44"/>
      <c r="L150" s="44">
        <f t="shared" si="41"/>
        <v>0</v>
      </c>
      <c r="M150" s="45">
        <f t="shared" si="45"/>
        <v>0</v>
      </c>
      <c r="N150" s="102">
        <f t="shared" si="46"/>
        <v>0</v>
      </c>
      <c r="O150" s="47">
        <f t="shared" si="47"/>
        <v>0</v>
      </c>
      <c r="P150" s="108">
        <f t="shared" si="48"/>
        <v>0</v>
      </c>
      <c r="Q150" s="47">
        <f t="shared" si="49"/>
        <v>0</v>
      </c>
      <c r="R150" s="46">
        <f t="shared" si="50"/>
        <v>0</v>
      </c>
      <c r="S150" s="46">
        <f t="shared" si="51"/>
        <v>0</v>
      </c>
      <c r="T150" s="143">
        <f t="shared" si="52"/>
        <v>0</v>
      </c>
      <c r="U150" s="47">
        <f t="shared" si="53"/>
        <v>0</v>
      </c>
      <c r="V150" s="46">
        <f t="shared" si="54"/>
        <v>0</v>
      </c>
      <c r="W150" s="104">
        <v>0</v>
      </c>
      <c r="X150" s="110"/>
      <c r="Y150" s="145"/>
      <c r="Z150" s="111"/>
      <c r="AA150" s="111"/>
      <c r="AB150" s="111"/>
    </row>
    <row r="151" spans="1:28" s="2" customFormat="1" ht="31.5" hidden="1" customHeight="1" x14ac:dyDescent="0.25">
      <c r="A151" s="38">
        <v>143</v>
      </c>
      <c r="B151" s="59" t="s">
        <v>133</v>
      </c>
      <c r="C151" s="59" t="s">
        <v>260</v>
      </c>
      <c r="D151" s="117"/>
      <c r="E151" s="44"/>
      <c r="F151" s="44">
        <v>20.010000000000002</v>
      </c>
      <c r="G151" s="41"/>
      <c r="H151" s="41"/>
      <c r="I151" s="41">
        <v>15</v>
      </c>
      <c r="J151" s="44"/>
      <c r="K151" s="44"/>
      <c r="L151" s="44">
        <f t="shared" si="41"/>
        <v>0.7496251874062968</v>
      </c>
      <c r="M151" s="45">
        <f t="shared" si="45"/>
        <v>0</v>
      </c>
      <c r="N151" s="102">
        <f t="shared" si="46"/>
        <v>0</v>
      </c>
      <c r="O151" s="47">
        <f t="shared" si="47"/>
        <v>0</v>
      </c>
      <c r="P151" s="108">
        <f t="shared" si="48"/>
        <v>0</v>
      </c>
      <c r="Q151" s="47">
        <f t="shared" si="49"/>
        <v>0</v>
      </c>
      <c r="R151" s="46">
        <f t="shared" si="50"/>
        <v>0</v>
      </c>
      <c r="S151" s="46">
        <f t="shared" si="51"/>
        <v>0</v>
      </c>
      <c r="T151" s="143">
        <f t="shared" si="52"/>
        <v>0</v>
      </c>
      <c r="U151" s="47">
        <f t="shared" si="53"/>
        <v>0</v>
      </c>
      <c r="V151" s="46">
        <f t="shared" si="54"/>
        <v>0</v>
      </c>
      <c r="W151" s="104">
        <v>0</v>
      </c>
      <c r="X151" s="110"/>
      <c r="Y151" s="145"/>
      <c r="Z151" s="111"/>
      <c r="AA151" s="111"/>
      <c r="AB151" s="111"/>
    </row>
    <row r="152" spans="1:28" s="2" customFormat="1" ht="15.75" hidden="1" customHeight="1" x14ac:dyDescent="0.25">
      <c r="A152" s="38">
        <v>144</v>
      </c>
      <c r="B152" s="59" t="s">
        <v>383</v>
      </c>
      <c r="C152" s="59" t="s">
        <v>260</v>
      </c>
      <c r="D152" s="117"/>
      <c r="E152" s="44"/>
      <c r="F152" s="44">
        <v>0</v>
      </c>
      <c r="G152" s="41"/>
      <c r="H152" s="41"/>
      <c r="I152" s="41">
        <v>0</v>
      </c>
      <c r="J152" s="44"/>
      <c r="K152" s="44"/>
      <c r="L152" s="44"/>
      <c r="M152" s="45">
        <f t="shared" si="45"/>
        <v>0</v>
      </c>
      <c r="N152" s="102">
        <f t="shared" si="46"/>
        <v>0</v>
      </c>
      <c r="O152" s="47">
        <f t="shared" si="47"/>
        <v>0</v>
      </c>
      <c r="P152" s="108">
        <f t="shared" si="48"/>
        <v>0</v>
      </c>
      <c r="Q152" s="47">
        <f t="shared" si="49"/>
        <v>0</v>
      </c>
      <c r="R152" s="46">
        <f t="shared" si="50"/>
        <v>0</v>
      </c>
      <c r="S152" s="46">
        <f t="shared" si="51"/>
        <v>0</v>
      </c>
      <c r="T152" s="143">
        <f t="shared" si="52"/>
        <v>0</v>
      </c>
      <c r="U152" s="47">
        <f t="shared" si="53"/>
        <v>0</v>
      </c>
      <c r="V152" s="46">
        <f t="shared" si="54"/>
        <v>0</v>
      </c>
      <c r="W152" s="104"/>
      <c r="X152" s="110"/>
      <c r="Y152" s="145"/>
      <c r="Z152" s="111"/>
      <c r="AA152" s="111"/>
      <c r="AB152" s="111"/>
    </row>
    <row r="153" spans="1:28" s="2" customFormat="1" ht="15.75" hidden="1" customHeight="1" x14ac:dyDescent="0.25">
      <c r="A153" s="38">
        <v>145</v>
      </c>
      <c r="B153" s="59" t="s">
        <v>151</v>
      </c>
      <c r="C153" s="59" t="s">
        <v>260</v>
      </c>
      <c r="D153" s="117"/>
      <c r="E153" s="44"/>
      <c r="F153" s="44">
        <v>297.8</v>
      </c>
      <c r="G153" s="41"/>
      <c r="H153" s="41"/>
      <c r="I153" s="41">
        <v>15</v>
      </c>
      <c r="J153" s="44"/>
      <c r="K153" s="44"/>
      <c r="L153" s="44">
        <f t="shared" si="41"/>
        <v>5.0369375419744795E-2</v>
      </c>
      <c r="M153" s="45">
        <f t="shared" si="45"/>
        <v>0</v>
      </c>
      <c r="N153" s="102">
        <f t="shared" si="46"/>
        <v>0</v>
      </c>
      <c r="O153" s="47">
        <f t="shared" si="47"/>
        <v>0</v>
      </c>
      <c r="P153" s="108">
        <f t="shared" si="48"/>
        <v>0</v>
      </c>
      <c r="Q153" s="47">
        <f t="shared" si="49"/>
        <v>0</v>
      </c>
      <c r="R153" s="46">
        <f t="shared" si="50"/>
        <v>0</v>
      </c>
      <c r="S153" s="46">
        <f t="shared" si="51"/>
        <v>0</v>
      </c>
      <c r="T153" s="143">
        <f t="shared" si="52"/>
        <v>0</v>
      </c>
      <c r="U153" s="47">
        <f t="shared" si="53"/>
        <v>0</v>
      </c>
      <c r="V153" s="46">
        <f t="shared" si="54"/>
        <v>0</v>
      </c>
      <c r="W153" s="104"/>
      <c r="X153" s="110"/>
      <c r="Y153" s="145"/>
      <c r="Z153" s="111"/>
      <c r="AA153" s="111"/>
      <c r="AB153" s="111"/>
    </row>
    <row r="154" spans="1:28" s="2" customFormat="1" ht="31.5" hidden="1" customHeight="1" x14ac:dyDescent="0.25">
      <c r="A154" s="38">
        <v>146</v>
      </c>
      <c r="B154" s="59" t="s">
        <v>261</v>
      </c>
      <c r="C154" s="59" t="s">
        <v>16</v>
      </c>
      <c r="D154" s="117"/>
      <c r="E154" s="44"/>
      <c r="F154" s="44">
        <v>14.85</v>
      </c>
      <c r="G154" s="41"/>
      <c r="H154" s="41"/>
      <c r="I154" s="41">
        <v>0</v>
      </c>
      <c r="J154" s="44"/>
      <c r="K154" s="44"/>
      <c r="L154" s="44">
        <f t="shared" si="41"/>
        <v>0</v>
      </c>
      <c r="M154" s="45">
        <f t="shared" si="45"/>
        <v>0</v>
      </c>
      <c r="N154" s="102">
        <f t="shared" si="46"/>
        <v>0</v>
      </c>
      <c r="O154" s="47">
        <f t="shared" si="47"/>
        <v>0</v>
      </c>
      <c r="P154" s="108">
        <f t="shared" si="48"/>
        <v>0</v>
      </c>
      <c r="Q154" s="47">
        <f t="shared" si="49"/>
        <v>0</v>
      </c>
      <c r="R154" s="46">
        <f t="shared" si="50"/>
        <v>0</v>
      </c>
      <c r="S154" s="46">
        <f t="shared" si="51"/>
        <v>0</v>
      </c>
      <c r="T154" s="143">
        <f t="shared" si="52"/>
        <v>0</v>
      </c>
      <c r="U154" s="47">
        <f t="shared" si="53"/>
        <v>0</v>
      </c>
      <c r="V154" s="46">
        <f t="shared" si="54"/>
        <v>0</v>
      </c>
      <c r="W154" s="104" t="s">
        <v>399</v>
      </c>
      <c r="X154" s="110"/>
      <c r="Y154" s="145"/>
      <c r="Z154" s="111"/>
      <c r="AA154" s="111"/>
      <c r="AB154" s="111"/>
    </row>
    <row r="155" spans="1:28" s="2" customFormat="1" ht="31.5" hidden="1" customHeight="1" x14ac:dyDescent="0.25">
      <c r="A155" s="38">
        <v>147</v>
      </c>
      <c r="B155" s="59" t="s">
        <v>139</v>
      </c>
      <c r="C155" s="59" t="s">
        <v>16</v>
      </c>
      <c r="D155" s="117"/>
      <c r="E155" s="44"/>
      <c r="F155" s="44">
        <v>6.66</v>
      </c>
      <c r="G155" s="41"/>
      <c r="H155" s="41"/>
      <c r="I155" s="41">
        <v>0</v>
      </c>
      <c r="J155" s="44"/>
      <c r="K155" s="44"/>
      <c r="L155" s="44">
        <f>I155/F155</f>
        <v>0</v>
      </c>
      <c r="M155" s="45">
        <f t="shared" si="45"/>
        <v>0</v>
      </c>
      <c r="N155" s="102">
        <f t="shared" si="46"/>
        <v>0</v>
      </c>
      <c r="O155" s="47">
        <f t="shared" si="47"/>
        <v>0</v>
      </c>
      <c r="P155" s="108">
        <f t="shared" si="48"/>
        <v>0</v>
      </c>
      <c r="Q155" s="47">
        <f t="shared" si="49"/>
        <v>0</v>
      </c>
      <c r="R155" s="46">
        <f t="shared" si="50"/>
        <v>0</v>
      </c>
      <c r="S155" s="46">
        <f t="shared" si="51"/>
        <v>0</v>
      </c>
      <c r="T155" s="143">
        <f t="shared" si="52"/>
        <v>0</v>
      </c>
      <c r="U155" s="47">
        <f t="shared" si="53"/>
        <v>0</v>
      </c>
      <c r="V155" s="46">
        <f t="shared" si="54"/>
        <v>0</v>
      </c>
      <c r="W155" s="104" t="s">
        <v>399</v>
      </c>
      <c r="X155" s="110"/>
      <c r="Y155" s="145"/>
      <c r="Z155" s="111"/>
      <c r="AA155" s="111"/>
      <c r="AB155" s="111"/>
    </row>
    <row r="156" spans="1:28" ht="31.5" x14ac:dyDescent="0.25">
      <c r="A156" s="182">
        <v>91</v>
      </c>
      <c r="B156" s="119" t="s">
        <v>384</v>
      </c>
      <c r="C156" s="119" t="s">
        <v>16</v>
      </c>
      <c r="D156" s="122">
        <v>424.38</v>
      </c>
      <c r="E156" s="122">
        <v>424.38</v>
      </c>
      <c r="F156" s="122">
        <v>424.38</v>
      </c>
      <c r="G156" s="120">
        <v>102</v>
      </c>
      <c r="H156" s="120">
        <v>98</v>
      </c>
      <c r="I156" s="120">
        <v>81</v>
      </c>
      <c r="J156" s="122">
        <f>G156/D156</f>
        <v>0.2403506291531175</v>
      </c>
      <c r="K156" s="122">
        <f>H156/E156</f>
        <v>0.23092511428436779</v>
      </c>
      <c r="L156" s="122">
        <f>I156/F156</f>
        <v>0.19086667609218153</v>
      </c>
      <c r="M156" s="94">
        <f t="shared" si="45"/>
        <v>3</v>
      </c>
      <c r="N156" s="96">
        <f t="shared" si="46"/>
        <v>2</v>
      </c>
      <c r="O156" s="95">
        <f t="shared" si="47"/>
        <v>2.4300000000000002</v>
      </c>
      <c r="P156" s="96">
        <f t="shared" si="48"/>
        <v>0</v>
      </c>
      <c r="Q156" s="95">
        <f t="shared" si="49"/>
        <v>0</v>
      </c>
      <c r="R156" s="96">
        <f t="shared" si="50"/>
        <v>0</v>
      </c>
      <c r="S156" s="96">
        <f t="shared" si="51"/>
        <v>2</v>
      </c>
      <c r="T156" s="96">
        <f t="shared" si="52"/>
        <v>0</v>
      </c>
      <c r="U156" s="95">
        <f t="shared" si="53"/>
        <v>0</v>
      </c>
      <c r="V156" s="96">
        <f t="shared" si="54"/>
        <v>0</v>
      </c>
      <c r="W156" s="169">
        <v>3</v>
      </c>
      <c r="X156" s="169"/>
      <c r="Y156" s="169"/>
      <c r="Z156" s="190">
        <v>2</v>
      </c>
      <c r="AA156" s="190">
        <f>AB156*100/Z156</f>
        <v>100</v>
      </c>
      <c r="AB156" s="208">
        <v>2</v>
      </c>
    </row>
    <row r="157" spans="1:28" x14ac:dyDescent="0.25">
      <c r="A157" s="182">
        <v>92</v>
      </c>
      <c r="B157" s="119" t="s">
        <v>2</v>
      </c>
      <c r="C157" s="119" t="s">
        <v>16</v>
      </c>
      <c r="D157" s="206">
        <v>158.6</v>
      </c>
      <c r="E157" s="122">
        <v>1665.5</v>
      </c>
      <c r="F157" s="122">
        <v>183.56</v>
      </c>
      <c r="G157" s="120">
        <v>76</v>
      </c>
      <c r="H157" s="120">
        <v>772</v>
      </c>
      <c r="I157" s="120">
        <v>94</v>
      </c>
      <c r="J157" s="122">
        <f t="shared" ref="J157:J163" si="55">G157/D157</f>
        <v>0.47919293820933168</v>
      </c>
      <c r="K157" s="122">
        <f t="shared" ref="K157:K163" si="56">H157/E157</f>
        <v>0.46352446712698891</v>
      </c>
      <c r="L157" s="122">
        <f>I157/F157</f>
        <v>0.5120941381564611</v>
      </c>
      <c r="M157" s="94">
        <f t="shared" si="45"/>
        <v>3</v>
      </c>
      <c r="N157" s="96">
        <f t="shared" si="46"/>
        <v>2</v>
      </c>
      <c r="O157" s="95">
        <f t="shared" si="47"/>
        <v>2.82</v>
      </c>
      <c r="P157" s="96">
        <f t="shared" si="48"/>
        <v>0</v>
      </c>
      <c r="Q157" s="95">
        <f t="shared" si="49"/>
        <v>0</v>
      </c>
      <c r="R157" s="96">
        <f t="shared" si="50"/>
        <v>0</v>
      </c>
      <c r="S157" s="96">
        <f t="shared" si="51"/>
        <v>2</v>
      </c>
      <c r="T157" s="96">
        <f t="shared" si="52"/>
        <v>0</v>
      </c>
      <c r="U157" s="95">
        <f t="shared" si="53"/>
        <v>0</v>
      </c>
      <c r="V157" s="96">
        <f t="shared" si="54"/>
        <v>0</v>
      </c>
      <c r="W157" s="169" t="s">
        <v>404</v>
      </c>
      <c r="X157" s="169"/>
      <c r="Y157" s="169"/>
      <c r="Z157" s="190">
        <v>2</v>
      </c>
      <c r="AA157" s="190">
        <f>AB157*100/Z157</f>
        <v>100</v>
      </c>
      <c r="AB157" s="208">
        <v>2</v>
      </c>
    </row>
    <row r="158" spans="1:28" ht="47.25" x14ac:dyDescent="0.25">
      <c r="A158" s="182">
        <v>93</v>
      </c>
      <c r="B158" s="119" t="s">
        <v>74</v>
      </c>
      <c r="C158" s="119" t="s">
        <v>16</v>
      </c>
      <c r="D158" s="206">
        <v>1487.21</v>
      </c>
      <c r="E158" s="122">
        <v>0</v>
      </c>
      <c r="F158" s="122">
        <v>1718.12</v>
      </c>
      <c r="G158" s="120">
        <v>712</v>
      </c>
      <c r="H158" s="120"/>
      <c r="I158" s="120">
        <v>910</v>
      </c>
      <c r="J158" s="122">
        <f t="shared" si="55"/>
        <v>0.47874879808500481</v>
      </c>
      <c r="K158" s="122">
        <v>0.46</v>
      </c>
      <c r="L158" s="122">
        <f>I158/F158</f>
        <v>0.52964868577282154</v>
      </c>
      <c r="M158" s="94">
        <v>2.2999999999999998</v>
      </c>
      <c r="N158" s="96">
        <f t="shared" si="46"/>
        <v>20</v>
      </c>
      <c r="O158" s="95">
        <f t="shared" si="47"/>
        <v>20.93</v>
      </c>
      <c r="P158" s="96">
        <f t="shared" si="48"/>
        <v>0</v>
      </c>
      <c r="Q158" s="95">
        <f t="shared" si="49"/>
        <v>0</v>
      </c>
      <c r="R158" s="96">
        <f t="shared" si="50"/>
        <v>0</v>
      </c>
      <c r="S158" s="96">
        <f t="shared" si="51"/>
        <v>16</v>
      </c>
      <c r="T158" s="96">
        <f t="shared" si="52"/>
        <v>4</v>
      </c>
      <c r="U158" s="95">
        <f t="shared" si="53"/>
        <v>4</v>
      </c>
      <c r="V158" s="96">
        <v>20</v>
      </c>
      <c r="W158" s="169">
        <v>20</v>
      </c>
      <c r="X158" s="169">
        <v>0</v>
      </c>
      <c r="Y158" s="169">
        <v>7</v>
      </c>
      <c r="Z158" s="190">
        <v>21</v>
      </c>
      <c r="AA158" s="190">
        <f>AB158*100/Z158</f>
        <v>66.666666666666671</v>
      </c>
      <c r="AB158" s="208">
        <v>14</v>
      </c>
    </row>
    <row r="159" spans="1:28" s="2" customFormat="1" ht="15.75" hidden="1" customHeight="1" x14ac:dyDescent="0.25">
      <c r="A159" s="38">
        <v>151</v>
      </c>
      <c r="B159" s="59" t="s">
        <v>151</v>
      </c>
      <c r="C159" s="59" t="s">
        <v>16</v>
      </c>
      <c r="D159" s="117"/>
      <c r="E159" s="44"/>
      <c r="F159" s="44"/>
      <c r="G159" s="41"/>
      <c r="H159" s="41"/>
      <c r="I159" s="41"/>
      <c r="J159" s="44"/>
      <c r="K159" s="44"/>
      <c r="L159" s="44"/>
      <c r="M159" s="45">
        <f t="shared" si="45"/>
        <v>0</v>
      </c>
      <c r="N159" s="102">
        <f t="shared" si="46"/>
        <v>0</v>
      </c>
      <c r="O159" s="47">
        <f t="shared" si="47"/>
        <v>0</v>
      </c>
      <c r="P159" s="108">
        <f t="shared" si="48"/>
        <v>0</v>
      </c>
      <c r="Q159" s="47">
        <f t="shared" si="49"/>
        <v>0</v>
      </c>
      <c r="R159" s="46">
        <f t="shared" si="50"/>
        <v>0</v>
      </c>
      <c r="S159" s="46">
        <f t="shared" si="51"/>
        <v>0</v>
      </c>
      <c r="T159" s="143">
        <f t="shared" si="52"/>
        <v>0</v>
      </c>
      <c r="U159" s="47">
        <f t="shared" si="53"/>
        <v>0</v>
      </c>
      <c r="V159" s="46">
        <f t="shared" si="54"/>
        <v>0</v>
      </c>
      <c r="W159" s="104"/>
      <c r="X159" s="110"/>
      <c r="Y159" s="145"/>
      <c r="Z159" s="111"/>
      <c r="AA159" s="111"/>
      <c r="AB159" s="111"/>
    </row>
    <row r="160" spans="1:28" s="2" customFormat="1" ht="31.5" hidden="1" customHeight="1" x14ac:dyDescent="0.25">
      <c r="A160" s="38">
        <v>152</v>
      </c>
      <c r="B160" s="59" t="s">
        <v>34</v>
      </c>
      <c r="C160" s="59" t="s">
        <v>17</v>
      </c>
      <c r="D160" s="117"/>
      <c r="E160" s="44"/>
      <c r="F160" s="44"/>
      <c r="G160" s="41"/>
      <c r="H160" s="41"/>
      <c r="I160" s="41"/>
      <c r="J160" s="44"/>
      <c r="K160" s="44"/>
      <c r="L160" s="44"/>
      <c r="M160" s="45">
        <f t="shared" si="45"/>
        <v>0</v>
      </c>
      <c r="N160" s="102">
        <f t="shared" si="46"/>
        <v>0</v>
      </c>
      <c r="O160" s="47">
        <f t="shared" si="47"/>
        <v>0</v>
      </c>
      <c r="P160" s="108">
        <f t="shared" si="48"/>
        <v>0</v>
      </c>
      <c r="Q160" s="47">
        <f t="shared" si="49"/>
        <v>0</v>
      </c>
      <c r="R160" s="46">
        <f t="shared" si="50"/>
        <v>0</v>
      </c>
      <c r="S160" s="46">
        <f t="shared" si="51"/>
        <v>0</v>
      </c>
      <c r="T160" s="143">
        <f t="shared" si="52"/>
        <v>0</v>
      </c>
      <c r="U160" s="47">
        <f t="shared" si="53"/>
        <v>0</v>
      </c>
      <c r="V160" s="46">
        <f t="shared" si="54"/>
        <v>0</v>
      </c>
      <c r="W160" s="104"/>
      <c r="X160" s="110"/>
      <c r="Y160" s="145"/>
      <c r="Z160" s="111"/>
      <c r="AA160" s="111"/>
      <c r="AB160" s="111"/>
    </row>
    <row r="161" spans="1:28" s="2" customFormat="1" ht="31.5" hidden="1" customHeight="1" x14ac:dyDescent="0.25">
      <c r="A161" s="38">
        <v>153</v>
      </c>
      <c r="B161" s="59" t="s">
        <v>19</v>
      </c>
      <c r="C161" s="59" t="s">
        <v>17</v>
      </c>
      <c r="D161" s="117"/>
      <c r="E161" s="44">
        <v>19.32</v>
      </c>
      <c r="F161" s="44">
        <v>19.32</v>
      </c>
      <c r="G161" s="41"/>
      <c r="H161" s="41">
        <v>0</v>
      </c>
      <c r="I161" s="41">
        <v>17</v>
      </c>
      <c r="J161" s="44"/>
      <c r="K161" s="44">
        <f t="shared" si="56"/>
        <v>0</v>
      </c>
      <c r="L161" s="44">
        <f>I161/F161</f>
        <v>0.87991718426501031</v>
      </c>
      <c r="M161" s="45">
        <f t="shared" si="45"/>
        <v>0</v>
      </c>
      <c r="N161" s="102">
        <f t="shared" si="46"/>
        <v>0</v>
      </c>
      <c r="O161" s="47">
        <f t="shared" si="47"/>
        <v>0</v>
      </c>
      <c r="P161" s="108">
        <f t="shared" si="48"/>
        <v>0</v>
      </c>
      <c r="Q161" s="47">
        <f t="shared" si="49"/>
        <v>0</v>
      </c>
      <c r="R161" s="46">
        <f t="shared" si="50"/>
        <v>0</v>
      </c>
      <c r="S161" s="46">
        <f t="shared" si="51"/>
        <v>0</v>
      </c>
      <c r="T161" s="143">
        <f t="shared" si="52"/>
        <v>0</v>
      </c>
      <c r="U161" s="47">
        <f t="shared" si="53"/>
        <v>0</v>
      </c>
      <c r="V161" s="46">
        <f t="shared" si="54"/>
        <v>0</v>
      </c>
      <c r="W161" s="104">
        <v>0</v>
      </c>
      <c r="X161" s="110"/>
      <c r="Y161" s="145"/>
      <c r="Z161" s="111"/>
      <c r="AA161" s="111"/>
      <c r="AB161" s="111"/>
    </row>
    <row r="162" spans="1:28" ht="31.5" x14ac:dyDescent="0.25">
      <c r="A162" s="182">
        <v>94</v>
      </c>
      <c r="B162" s="119" t="s">
        <v>18</v>
      </c>
      <c r="C162" s="119" t="s">
        <v>17</v>
      </c>
      <c r="D162" s="122">
        <v>245.3</v>
      </c>
      <c r="E162" s="122">
        <v>245.3</v>
      </c>
      <c r="F162" s="122">
        <v>228</v>
      </c>
      <c r="G162" s="120">
        <v>197</v>
      </c>
      <c r="H162" s="120">
        <v>210</v>
      </c>
      <c r="I162" s="120">
        <v>256</v>
      </c>
      <c r="J162" s="122">
        <f t="shared" si="55"/>
        <v>0.80309824704443533</v>
      </c>
      <c r="K162" s="122">
        <f t="shared" si="56"/>
        <v>0.8560945780676722</v>
      </c>
      <c r="L162" s="122">
        <f>I162/F162</f>
        <v>1.1228070175438596</v>
      </c>
      <c r="M162" s="94">
        <v>3</v>
      </c>
      <c r="N162" s="96">
        <f t="shared" si="46"/>
        <v>7</v>
      </c>
      <c r="O162" s="95">
        <f t="shared" si="47"/>
        <v>7.68</v>
      </c>
      <c r="P162" s="96">
        <f t="shared" si="48"/>
        <v>0</v>
      </c>
      <c r="Q162" s="95">
        <f t="shared" si="49"/>
        <v>0</v>
      </c>
      <c r="R162" s="96">
        <v>0</v>
      </c>
      <c r="S162" s="96">
        <f t="shared" si="51"/>
        <v>6</v>
      </c>
      <c r="T162" s="96">
        <f t="shared" si="52"/>
        <v>1</v>
      </c>
      <c r="U162" s="95">
        <f t="shared" si="53"/>
        <v>1.4</v>
      </c>
      <c r="V162" s="96">
        <f t="shared" si="54"/>
        <v>20</v>
      </c>
      <c r="W162" s="169">
        <v>7</v>
      </c>
      <c r="X162" s="169">
        <v>0</v>
      </c>
      <c r="Y162" s="169">
        <v>2</v>
      </c>
      <c r="Z162" s="190">
        <v>6</v>
      </c>
      <c r="AA162" s="190">
        <f>AB162*100/Z162</f>
        <v>50</v>
      </c>
      <c r="AB162" s="208">
        <v>3</v>
      </c>
    </row>
    <row r="163" spans="1:28" ht="31.5" x14ac:dyDescent="0.25">
      <c r="A163" s="182">
        <v>95</v>
      </c>
      <c r="B163" s="119" t="s">
        <v>262</v>
      </c>
      <c r="C163" s="119" t="s">
        <v>17</v>
      </c>
      <c r="D163" s="206">
        <v>100.1</v>
      </c>
      <c r="E163" s="122">
        <v>139.1</v>
      </c>
      <c r="F163" s="122">
        <v>139.08699999999999</v>
      </c>
      <c r="G163" s="120">
        <v>94</v>
      </c>
      <c r="H163" s="120">
        <v>106</v>
      </c>
      <c r="I163" s="120">
        <v>106</v>
      </c>
      <c r="J163" s="122">
        <f t="shared" si="55"/>
        <v>0.93906093906093913</v>
      </c>
      <c r="K163" s="122">
        <f t="shared" si="56"/>
        <v>0.76204169662113586</v>
      </c>
      <c r="L163" s="122">
        <f>I163/F163</f>
        <v>0.76211292212787685</v>
      </c>
      <c r="M163" s="94">
        <f t="shared" si="45"/>
        <v>3</v>
      </c>
      <c r="N163" s="96">
        <f t="shared" si="46"/>
        <v>3</v>
      </c>
      <c r="O163" s="95">
        <f t="shared" si="47"/>
        <v>3.18</v>
      </c>
      <c r="P163" s="96">
        <f t="shared" si="48"/>
        <v>0</v>
      </c>
      <c r="Q163" s="95">
        <f t="shared" si="49"/>
        <v>0.75</v>
      </c>
      <c r="R163" s="96">
        <v>25</v>
      </c>
      <c r="S163" s="96">
        <f t="shared" si="51"/>
        <v>3</v>
      </c>
      <c r="T163" s="96">
        <f t="shared" si="52"/>
        <v>0</v>
      </c>
      <c r="U163" s="95">
        <f t="shared" si="53"/>
        <v>0.6</v>
      </c>
      <c r="V163" s="96">
        <v>20</v>
      </c>
      <c r="W163" s="169">
        <v>5</v>
      </c>
      <c r="X163" s="169">
        <v>1</v>
      </c>
      <c r="Y163" s="169">
        <v>2</v>
      </c>
      <c r="Z163" s="190">
        <v>3</v>
      </c>
      <c r="AA163" s="190">
        <f>AB163*100/Z163</f>
        <v>33.333333333333336</v>
      </c>
      <c r="AB163" s="208">
        <v>1</v>
      </c>
    </row>
    <row r="164" spans="1:28" s="2" customFormat="1" ht="15.75" hidden="1" customHeight="1" x14ac:dyDescent="0.25">
      <c r="A164" s="38">
        <v>156</v>
      </c>
      <c r="B164" s="59" t="s">
        <v>2</v>
      </c>
      <c r="C164" s="59" t="s">
        <v>17</v>
      </c>
      <c r="D164" s="117"/>
      <c r="E164" s="44"/>
      <c r="F164" s="44">
        <v>134.47</v>
      </c>
      <c r="G164" s="41"/>
      <c r="H164" s="41"/>
      <c r="I164" s="41">
        <v>25</v>
      </c>
      <c r="J164" s="44"/>
      <c r="K164" s="44"/>
      <c r="L164" s="44">
        <f>I164/F164</f>
        <v>0.18591507399419946</v>
      </c>
      <c r="M164" s="45">
        <f t="shared" si="45"/>
        <v>0</v>
      </c>
      <c r="N164" s="102">
        <f t="shared" si="46"/>
        <v>0</v>
      </c>
      <c r="O164" s="47">
        <f t="shared" si="47"/>
        <v>0</v>
      </c>
      <c r="P164" s="108">
        <f t="shared" si="48"/>
        <v>0</v>
      </c>
      <c r="Q164" s="47">
        <f t="shared" si="49"/>
        <v>0</v>
      </c>
      <c r="R164" s="46">
        <f t="shared" si="50"/>
        <v>0</v>
      </c>
      <c r="S164" s="46">
        <f t="shared" si="51"/>
        <v>0</v>
      </c>
      <c r="T164" s="143">
        <f t="shared" si="52"/>
        <v>0</v>
      </c>
      <c r="U164" s="47">
        <f t="shared" si="53"/>
        <v>0</v>
      </c>
      <c r="V164" s="46">
        <f t="shared" si="54"/>
        <v>0</v>
      </c>
      <c r="W164" s="104"/>
      <c r="X164" s="110"/>
      <c r="Y164" s="145"/>
      <c r="Z164" s="111">
        <v>0</v>
      </c>
      <c r="AA164" s="111"/>
      <c r="AB164" s="111"/>
    </row>
    <row r="165" spans="1:28" s="2" customFormat="1" ht="31.5" hidden="1" customHeight="1" x14ac:dyDescent="0.25">
      <c r="A165" s="38">
        <v>157</v>
      </c>
      <c r="B165" s="59" t="s">
        <v>64</v>
      </c>
      <c r="C165" s="59" t="s">
        <v>17</v>
      </c>
      <c r="D165" s="117"/>
      <c r="E165" s="44"/>
      <c r="F165" s="44"/>
      <c r="G165" s="41"/>
      <c r="H165" s="41"/>
      <c r="I165" s="41"/>
      <c r="J165" s="44"/>
      <c r="K165" s="44"/>
      <c r="L165" s="44"/>
      <c r="M165" s="45">
        <f t="shared" si="45"/>
        <v>0</v>
      </c>
      <c r="N165" s="102">
        <f t="shared" si="46"/>
        <v>0</v>
      </c>
      <c r="O165" s="47">
        <f t="shared" si="47"/>
        <v>0</v>
      </c>
      <c r="P165" s="108">
        <f t="shared" si="48"/>
        <v>0</v>
      </c>
      <c r="Q165" s="47">
        <f t="shared" si="49"/>
        <v>0</v>
      </c>
      <c r="R165" s="46">
        <f t="shared" si="50"/>
        <v>0</v>
      </c>
      <c r="S165" s="46">
        <f t="shared" si="51"/>
        <v>0</v>
      </c>
      <c r="T165" s="143">
        <f t="shared" si="52"/>
        <v>0</v>
      </c>
      <c r="U165" s="47">
        <f t="shared" si="53"/>
        <v>0</v>
      </c>
      <c r="V165" s="46">
        <f t="shared" si="54"/>
        <v>0</v>
      </c>
      <c r="W165" s="104"/>
      <c r="X165" s="110"/>
      <c r="Y165" s="145"/>
      <c r="Z165" s="111"/>
      <c r="AA165" s="111"/>
      <c r="AB165" s="111"/>
    </row>
    <row r="166" spans="1:28" s="2" customFormat="1" ht="31.5" hidden="1" customHeight="1" x14ac:dyDescent="0.25">
      <c r="A166" s="38">
        <v>158</v>
      </c>
      <c r="B166" s="59" t="s">
        <v>264</v>
      </c>
      <c r="C166" s="59" t="s">
        <v>17</v>
      </c>
      <c r="D166" s="117"/>
      <c r="E166" s="44"/>
      <c r="F166" s="44"/>
      <c r="G166" s="41"/>
      <c r="H166" s="41"/>
      <c r="I166" s="41"/>
      <c r="J166" s="44"/>
      <c r="K166" s="44"/>
      <c r="L166" s="44"/>
      <c r="M166" s="45">
        <f t="shared" si="45"/>
        <v>0</v>
      </c>
      <c r="N166" s="102">
        <f t="shared" si="46"/>
        <v>0</v>
      </c>
      <c r="O166" s="47">
        <f t="shared" si="47"/>
        <v>0</v>
      </c>
      <c r="P166" s="108">
        <f t="shared" si="48"/>
        <v>0</v>
      </c>
      <c r="Q166" s="47">
        <f t="shared" si="49"/>
        <v>0</v>
      </c>
      <c r="R166" s="46">
        <f t="shared" si="50"/>
        <v>0</v>
      </c>
      <c r="S166" s="46">
        <f t="shared" si="51"/>
        <v>0</v>
      </c>
      <c r="T166" s="143">
        <f t="shared" si="52"/>
        <v>0</v>
      </c>
      <c r="U166" s="47">
        <f t="shared" si="53"/>
        <v>0</v>
      </c>
      <c r="V166" s="46">
        <f t="shared" si="54"/>
        <v>0</v>
      </c>
      <c r="W166" s="104"/>
      <c r="X166" s="110"/>
      <c r="Y166" s="145"/>
      <c r="Z166" s="111"/>
      <c r="AA166" s="111"/>
      <c r="AB166" s="111"/>
    </row>
    <row r="167" spans="1:28" s="2" customFormat="1" ht="15.75" hidden="1" customHeight="1" x14ac:dyDescent="0.25">
      <c r="A167" s="38">
        <v>159</v>
      </c>
      <c r="B167" s="59" t="s">
        <v>151</v>
      </c>
      <c r="C167" s="59" t="s">
        <v>17</v>
      </c>
      <c r="D167" s="117"/>
      <c r="E167" s="44"/>
      <c r="F167" s="44"/>
      <c r="G167" s="41"/>
      <c r="H167" s="41"/>
      <c r="I167" s="41"/>
      <c r="J167" s="44"/>
      <c r="K167" s="44"/>
      <c r="L167" s="44"/>
      <c r="M167" s="45">
        <f t="shared" si="45"/>
        <v>0</v>
      </c>
      <c r="N167" s="102">
        <f t="shared" si="46"/>
        <v>0</v>
      </c>
      <c r="O167" s="47">
        <f t="shared" si="47"/>
        <v>0</v>
      </c>
      <c r="P167" s="108">
        <f t="shared" si="48"/>
        <v>0</v>
      </c>
      <c r="Q167" s="47">
        <f t="shared" si="49"/>
        <v>0</v>
      </c>
      <c r="R167" s="46">
        <f t="shared" si="50"/>
        <v>0</v>
      </c>
      <c r="S167" s="46">
        <f t="shared" si="51"/>
        <v>0</v>
      </c>
      <c r="T167" s="143">
        <f t="shared" si="52"/>
        <v>0</v>
      </c>
      <c r="U167" s="47">
        <f t="shared" si="53"/>
        <v>0</v>
      </c>
      <c r="V167" s="46">
        <f t="shared" si="54"/>
        <v>0</v>
      </c>
      <c r="W167" s="104"/>
      <c r="X167" s="110"/>
      <c r="Y167" s="145"/>
      <c r="Z167" s="111"/>
      <c r="AA167" s="111"/>
      <c r="AB167" s="111"/>
    </row>
    <row r="168" spans="1:28" s="2" customFormat="1" ht="31.5" hidden="1" customHeight="1" x14ac:dyDescent="0.25">
      <c r="A168" s="38">
        <v>160</v>
      </c>
      <c r="B168" s="59" t="s">
        <v>255</v>
      </c>
      <c r="C168" s="59" t="s">
        <v>20</v>
      </c>
      <c r="D168" s="117"/>
      <c r="E168" s="44"/>
      <c r="F168" s="44">
        <v>37.049999999999997</v>
      </c>
      <c r="G168" s="41"/>
      <c r="H168" s="41"/>
      <c r="I168" s="41">
        <v>0</v>
      </c>
      <c r="J168" s="44"/>
      <c r="K168" s="44"/>
      <c r="L168" s="44">
        <f>I168/F168</f>
        <v>0</v>
      </c>
      <c r="M168" s="45">
        <f t="shared" si="45"/>
        <v>0</v>
      </c>
      <c r="N168" s="102">
        <f t="shared" si="46"/>
        <v>0</v>
      </c>
      <c r="O168" s="47">
        <f t="shared" si="47"/>
        <v>0</v>
      </c>
      <c r="P168" s="108">
        <f t="shared" si="48"/>
        <v>0</v>
      </c>
      <c r="Q168" s="47">
        <f t="shared" si="49"/>
        <v>0</v>
      </c>
      <c r="R168" s="46">
        <f t="shared" si="50"/>
        <v>0</v>
      </c>
      <c r="S168" s="46">
        <f t="shared" si="51"/>
        <v>0</v>
      </c>
      <c r="T168" s="143">
        <f t="shared" si="52"/>
        <v>0</v>
      </c>
      <c r="U168" s="47">
        <f t="shared" si="53"/>
        <v>0</v>
      </c>
      <c r="V168" s="46">
        <f t="shared" si="54"/>
        <v>0</v>
      </c>
      <c r="W168" s="104">
        <v>0</v>
      </c>
      <c r="X168" s="110"/>
      <c r="Y168" s="145"/>
      <c r="Z168" s="111"/>
      <c r="AA168" s="111"/>
      <c r="AB168" s="111"/>
    </row>
    <row r="169" spans="1:28" s="2" customFormat="1" ht="31.5" hidden="1" customHeight="1" x14ac:dyDescent="0.25">
      <c r="A169" s="38">
        <v>161</v>
      </c>
      <c r="B169" s="59" t="s">
        <v>385</v>
      </c>
      <c r="C169" s="59" t="s">
        <v>20</v>
      </c>
      <c r="D169" s="117"/>
      <c r="E169" s="44"/>
      <c r="F169" s="44">
        <v>116.19</v>
      </c>
      <c r="G169" s="41"/>
      <c r="H169" s="41"/>
      <c r="I169" s="41">
        <v>0</v>
      </c>
      <c r="J169" s="44"/>
      <c r="K169" s="44"/>
      <c r="L169" s="44">
        <f>I169/F169</f>
        <v>0</v>
      </c>
      <c r="M169" s="45">
        <f t="shared" si="45"/>
        <v>0</v>
      </c>
      <c r="N169" s="102">
        <f t="shared" si="46"/>
        <v>0</v>
      </c>
      <c r="O169" s="47">
        <f t="shared" si="47"/>
        <v>0</v>
      </c>
      <c r="P169" s="108">
        <f t="shared" si="48"/>
        <v>0</v>
      </c>
      <c r="Q169" s="47">
        <f t="shared" si="49"/>
        <v>0</v>
      </c>
      <c r="R169" s="46">
        <f t="shared" si="50"/>
        <v>0</v>
      </c>
      <c r="S169" s="46">
        <f t="shared" si="51"/>
        <v>0</v>
      </c>
      <c r="T169" s="143">
        <f t="shared" si="52"/>
        <v>0</v>
      </c>
      <c r="U169" s="47">
        <f t="shared" si="53"/>
        <v>0</v>
      </c>
      <c r="V169" s="46">
        <f t="shared" si="54"/>
        <v>0</v>
      </c>
      <c r="W169" s="104">
        <v>0</v>
      </c>
      <c r="X169" s="110"/>
      <c r="Y169" s="145"/>
      <c r="Z169" s="111"/>
      <c r="AA169" s="111"/>
      <c r="AB169" s="111"/>
    </row>
    <row r="170" spans="1:28" s="2" customFormat="1" ht="31.5" hidden="1" customHeight="1" x14ac:dyDescent="0.25">
      <c r="A170" s="38">
        <v>162</v>
      </c>
      <c r="B170" s="59" t="s">
        <v>265</v>
      </c>
      <c r="C170" s="59" t="s">
        <v>20</v>
      </c>
      <c r="D170" s="117"/>
      <c r="E170" s="44"/>
      <c r="F170" s="44">
        <v>147.1</v>
      </c>
      <c r="G170" s="41"/>
      <c r="H170" s="41"/>
      <c r="I170" s="41">
        <v>0</v>
      </c>
      <c r="J170" s="44"/>
      <c r="K170" s="44"/>
      <c r="L170" s="44">
        <f>I170/F170</f>
        <v>0</v>
      </c>
      <c r="M170" s="45">
        <f t="shared" si="45"/>
        <v>0</v>
      </c>
      <c r="N170" s="102">
        <f t="shared" si="46"/>
        <v>0</v>
      </c>
      <c r="O170" s="47">
        <f t="shared" si="47"/>
        <v>0</v>
      </c>
      <c r="P170" s="108">
        <f t="shared" si="48"/>
        <v>0</v>
      </c>
      <c r="Q170" s="47">
        <f t="shared" si="49"/>
        <v>0</v>
      </c>
      <c r="R170" s="46">
        <f t="shared" si="50"/>
        <v>0</v>
      </c>
      <c r="S170" s="46">
        <f t="shared" si="51"/>
        <v>0</v>
      </c>
      <c r="T170" s="143">
        <f t="shared" si="52"/>
        <v>0</v>
      </c>
      <c r="U170" s="47">
        <f t="shared" si="53"/>
        <v>0</v>
      </c>
      <c r="V170" s="46">
        <f t="shared" si="54"/>
        <v>0</v>
      </c>
      <c r="W170" s="104"/>
      <c r="X170" s="110"/>
      <c r="Y170" s="145"/>
      <c r="Z170" s="111"/>
      <c r="AA170" s="111"/>
      <c r="AB170" s="111"/>
    </row>
    <row r="171" spans="1:28" s="2" customFormat="1" ht="15.75" hidden="1" customHeight="1" x14ac:dyDescent="0.25">
      <c r="A171" s="38">
        <v>163</v>
      </c>
      <c r="B171" s="59" t="s">
        <v>151</v>
      </c>
      <c r="C171" s="59" t="s">
        <v>20</v>
      </c>
      <c r="D171" s="117"/>
      <c r="E171" s="44"/>
      <c r="F171" s="44"/>
      <c r="G171" s="41"/>
      <c r="H171" s="41"/>
      <c r="I171" s="41"/>
      <c r="J171" s="44"/>
      <c r="K171" s="44"/>
      <c r="L171" s="44"/>
      <c r="M171" s="45">
        <f t="shared" si="45"/>
        <v>0</v>
      </c>
      <c r="N171" s="102">
        <f t="shared" si="46"/>
        <v>0</v>
      </c>
      <c r="O171" s="47">
        <f t="shared" si="47"/>
        <v>0</v>
      </c>
      <c r="P171" s="108">
        <f t="shared" si="48"/>
        <v>0</v>
      </c>
      <c r="Q171" s="47">
        <f t="shared" si="49"/>
        <v>0</v>
      </c>
      <c r="R171" s="46">
        <f t="shared" si="50"/>
        <v>0</v>
      </c>
      <c r="S171" s="46">
        <f t="shared" si="51"/>
        <v>0</v>
      </c>
      <c r="T171" s="143">
        <f t="shared" si="52"/>
        <v>0</v>
      </c>
      <c r="U171" s="47">
        <f t="shared" si="53"/>
        <v>0</v>
      </c>
      <c r="V171" s="46">
        <f t="shared" si="54"/>
        <v>0</v>
      </c>
      <c r="W171" s="104"/>
      <c r="X171" s="110"/>
      <c r="Y171" s="145"/>
      <c r="Z171" s="111"/>
      <c r="AA171" s="111"/>
      <c r="AB171" s="111"/>
    </row>
    <row r="172" spans="1:28" s="2" customFormat="1" ht="31.5" hidden="1" customHeight="1" x14ac:dyDescent="0.25">
      <c r="A172" s="38">
        <v>164</v>
      </c>
      <c r="B172" s="119" t="s">
        <v>222</v>
      </c>
      <c r="C172" s="59" t="s">
        <v>47</v>
      </c>
      <c r="D172" s="117"/>
      <c r="E172" s="44"/>
      <c r="F172" s="44"/>
      <c r="G172" s="41"/>
      <c r="H172" s="41"/>
      <c r="I172" s="41"/>
      <c r="J172" s="44"/>
      <c r="K172" s="44"/>
      <c r="L172" s="44"/>
      <c r="M172" s="45">
        <f t="shared" si="45"/>
        <v>0</v>
      </c>
      <c r="N172" s="102">
        <f t="shared" si="46"/>
        <v>0</v>
      </c>
      <c r="O172" s="47">
        <f t="shared" si="47"/>
        <v>0</v>
      </c>
      <c r="P172" s="108">
        <f t="shared" si="48"/>
        <v>0</v>
      </c>
      <c r="Q172" s="47">
        <f t="shared" si="49"/>
        <v>0</v>
      </c>
      <c r="R172" s="46">
        <f t="shared" si="50"/>
        <v>0</v>
      </c>
      <c r="S172" s="46">
        <f t="shared" si="51"/>
        <v>0</v>
      </c>
      <c r="T172" s="143">
        <f t="shared" si="52"/>
        <v>0</v>
      </c>
      <c r="U172" s="47">
        <f t="shared" si="53"/>
        <v>0</v>
      </c>
      <c r="V172" s="46">
        <f t="shared" si="54"/>
        <v>0</v>
      </c>
      <c r="W172" s="104"/>
      <c r="X172" s="110"/>
      <c r="Y172" s="145"/>
      <c r="Z172" s="111"/>
      <c r="AA172" s="111"/>
      <c r="AB172" s="111"/>
    </row>
    <row r="173" spans="1:28" ht="31.5" x14ac:dyDescent="0.25">
      <c r="A173" s="182">
        <v>96</v>
      </c>
      <c r="B173" s="119" t="s">
        <v>217</v>
      </c>
      <c r="C173" s="119" t="s">
        <v>47</v>
      </c>
      <c r="D173" s="122">
        <v>269.17399999999998</v>
      </c>
      <c r="E173" s="122">
        <v>269.17399999999998</v>
      </c>
      <c r="F173" s="122">
        <v>269.17</v>
      </c>
      <c r="G173" s="120">
        <v>120</v>
      </c>
      <c r="H173" s="120">
        <v>160</v>
      </c>
      <c r="I173" s="120">
        <v>180</v>
      </c>
      <c r="J173" s="122">
        <f>G173/D173</f>
        <v>0.44580828757606605</v>
      </c>
      <c r="K173" s="122">
        <f>H173/E173</f>
        <v>0.59441105010142148</v>
      </c>
      <c r="L173" s="122">
        <f>I173/F173</f>
        <v>0.6687223687632351</v>
      </c>
      <c r="M173" s="94">
        <f t="shared" si="45"/>
        <v>3</v>
      </c>
      <c r="N173" s="96">
        <f t="shared" si="46"/>
        <v>5</v>
      </c>
      <c r="O173" s="95">
        <f t="shared" si="47"/>
        <v>5.4</v>
      </c>
      <c r="P173" s="96">
        <f t="shared" si="48"/>
        <v>1</v>
      </c>
      <c r="Q173" s="95">
        <f t="shared" si="49"/>
        <v>1.25</v>
      </c>
      <c r="R173" s="96">
        <v>25</v>
      </c>
      <c r="S173" s="96">
        <f t="shared" si="51"/>
        <v>4</v>
      </c>
      <c r="T173" s="96">
        <f t="shared" si="52"/>
        <v>0</v>
      </c>
      <c r="U173" s="95">
        <f t="shared" si="53"/>
        <v>0</v>
      </c>
      <c r="V173" s="96">
        <f t="shared" si="54"/>
        <v>0</v>
      </c>
      <c r="W173" s="169">
        <v>5</v>
      </c>
      <c r="X173" s="169">
        <v>1</v>
      </c>
      <c r="Y173" s="169">
        <v>0</v>
      </c>
      <c r="Z173" s="190">
        <v>4</v>
      </c>
      <c r="AA173" s="190">
        <f>AB173*100/Z173</f>
        <v>25</v>
      </c>
      <c r="AB173" s="208">
        <v>1</v>
      </c>
    </row>
    <row r="174" spans="1:28" x14ac:dyDescent="0.25">
      <c r="A174" s="182">
        <v>97</v>
      </c>
      <c r="B174" s="119" t="s">
        <v>2</v>
      </c>
      <c r="C174" s="119" t="s">
        <v>47</v>
      </c>
      <c r="D174" s="206">
        <v>1247.8</v>
      </c>
      <c r="E174" s="122">
        <v>508.54</v>
      </c>
      <c r="F174" s="122">
        <v>508.54</v>
      </c>
      <c r="G174" s="120">
        <v>698</v>
      </c>
      <c r="H174" s="120">
        <v>292</v>
      </c>
      <c r="I174" s="120">
        <v>337</v>
      </c>
      <c r="J174" s="122">
        <f>G174/D174</f>
        <v>0.55938451674947909</v>
      </c>
      <c r="K174" s="122">
        <f t="shared" ref="J174:K177" si="57">H174/E174</f>
        <v>0.57419278719471423</v>
      </c>
      <c r="L174" s="122">
        <f>I174/F174</f>
        <v>0.66268140165965306</v>
      </c>
      <c r="M174" s="94">
        <f t="shared" si="45"/>
        <v>3</v>
      </c>
      <c r="N174" s="96">
        <f t="shared" si="46"/>
        <v>10</v>
      </c>
      <c r="O174" s="95">
        <f t="shared" si="47"/>
        <v>10.11</v>
      </c>
      <c r="P174" s="96">
        <f t="shared" si="48"/>
        <v>0</v>
      </c>
      <c r="Q174" s="95">
        <f t="shared" si="49"/>
        <v>0</v>
      </c>
      <c r="R174" s="96">
        <f t="shared" si="50"/>
        <v>0</v>
      </c>
      <c r="S174" s="96">
        <f t="shared" si="51"/>
        <v>10</v>
      </c>
      <c r="T174" s="96">
        <f t="shared" si="52"/>
        <v>0</v>
      </c>
      <c r="U174" s="95">
        <f t="shared" si="53"/>
        <v>0</v>
      </c>
      <c r="V174" s="96">
        <f t="shared" si="54"/>
        <v>0</v>
      </c>
      <c r="W174" s="169" t="s">
        <v>404</v>
      </c>
      <c r="X174" s="169"/>
      <c r="Y174" s="169"/>
      <c r="Z174" s="190">
        <v>8</v>
      </c>
      <c r="AA174" s="190">
        <f>AB174*100/Z174</f>
        <v>87.5</v>
      </c>
      <c r="AB174" s="208">
        <v>7</v>
      </c>
    </row>
    <row r="175" spans="1:28" ht="31.5" x14ac:dyDescent="0.25">
      <c r="A175" s="182">
        <v>98</v>
      </c>
      <c r="B175" s="119" t="s">
        <v>266</v>
      </c>
      <c r="C175" s="119" t="s">
        <v>47</v>
      </c>
      <c r="D175" s="122"/>
      <c r="E175" s="122">
        <v>458.26</v>
      </c>
      <c r="F175" s="122">
        <v>458.26</v>
      </c>
      <c r="G175" s="120"/>
      <c r="H175" s="120">
        <v>291</v>
      </c>
      <c r="I175" s="120">
        <v>315</v>
      </c>
      <c r="J175" s="122"/>
      <c r="K175" s="122">
        <f t="shared" si="57"/>
        <v>0.63501069261991006</v>
      </c>
      <c r="L175" s="122">
        <f>I175/F175</f>
        <v>0.68738270850608829</v>
      </c>
      <c r="M175" s="94">
        <f t="shared" si="45"/>
        <v>3</v>
      </c>
      <c r="N175" s="96">
        <f t="shared" si="46"/>
        <v>9</v>
      </c>
      <c r="O175" s="95">
        <f t="shared" si="47"/>
        <v>9.4499999999999993</v>
      </c>
      <c r="P175" s="96">
        <f t="shared" si="48"/>
        <v>2</v>
      </c>
      <c r="Q175" s="95">
        <f t="shared" si="49"/>
        <v>2.25</v>
      </c>
      <c r="R175" s="96">
        <v>25</v>
      </c>
      <c r="S175" s="96">
        <f t="shared" si="51"/>
        <v>6</v>
      </c>
      <c r="T175" s="96">
        <f t="shared" si="52"/>
        <v>1</v>
      </c>
      <c r="U175" s="95">
        <f t="shared" si="53"/>
        <v>1.8</v>
      </c>
      <c r="V175" s="96">
        <v>20</v>
      </c>
      <c r="W175" s="169">
        <v>9</v>
      </c>
      <c r="X175" s="169">
        <v>2</v>
      </c>
      <c r="Y175" s="169">
        <v>1</v>
      </c>
      <c r="Z175" s="190">
        <v>8</v>
      </c>
      <c r="AA175" s="190">
        <f>AB175*100/Z175</f>
        <v>100</v>
      </c>
      <c r="AB175" s="208">
        <v>8</v>
      </c>
    </row>
    <row r="176" spans="1:28" ht="30.75" customHeight="1" x14ac:dyDescent="0.25">
      <c r="A176" s="182">
        <v>99</v>
      </c>
      <c r="B176" s="119" t="s">
        <v>268</v>
      </c>
      <c r="C176" s="119" t="s">
        <v>47</v>
      </c>
      <c r="D176" s="206"/>
      <c r="E176" s="122">
        <v>280.58</v>
      </c>
      <c r="F176" s="122">
        <v>280.58</v>
      </c>
      <c r="G176" s="120"/>
      <c r="H176" s="120">
        <v>196</v>
      </c>
      <c r="I176" s="120">
        <v>222</v>
      </c>
      <c r="J176" s="122"/>
      <c r="K176" s="122">
        <f t="shared" si="57"/>
        <v>0.69855299736260612</v>
      </c>
      <c r="L176" s="122">
        <f>I176/F176</f>
        <v>0.79121819089029877</v>
      </c>
      <c r="M176" s="94">
        <f t="shared" si="45"/>
        <v>3</v>
      </c>
      <c r="N176" s="96">
        <f t="shared" si="46"/>
        <v>6</v>
      </c>
      <c r="O176" s="95">
        <f t="shared" si="47"/>
        <v>6.66</v>
      </c>
      <c r="P176" s="96">
        <f t="shared" si="48"/>
        <v>0</v>
      </c>
      <c r="Q176" s="95">
        <f t="shared" si="49"/>
        <v>0</v>
      </c>
      <c r="R176" s="96">
        <f t="shared" si="50"/>
        <v>0</v>
      </c>
      <c r="S176" s="96">
        <f t="shared" si="51"/>
        <v>5</v>
      </c>
      <c r="T176" s="96">
        <f t="shared" si="52"/>
        <v>1</v>
      </c>
      <c r="U176" s="95">
        <f t="shared" si="53"/>
        <v>1.2</v>
      </c>
      <c r="V176" s="96">
        <v>20</v>
      </c>
      <c r="W176" s="169">
        <v>6</v>
      </c>
      <c r="X176" s="169">
        <v>0</v>
      </c>
      <c r="Y176" s="169">
        <v>1</v>
      </c>
      <c r="Z176" s="190">
        <v>5</v>
      </c>
      <c r="AA176" s="190">
        <f>AB176*100/Z176</f>
        <v>80</v>
      </c>
      <c r="AB176" s="208">
        <v>4</v>
      </c>
    </row>
    <row r="177" spans="1:28" s="2" customFormat="1" ht="33" hidden="1" customHeight="1" x14ac:dyDescent="0.25">
      <c r="A177" s="38">
        <v>169</v>
      </c>
      <c r="B177" s="59" t="s">
        <v>269</v>
      </c>
      <c r="C177" s="59" t="s">
        <v>47</v>
      </c>
      <c r="D177" s="44">
        <v>50.83</v>
      </c>
      <c r="E177" s="44">
        <v>50.83</v>
      </c>
      <c r="F177" s="44">
        <v>50.83</v>
      </c>
      <c r="G177" s="41">
        <v>41</v>
      </c>
      <c r="H177" s="41">
        <v>36</v>
      </c>
      <c r="I177" s="41">
        <v>21</v>
      </c>
      <c r="J177" s="44">
        <f t="shared" si="57"/>
        <v>0.80661026952587056</v>
      </c>
      <c r="K177" s="44">
        <f t="shared" si="57"/>
        <v>0.70824316348613026</v>
      </c>
      <c r="L177" s="44">
        <f>I177/F177</f>
        <v>0.41314184536690934</v>
      </c>
      <c r="M177" s="45">
        <f t="shared" si="45"/>
        <v>0</v>
      </c>
      <c r="N177" s="102">
        <f t="shared" si="46"/>
        <v>0</v>
      </c>
      <c r="O177" s="47">
        <f t="shared" si="47"/>
        <v>0</v>
      </c>
      <c r="P177" s="108">
        <f t="shared" si="48"/>
        <v>0</v>
      </c>
      <c r="Q177" s="47">
        <f t="shared" si="49"/>
        <v>0</v>
      </c>
      <c r="R177" s="46">
        <f t="shared" si="50"/>
        <v>0</v>
      </c>
      <c r="S177" s="46">
        <f t="shared" si="51"/>
        <v>0</v>
      </c>
      <c r="T177" s="143">
        <f t="shared" si="52"/>
        <v>0</v>
      </c>
      <c r="U177" s="47">
        <f t="shared" si="53"/>
        <v>0</v>
      </c>
      <c r="V177" s="46">
        <f t="shared" si="54"/>
        <v>0</v>
      </c>
      <c r="W177" s="104" t="s">
        <v>399</v>
      </c>
      <c r="X177" s="110"/>
      <c r="Y177" s="145"/>
      <c r="Z177" s="111">
        <v>1</v>
      </c>
      <c r="AA177" s="111"/>
      <c r="AB177" s="111"/>
    </row>
    <row r="178" spans="1:28" s="2" customFormat="1" ht="15.75" hidden="1" customHeight="1" x14ac:dyDescent="0.25">
      <c r="A178" s="38">
        <v>170</v>
      </c>
      <c r="B178" s="59" t="s">
        <v>151</v>
      </c>
      <c r="C178" s="59" t="s">
        <v>47</v>
      </c>
      <c r="D178" s="117"/>
      <c r="E178" s="44"/>
      <c r="F178" s="44"/>
      <c r="G178" s="41"/>
      <c r="H178" s="41"/>
      <c r="I178" s="41"/>
      <c r="J178" s="44"/>
      <c r="K178" s="44"/>
      <c r="L178" s="44"/>
      <c r="M178" s="45">
        <f t="shared" si="45"/>
        <v>0</v>
      </c>
      <c r="N178" s="102">
        <f t="shared" si="46"/>
        <v>0</v>
      </c>
      <c r="O178" s="47">
        <f t="shared" si="47"/>
        <v>0</v>
      </c>
      <c r="P178" s="108">
        <f t="shared" si="48"/>
        <v>0</v>
      </c>
      <c r="Q178" s="47">
        <f t="shared" si="49"/>
        <v>0</v>
      </c>
      <c r="R178" s="46">
        <f t="shared" si="50"/>
        <v>0</v>
      </c>
      <c r="S178" s="46">
        <f t="shared" si="51"/>
        <v>0</v>
      </c>
      <c r="T178" s="143">
        <f t="shared" si="52"/>
        <v>0</v>
      </c>
      <c r="U178" s="47">
        <f t="shared" si="53"/>
        <v>0</v>
      </c>
      <c r="V178" s="46">
        <f t="shared" si="54"/>
        <v>0</v>
      </c>
      <c r="W178" s="104"/>
      <c r="X178" s="110"/>
      <c r="Y178" s="145"/>
      <c r="Z178" s="111"/>
      <c r="AA178" s="111"/>
      <c r="AB178" s="111"/>
    </row>
    <row r="179" spans="1:28" s="116" customFormat="1" ht="47.25" hidden="1" customHeight="1" x14ac:dyDescent="0.25">
      <c r="A179" s="112">
        <v>171</v>
      </c>
      <c r="B179" s="105" t="s">
        <v>146</v>
      </c>
      <c r="C179" s="105" t="s">
        <v>145</v>
      </c>
      <c r="D179" s="118"/>
      <c r="E179" s="107"/>
      <c r="F179" s="107">
        <v>182.5</v>
      </c>
      <c r="G179" s="101"/>
      <c r="H179" s="101"/>
      <c r="I179" s="101">
        <v>5</v>
      </c>
      <c r="J179" s="107"/>
      <c r="K179" s="107"/>
      <c r="L179" s="44">
        <f>I179/F179</f>
        <v>2.7397260273972601E-2</v>
      </c>
      <c r="M179" s="113">
        <f t="shared" si="45"/>
        <v>0</v>
      </c>
      <c r="N179" s="102">
        <f t="shared" si="46"/>
        <v>0</v>
      </c>
      <c r="O179" s="114">
        <f t="shared" si="47"/>
        <v>0</v>
      </c>
      <c r="P179" s="102">
        <f t="shared" si="48"/>
        <v>0</v>
      </c>
      <c r="Q179" s="114">
        <f t="shared" si="49"/>
        <v>0</v>
      </c>
      <c r="R179" s="102">
        <f t="shared" si="50"/>
        <v>0</v>
      </c>
      <c r="S179" s="102">
        <f t="shared" si="51"/>
        <v>0</v>
      </c>
      <c r="T179" s="143">
        <f t="shared" si="52"/>
        <v>0</v>
      </c>
      <c r="U179" s="114">
        <f t="shared" si="53"/>
        <v>0</v>
      </c>
      <c r="V179" s="46">
        <f t="shared" si="54"/>
        <v>0</v>
      </c>
      <c r="W179" s="104">
        <v>0</v>
      </c>
      <c r="X179" s="104"/>
      <c r="Y179" s="145"/>
      <c r="Z179" s="115"/>
      <c r="AA179" s="115"/>
      <c r="AB179" s="115"/>
    </row>
    <row r="180" spans="1:28" s="116" customFormat="1" ht="31.5" hidden="1" customHeight="1" x14ac:dyDescent="0.25">
      <c r="A180" s="112">
        <v>172</v>
      </c>
      <c r="B180" s="105" t="s">
        <v>386</v>
      </c>
      <c r="C180" s="105" t="s">
        <v>145</v>
      </c>
      <c r="D180" s="118"/>
      <c r="E180" s="107"/>
      <c r="F180" s="107">
        <v>0</v>
      </c>
      <c r="G180" s="101"/>
      <c r="H180" s="101"/>
      <c r="I180" s="101">
        <v>0</v>
      </c>
      <c r="J180" s="107"/>
      <c r="K180" s="107"/>
      <c r="L180" s="44"/>
      <c r="M180" s="113">
        <f t="shared" si="45"/>
        <v>0</v>
      </c>
      <c r="N180" s="102">
        <f t="shared" si="46"/>
        <v>0</v>
      </c>
      <c r="O180" s="114">
        <f t="shared" si="47"/>
        <v>0</v>
      </c>
      <c r="P180" s="102">
        <f t="shared" si="48"/>
        <v>0</v>
      </c>
      <c r="Q180" s="114">
        <f t="shared" si="49"/>
        <v>0</v>
      </c>
      <c r="R180" s="102">
        <f t="shared" si="50"/>
        <v>0</v>
      </c>
      <c r="S180" s="102">
        <f t="shared" si="51"/>
        <v>0</v>
      </c>
      <c r="T180" s="143">
        <f t="shared" si="52"/>
        <v>0</v>
      </c>
      <c r="U180" s="114">
        <f t="shared" si="53"/>
        <v>0</v>
      </c>
      <c r="V180" s="46">
        <f t="shared" si="54"/>
        <v>0</v>
      </c>
      <c r="W180" s="104"/>
      <c r="X180" s="104"/>
      <c r="Y180" s="145"/>
      <c r="Z180" s="115"/>
      <c r="AA180" s="115"/>
      <c r="AB180" s="115"/>
    </row>
    <row r="181" spans="1:28" s="116" customFormat="1" ht="15.75" hidden="1" customHeight="1" x14ac:dyDescent="0.25">
      <c r="A181" s="112">
        <v>173</v>
      </c>
      <c r="B181" s="105" t="s">
        <v>151</v>
      </c>
      <c r="C181" s="105" t="s">
        <v>145</v>
      </c>
      <c r="D181" s="118"/>
      <c r="E181" s="107"/>
      <c r="F181" s="107"/>
      <c r="G181" s="101"/>
      <c r="H181" s="101"/>
      <c r="I181" s="101"/>
      <c r="J181" s="107"/>
      <c r="K181" s="107"/>
      <c r="L181" s="44"/>
      <c r="M181" s="113">
        <f t="shared" si="45"/>
        <v>0</v>
      </c>
      <c r="N181" s="102">
        <f t="shared" si="46"/>
        <v>0</v>
      </c>
      <c r="O181" s="114">
        <f t="shared" si="47"/>
        <v>0</v>
      </c>
      <c r="P181" s="102">
        <f t="shared" si="48"/>
        <v>0</v>
      </c>
      <c r="Q181" s="114">
        <f t="shared" si="49"/>
        <v>0</v>
      </c>
      <c r="R181" s="102">
        <f t="shared" si="50"/>
        <v>0</v>
      </c>
      <c r="S181" s="102">
        <f t="shared" si="51"/>
        <v>0</v>
      </c>
      <c r="T181" s="143">
        <f t="shared" si="52"/>
        <v>0</v>
      </c>
      <c r="U181" s="114">
        <f t="shared" si="53"/>
        <v>0</v>
      </c>
      <c r="V181" s="46">
        <f t="shared" si="54"/>
        <v>0</v>
      </c>
      <c r="W181" s="104"/>
      <c r="X181" s="104"/>
      <c r="Y181" s="145"/>
      <c r="Z181" s="115"/>
      <c r="AA181" s="115"/>
      <c r="AB181" s="115"/>
    </row>
    <row r="182" spans="1:28" ht="31.5" x14ac:dyDescent="0.25">
      <c r="A182" s="182">
        <v>100</v>
      </c>
      <c r="B182" s="119" t="s">
        <v>270</v>
      </c>
      <c r="C182" s="119" t="s">
        <v>21</v>
      </c>
      <c r="D182" s="206"/>
      <c r="E182" s="122">
        <v>50.6</v>
      </c>
      <c r="F182" s="122">
        <v>99.13</v>
      </c>
      <c r="G182" s="120"/>
      <c r="H182" s="120">
        <v>108</v>
      </c>
      <c r="I182" s="120">
        <v>218</v>
      </c>
      <c r="J182" s="122"/>
      <c r="K182" s="122">
        <f>H182/E182</f>
        <v>2.1343873517786562</v>
      </c>
      <c r="L182" s="122">
        <f>I182/F182</f>
        <v>2.1991324523353173</v>
      </c>
      <c r="M182" s="94">
        <f t="shared" si="45"/>
        <v>7</v>
      </c>
      <c r="N182" s="96">
        <f t="shared" si="46"/>
        <v>15</v>
      </c>
      <c r="O182" s="95">
        <f t="shared" si="47"/>
        <v>15.26</v>
      </c>
      <c r="P182" s="96">
        <f t="shared" si="48"/>
        <v>3</v>
      </c>
      <c r="Q182" s="95">
        <f t="shared" si="49"/>
        <v>3.75</v>
      </c>
      <c r="R182" s="96">
        <f t="shared" si="50"/>
        <v>25</v>
      </c>
      <c r="S182" s="96">
        <f t="shared" si="51"/>
        <v>9</v>
      </c>
      <c r="T182" s="96">
        <f t="shared" si="52"/>
        <v>3</v>
      </c>
      <c r="U182" s="95">
        <f t="shared" si="53"/>
        <v>3</v>
      </c>
      <c r="V182" s="96">
        <f t="shared" si="54"/>
        <v>20</v>
      </c>
      <c r="W182" s="169">
        <v>15</v>
      </c>
      <c r="X182" s="169">
        <v>4</v>
      </c>
      <c r="Y182" s="169">
        <v>3</v>
      </c>
      <c r="Z182" s="190">
        <v>6</v>
      </c>
      <c r="AA182" s="190">
        <f>AB182*100/Z182</f>
        <v>100</v>
      </c>
      <c r="AB182" s="208">
        <v>6</v>
      </c>
    </row>
    <row r="183" spans="1:28" ht="31.5" x14ac:dyDescent="0.25">
      <c r="A183" s="182">
        <v>101</v>
      </c>
      <c r="B183" s="119" t="s">
        <v>271</v>
      </c>
      <c r="C183" s="119" t="s">
        <v>21</v>
      </c>
      <c r="D183" s="122">
        <v>24.9</v>
      </c>
      <c r="E183" s="122">
        <v>24.9</v>
      </c>
      <c r="F183" s="122">
        <v>24.9</v>
      </c>
      <c r="G183" s="120">
        <v>44</v>
      </c>
      <c r="H183" s="120">
        <v>43</v>
      </c>
      <c r="I183" s="120">
        <v>45</v>
      </c>
      <c r="J183" s="122">
        <f>G183/D183</f>
        <v>1.7670682730923695</v>
      </c>
      <c r="K183" s="122">
        <f>H183/E183</f>
        <v>1.7269076305220885</v>
      </c>
      <c r="L183" s="122">
        <f>I183/F183</f>
        <v>1.8072289156626506</v>
      </c>
      <c r="M183" s="94">
        <f t="shared" si="45"/>
        <v>5</v>
      </c>
      <c r="N183" s="96">
        <f t="shared" si="46"/>
        <v>2</v>
      </c>
      <c r="O183" s="95">
        <f t="shared" si="47"/>
        <v>2.25</v>
      </c>
      <c r="P183" s="96">
        <f t="shared" si="48"/>
        <v>0</v>
      </c>
      <c r="Q183" s="95">
        <f t="shared" si="49"/>
        <v>0.5</v>
      </c>
      <c r="R183" s="96">
        <f t="shared" si="50"/>
        <v>25</v>
      </c>
      <c r="S183" s="96">
        <f t="shared" si="51"/>
        <v>2</v>
      </c>
      <c r="T183" s="96">
        <f t="shared" si="52"/>
        <v>0</v>
      </c>
      <c r="U183" s="95">
        <f t="shared" si="53"/>
        <v>0.4</v>
      </c>
      <c r="V183" s="96">
        <f t="shared" si="54"/>
        <v>20</v>
      </c>
      <c r="W183" s="169">
        <v>3</v>
      </c>
      <c r="X183" s="169"/>
      <c r="Y183" s="169"/>
      <c r="Z183" s="190">
        <v>2</v>
      </c>
      <c r="AA183" s="190">
        <f>AB183*100/Z183</f>
        <v>0</v>
      </c>
      <c r="AB183" s="208">
        <v>0</v>
      </c>
    </row>
    <row r="184" spans="1:28" ht="47.25" x14ac:dyDescent="0.25">
      <c r="A184" s="182">
        <v>102</v>
      </c>
      <c r="B184" s="119" t="s">
        <v>272</v>
      </c>
      <c r="C184" s="119" t="s">
        <v>21</v>
      </c>
      <c r="D184" s="122">
        <v>196.2</v>
      </c>
      <c r="E184" s="122">
        <v>196.2</v>
      </c>
      <c r="F184" s="122">
        <v>196.2</v>
      </c>
      <c r="G184" s="120">
        <v>268</v>
      </c>
      <c r="H184" s="120">
        <v>268</v>
      </c>
      <c r="I184" s="120">
        <v>268</v>
      </c>
      <c r="J184" s="122">
        <f t="shared" ref="J184:J190" si="58">G184/D184</f>
        <v>1.3659531090723751</v>
      </c>
      <c r="K184" s="122">
        <f t="shared" ref="K184:K190" si="59">H184/E184</f>
        <v>1.3659531090723751</v>
      </c>
      <c r="L184" s="122">
        <f>I184/F184</f>
        <v>1.3659531090723751</v>
      </c>
      <c r="M184" s="94">
        <f t="shared" si="45"/>
        <v>5</v>
      </c>
      <c r="N184" s="96">
        <f t="shared" si="46"/>
        <v>13</v>
      </c>
      <c r="O184" s="95">
        <f t="shared" si="47"/>
        <v>13.4</v>
      </c>
      <c r="P184" s="96">
        <f t="shared" si="48"/>
        <v>0</v>
      </c>
      <c r="Q184" s="95">
        <f t="shared" si="49"/>
        <v>0</v>
      </c>
      <c r="R184" s="96">
        <v>0</v>
      </c>
      <c r="S184" s="96">
        <f t="shared" si="51"/>
        <v>13</v>
      </c>
      <c r="T184" s="96">
        <f t="shared" si="52"/>
        <v>0</v>
      </c>
      <c r="U184" s="95">
        <f t="shared" si="53"/>
        <v>0</v>
      </c>
      <c r="V184" s="96">
        <v>0</v>
      </c>
      <c r="W184" s="169">
        <v>18</v>
      </c>
      <c r="X184" s="169">
        <v>0</v>
      </c>
      <c r="Y184" s="169">
        <v>0</v>
      </c>
      <c r="Z184" s="190">
        <v>17</v>
      </c>
      <c r="AA184" s="190">
        <f>AB184*100/Z184</f>
        <v>29.411764705882351</v>
      </c>
      <c r="AB184" s="208">
        <v>5</v>
      </c>
    </row>
    <row r="185" spans="1:28" x14ac:dyDescent="0.25">
      <c r="A185" s="182">
        <v>103</v>
      </c>
      <c r="B185" s="119" t="s">
        <v>2</v>
      </c>
      <c r="C185" s="119" t="s">
        <v>21</v>
      </c>
      <c r="D185" s="206">
        <v>300.2</v>
      </c>
      <c r="E185" s="122">
        <v>232.7</v>
      </c>
      <c r="F185" s="122">
        <v>181.32</v>
      </c>
      <c r="G185" s="120">
        <v>323</v>
      </c>
      <c r="H185" s="120">
        <v>222</v>
      </c>
      <c r="I185" s="120">
        <v>202</v>
      </c>
      <c r="J185" s="122">
        <f t="shared" si="58"/>
        <v>1.0759493670886076</v>
      </c>
      <c r="K185" s="122">
        <f t="shared" si="59"/>
        <v>0.95401804899011611</v>
      </c>
      <c r="L185" s="122">
        <f>I185/F185</f>
        <v>1.114052503860578</v>
      </c>
      <c r="M185" s="94">
        <f t="shared" si="45"/>
        <v>5</v>
      </c>
      <c r="N185" s="96">
        <f t="shared" si="46"/>
        <v>10</v>
      </c>
      <c r="O185" s="95">
        <f t="shared" si="47"/>
        <v>10.1</v>
      </c>
      <c r="P185" s="96">
        <f t="shared" si="48"/>
        <v>0</v>
      </c>
      <c r="Q185" s="95">
        <f t="shared" si="49"/>
        <v>0</v>
      </c>
      <c r="R185" s="96">
        <v>0</v>
      </c>
      <c r="S185" s="96">
        <f t="shared" si="51"/>
        <v>8</v>
      </c>
      <c r="T185" s="96">
        <f t="shared" si="52"/>
        <v>2</v>
      </c>
      <c r="U185" s="95">
        <f t="shared" si="53"/>
        <v>2</v>
      </c>
      <c r="V185" s="96">
        <f t="shared" si="54"/>
        <v>20</v>
      </c>
      <c r="W185" s="169" t="s">
        <v>404</v>
      </c>
      <c r="X185" s="169"/>
      <c r="Y185" s="169"/>
      <c r="Z185" s="190">
        <v>6</v>
      </c>
      <c r="AA185" s="190">
        <f>AB185*100/Z185</f>
        <v>66.666666666666671</v>
      </c>
      <c r="AB185" s="208">
        <v>4</v>
      </c>
    </row>
    <row r="186" spans="1:28" ht="31.5" x14ac:dyDescent="0.25">
      <c r="A186" s="182">
        <v>104</v>
      </c>
      <c r="B186" s="119" t="s">
        <v>75</v>
      </c>
      <c r="C186" s="119" t="s">
        <v>21</v>
      </c>
      <c r="D186" s="206">
        <v>71.5</v>
      </c>
      <c r="E186" s="122">
        <v>71.5</v>
      </c>
      <c r="F186" s="122">
        <v>62.2</v>
      </c>
      <c r="G186" s="120">
        <v>189</v>
      </c>
      <c r="H186" s="120">
        <v>187</v>
      </c>
      <c r="I186" s="120">
        <v>172</v>
      </c>
      <c r="J186" s="122">
        <f t="shared" si="58"/>
        <v>2.6433566433566433</v>
      </c>
      <c r="K186" s="122">
        <f t="shared" si="59"/>
        <v>2.6153846153846154</v>
      </c>
      <c r="L186" s="122">
        <f>I186/F186</f>
        <v>2.765273311897106</v>
      </c>
      <c r="M186" s="94">
        <f t="shared" si="45"/>
        <v>7</v>
      </c>
      <c r="N186" s="96">
        <f t="shared" si="46"/>
        <v>12</v>
      </c>
      <c r="O186" s="95">
        <f t="shared" si="47"/>
        <v>12.04</v>
      </c>
      <c r="P186" s="96">
        <f t="shared" si="48"/>
        <v>3</v>
      </c>
      <c r="Q186" s="95">
        <f t="shared" si="49"/>
        <v>3</v>
      </c>
      <c r="R186" s="96">
        <f t="shared" si="50"/>
        <v>25</v>
      </c>
      <c r="S186" s="96">
        <f t="shared" si="51"/>
        <v>7</v>
      </c>
      <c r="T186" s="96">
        <f t="shared" si="52"/>
        <v>2</v>
      </c>
      <c r="U186" s="95">
        <f t="shared" si="53"/>
        <v>2.4</v>
      </c>
      <c r="V186" s="96">
        <f t="shared" si="54"/>
        <v>20</v>
      </c>
      <c r="W186" s="169">
        <v>12</v>
      </c>
      <c r="X186" s="169">
        <v>3</v>
      </c>
      <c r="Y186" s="169">
        <v>1</v>
      </c>
      <c r="Z186" s="190">
        <v>12</v>
      </c>
      <c r="AA186" s="190">
        <f>AB186*100/Z186</f>
        <v>91.666666666666671</v>
      </c>
      <c r="AB186" s="208">
        <v>11</v>
      </c>
    </row>
    <row r="187" spans="1:28" s="2" customFormat="1" ht="15.75" hidden="1" customHeight="1" x14ac:dyDescent="0.25">
      <c r="A187" s="38">
        <v>179</v>
      </c>
      <c r="B187" s="59" t="s">
        <v>151</v>
      </c>
      <c r="C187" s="59" t="s">
        <v>21</v>
      </c>
      <c r="D187" s="117"/>
      <c r="E187" s="44"/>
      <c r="F187" s="44"/>
      <c r="G187" s="41"/>
      <c r="H187" s="41"/>
      <c r="I187" s="41"/>
      <c r="J187" s="44"/>
      <c r="K187" s="44"/>
      <c r="L187" s="44"/>
      <c r="M187" s="45">
        <f t="shared" si="45"/>
        <v>0</v>
      </c>
      <c r="N187" s="102">
        <f t="shared" si="46"/>
        <v>0</v>
      </c>
      <c r="O187" s="47">
        <f t="shared" si="47"/>
        <v>0</v>
      </c>
      <c r="P187" s="108">
        <f t="shared" si="48"/>
        <v>0</v>
      </c>
      <c r="Q187" s="47">
        <f t="shared" si="49"/>
        <v>0</v>
      </c>
      <c r="R187" s="46">
        <f t="shared" si="50"/>
        <v>0</v>
      </c>
      <c r="S187" s="46">
        <f t="shared" si="51"/>
        <v>0</v>
      </c>
      <c r="T187" s="143">
        <f t="shared" si="52"/>
        <v>0</v>
      </c>
      <c r="U187" s="47">
        <f t="shared" si="53"/>
        <v>0</v>
      </c>
      <c r="V187" s="46">
        <f t="shared" si="54"/>
        <v>0</v>
      </c>
      <c r="W187" s="104"/>
      <c r="X187" s="110"/>
      <c r="Y187" s="145"/>
      <c r="Z187" s="111"/>
      <c r="AA187" s="111"/>
      <c r="AB187" s="111"/>
    </row>
    <row r="188" spans="1:28" s="2" customFormat="1" ht="31.5" hidden="1" customHeight="1" x14ac:dyDescent="0.25">
      <c r="A188" s="38">
        <v>180</v>
      </c>
      <c r="B188" s="59" t="s">
        <v>222</v>
      </c>
      <c r="C188" s="59" t="s">
        <v>387</v>
      </c>
      <c r="D188" s="117"/>
      <c r="E188" s="44"/>
      <c r="F188" s="44"/>
      <c r="G188" s="41"/>
      <c r="H188" s="41"/>
      <c r="I188" s="41"/>
      <c r="J188" s="44"/>
      <c r="K188" s="44"/>
      <c r="L188" s="44"/>
      <c r="M188" s="45">
        <f t="shared" si="45"/>
        <v>0</v>
      </c>
      <c r="N188" s="102">
        <f t="shared" si="46"/>
        <v>0</v>
      </c>
      <c r="O188" s="47">
        <f t="shared" si="47"/>
        <v>0</v>
      </c>
      <c r="P188" s="108">
        <f t="shared" si="48"/>
        <v>0</v>
      </c>
      <c r="Q188" s="47">
        <f t="shared" si="49"/>
        <v>0</v>
      </c>
      <c r="R188" s="46">
        <f t="shared" si="50"/>
        <v>0</v>
      </c>
      <c r="S188" s="46">
        <f t="shared" si="51"/>
        <v>0</v>
      </c>
      <c r="T188" s="143">
        <f t="shared" si="52"/>
        <v>0</v>
      </c>
      <c r="U188" s="47">
        <f t="shared" si="53"/>
        <v>0</v>
      </c>
      <c r="V188" s="46">
        <f t="shared" si="54"/>
        <v>0</v>
      </c>
      <c r="W188" s="104"/>
      <c r="X188" s="110"/>
      <c r="Y188" s="145"/>
      <c r="Z188" s="111"/>
      <c r="AA188" s="111"/>
      <c r="AB188" s="111"/>
    </row>
    <row r="189" spans="1:28" s="2" customFormat="1" ht="15.75" hidden="1" customHeight="1" x14ac:dyDescent="0.25">
      <c r="A189" s="38">
        <v>181</v>
      </c>
      <c r="B189" s="59" t="s">
        <v>2</v>
      </c>
      <c r="C189" s="59" t="s">
        <v>387</v>
      </c>
      <c r="D189" s="117"/>
      <c r="E189" s="44"/>
      <c r="F189" s="44">
        <v>32.72</v>
      </c>
      <c r="G189" s="41"/>
      <c r="H189" s="41"/>
      <c r="I189" s="41">
        <v>0</v>
      </c>
      <c r="J189" s="44"/>
      <c r="K189" s="44"/>
      <c r="L189" s="44">
        <f>I189/F189</f>
        <v>0</v>
      </c>
      <c r="M189" s="45">
        <f t="shared" si="45"/>
        <v>0</v>
      </c>
      <c r="N189" s="102">
        <f t="shared" si="46"/>
        <v>0</v>
      </c>
      <c r="O189" s="47">
        <f t="shared" si="47"/>
        <v>0</v>
      </c>
      <c r="P189" s="108">
        <f t="shared" si="48"/>
        <v>0</v>
      </c>
      <c r="Q189" s="47">
        <f t="shared" si="49"/>
        <v>0</v>
      </c>
      <c r="R189" s="46">
        <f t="shared" si="50"/>
        <v>0</v>
      </c>
      <c r="S189" s="46">
        <f t="shared" si="51"/>
        <v>0</v>
      </c>
      <c r="T189" s="143">
        <f t="shared" si="52"/>
        <v>0</v>
      </c>
      <c r="U189" s="47">
        <f t="shared" si="53"/>
        <v>0</v>
      </c>
      <c r="V189" s="46">
        <f t="shared" si="54"/>
        <v>0</v>
      </c>
      <c r="W189" s="104">
        <v>0</v>
      </c>
      <c r="X189" s="110"/>
      <c r="Y189" s="145"/>
      <c r="Z189" s="111">
        <v>0</v>
      </c>
      <c r="AA189" s="111"/>
      <c r="AB189" s="111"/>
    </row>
    <row r="190" spans="1:28" ht="31.5" x14ac:dyDescent="0.25">
      <c r="A190" s="182">
        <v>105</v>
      </c>
      <c r="B190" s="119" t="s">
        <v>134</v>
      </c>
      <c r="C190" s="119" t="s">
        <v>387</v>
      </c>
      <c r="D190" s="122">
        <v>15.4</v>
      </c>
      <c r="E190" s="122">
        <v>15.4</v>
      </c>
      <c r="F190" s="122">
        <v>15.4</v>
      </c>
      <c r="G190" s="120">
        <v>37</v>
      </c>
      <c r="H190" s="120">
        <v>39</v>
      </c>
      <c r="I190" s="120">
        <v>43</v>
      </c>
      <c r="J190" s="122">
        <f t="shared" si="58"/>
        <v>2.4025974025974026</v>
      </c>
      <c r="K190" s="122">
        <f t="shared" si="59"/>
        <v>2.5324675324675323</v>
      </c>
      <c r="L190" s="122">
        <f>I190/F190</f>
        <v>2.7922077922077921</v>
      </c>
      <c r="M190" s="94">
        <f t="shared" si="45"/>
        <v>7</v>
      </c>
      <c r="N190" s="96">
        <f t="shared" si="46"/>
        <v>3</v>
      </c>
      <c r="O190" s="95">
        <f t="shared" si="47"/>
        <v>3.01</v>
      </c>
      <c r="P190" s="96">
        <f t="shared" si="48"/>
        <v>0</v>
      </c>
      <c r="Q190" s="95">
        <f t="shared" si="49"/>
        <v>0.75</v>
      </c>
      <c r="R190" s="96">
        <f t="shared" si="50"/>
        <v>25</v>
      </c>
      <c r="S190" s="96">
        <f t="shared" si="51"/>
        <v>3</v>
      </c>
      <c r="T190" s="96">
        <f t="shared" si="52"/>
        <v>0</v>
      </c>
      <c r="U190" s="95">
        <f t="shared" si="53"/>
        <v>0.6</v>
      </c>
      <c r="V190" s="96">
        <f t="shared" si="54"/>
        <v>20</v>
      </c>
      <c r="W190" s="169">
        <v>3</v>
      </c>
      <c r="X190" s="169"/>
      <c r="Y190" s="169"/>
      <c r="Z190" s="190">
        <v>2</v>
      </c>
      <c r="AA190" s="190">
        <f>AB190*100/Z190</f>
        <v>100</v>
      </c>
      <c r="AB190" s="208">
        <v>2</v>
      </c>
    </row>
    <row r="191" spans="1:28" s="2" customFormat="1" ht="31.5" hidden="1" customHeight="1" x14ac:dyDescent="0.25">
      <c r="A191" s="38">
        <v>183</v>
      </c>
      <c r="B191" s="59" t="s">
        <v>103</v>
      </c>
      <c r="C191" s="59" t="s">
        <v>387</v>
      </c>
      <c r="D191" s="117"/>
      <c r="E191" s="44"/>
      <c r="F191" s="44">
        <v>30.97</v>
      </c>
      <c r="G191" s="41"/>
      <c r="H191" s="41"/>
      <c r="I191" s="41">
        <v>0</v>
      </c>
      <c r="J191" s="44"/>
      <c r="K191" s="44"/>
      <c r="L191" s="44">
        <f>I191/F191</f>
        <v>0</v>
      </c>
      <c r="M191" s="45">
        <f t="shared" si="45"/>
        <v>0</v>
      </c>
      <c r="N191" s="102">
        <v>0</v>
      </c>
      <c r="O191" s="47">
        <f t="shared" si="47"/>
        <v>0</v>
      </c>
      <c r="P191" s="108">
        <f t="shared" si="48"/>
        <v>0</v>
      </c>
      <c r="Q191" s="47">
        <f t="shared" si="49"/>
        <v>0</v>
      </c>
      <c r="R191" s="46">
        <f t="shared" si="50"/>
        <v>0</v>
      </c>
      <c r="S191" s="46">
        <f t="shared" si="51"/>
        <v>0</v>
      </c>
      <c r="T191" s="143">
        <f t="shared" si="52"/>
        <v>0</v>
      </c>
      <c r="U191" s="47">
        <f t="shared" si="53"/>
        <v>0</v>
      </c>
      <c r="V191" s="46">
        <f t="shared" si="54"/>
        <v>0</v>
      </c>
      <c r="W191" s="104">
        <v>0</v>
      </c>
      <c r="X191" s="110"/>
      <c r="Y191" s="145"/>
      <c r="Z191" s="111">
        <v>0</v>
      </c>
      <c r="AA191" s="111"/>
      <c r="AB191" s="111"/>
    </row>
    <row r="192" spans="1:28" s="2" customFormat="1" ht="33" hidden="1" customHeight="1" x14ac:dyDescent="0.25">
      <c r="A192" s="38">
        <v>184</v>
      </c>
      <c r="B192" s="59" t="s">
        <v>137</v>
      </c>
      <c r="C192" s="59" t="s">
        <v>387</v>
      </c>
      <c r="D192" s="117"/>
      <c r="E192" s="44"/>
      <c r="F192" s="44">
        <v>0</v>
      </c>
      <c r="G192" s="41"/>
      <c r="H192" s="41"/>
      <c r="I192" s="41">
        <v>0</v>
      </c>
      <c r="J192" s="44"/>
      <c r="K192" s="44"/>
      <c r="L192" s="44"/>
      <c r="M192" s="45">
        <f t="shared" si="45"/>
        <v>0</v>
      </c>
      <c r="N192" s="102">
        <f t="shared" si="46"/>
        <v>0</v>
      </c>
      <c r="O192" s="47">
        <f t="shared" si="47"/>
        <v>0</v>
      </c>
      <c r="P192" s="108">
        <f t="shared" si="48"/>
        <v>0</v>
      </c>
      <c r="Q192" s="47">
        <f t="shared" si="49"/>
        <v>0</v>
      </c>
      <c r="R192" s="46">
        <f t="shared" si="50"/>
        <v>0</v>
      </c>
      <c r="S192" s="46">
        <f t="shared" si="51"/>
        <v>0</v>
      </c>
      <c r="T192" s="143">
        <f t="shared" si="52"/>
        <v>0</v>
      </c>
      <c r="U192" s="47">
        <f t="shared" si="53"/>
        <v>0</v>
      </c>
      <c r="V192" s="46">
        <f t="shared" si="54"/>
        <v>0</v>
      </c>
      <c r="W192" s="104">
        <v>0</v>
      </c>
      <c r="X192" s="110"/>
      <c r="Y192" s="145"/>
      <c r="Z192" s="111">
        <v>0</v>
      </c>
      <c r="AA192" s="111"/>
      <c r="AB192" s="111"/>
    </row>
    <row r="193" spans="1:28" ht="31.5" x14ac:dyDescent="0.25">
      <c r="A193" s="182">
        <v>106</v>
      </c>
      <c r="B193" s="119" t="s">
        <v>76</v>
      </c>
      <c r="C193" s="119" t="s">
        <v>387</v>
      </c>
      <c r="D193" s="122">
        <v>6.2</v>
      </c>
      <c r="E193" s="122">
        <v>6.2</v>
      </c>
      <c r="F193" s="122">
        <v>6.2</v>
      </c>
      <c r="G193" s="120">
        <v>20</v>
      </c>
      <c r="H193" s="120">
        <v>16</v>
      </c>
      <c r="I193" s="120">
        <v>23</v>
      </c>
      <c r="J193" s="122">
        <f>G193/D193</f>
        <v>3.225806451612903</v>
      </c>
      <c r="K193" s="122">
        <f>H193/E193</f>
        <v>2.5806451612903225</v>
      </c>
      <c r="L193" s="122">
        <f>I193/F193</f>
        <v>3.7096774193548385</v>
      </c>
      <c r="M193" s="94">
        <f t="shared" si="45"/>
        <v>7</v>
      </c>
      <c r="N193" s="96">
        <f t="shared" si="46"/>
        <v>1</v>
      </c>
      <c r="O193" s="95">
        <f t="shared" si="47"/>
        <v>1.61</v>
      </c>
      <c r="P193" s="96">
        <f t="shared" si="48"/>
        <v>0</v>
      </c>
      <c r="Q193" s="95">
        <f t="shared" si="49"/>
        <v>0.25</v>
      </c>
      <c r="R193" s="96">
        <f t="shared" si="50"/>
        <v>25</v>
      </c>
      <c r="S193" s="96">
        <f t="shared" si="51"/>
        <v>1</v>
      </c>
      <c r="T193" s="96">
        <f t="shared" si="52"/>
        <v>0</v>
      </c>
      <c r="U193" s="95">
        <f t="shared" si="53"/>
        <v>0.2</v>
      </c>
      <c r="V193" s="96">
        <f t="shared" si="54"/>
        <v>20</v>
      </c>
      <c r="W193" s="169">
        <v>1</v>
      </c>
      <c r="X193" s="169"/>
      <c r="Y193" s="169"/>
      <c r="Z193" s="190">
        <v>1</v>
      </c>
      <c r="AA193" s="190">
        <f>AB193*100/Z193</f>
        <v>100</v>
      </c>
      <c r="AB193" s="208">
        <v>1</v>
      </c>
    </row>
    <row r="194" spans="1:28" s="2" customFormat="1" ht="31.5" hidden="1" customHeight="1" x14ac:dyDescent="0.25">
      <c r="A194" s="38">
        <v>186</v>
      </c>
      <c r="B194" s="59" t="s">
        <v>112</v>
      </c>
      <c r="C194" s="59" t="s">
        <v>387</v>
      </c>
      <c r="D194" s="117"/>
      <c r="E194" s="44"/>
      <c r="F194" s="44">
        <v>72.599999999999994</v>
      </c>
      <c r="G194" s="41"/>
      <c r="H194" s="41"/>
      <c r="I194" s="41">
        <v>21</v>
      </c>
      <c r="J194" s="44"/>
      <c r="K194" s="44"/>
      <c r="L194" s="44">
        <f>I194/F194</f>
        <v>0.28925619834710747</v>
      </c>
      <c r="M194" s="45">
        <f t="shared" si="45"/>
        <v>0</v>
      </c>
      <c r="N194" s="102">
        <f t="shared" si="46"/>
        <v>0</v>
      </c>
      <c r="O194" s="47">
        <f t="shared" si="47"/>
        <v>0</v>
      </c>
      <c r="P194" s="108">
        <f t="shared" si="48"/>
        <v>0</v>
      </c>
      <c r="Q194" s="47">
        <f t="shared" si="49"/>
        <v>0</v>
      </c>
      <c r="R194" s="46">
        <f t="shared" si="50"/>
        <v>0</v>
      </c>
      <c r="S194" s="46">
        <f t="shared" si="51"/>
        <v>0</v>
      </c>
      <c r="T194" s="143">
        <f t="shared" si="52"/>
        <v>0</v>
      </c>
      <c r="U194" s="47">
        <f t="shared" si="53"/>
        <v>0</v>
      </c>
      <c r="V194" s="46">
        <f t="shared" si="54"/>
        <v>0</v>
      </c>
      <c r="W194" s="104">
        <v>0</v>
      </c>
      <c r="X194" s="110"/>
      <c r="Y194" s="145"/>
      <c r="Z194" s="111">
        <v>0</v>
      </c>
      <c r="AA194" s="111"/>
      <c r="AB194" s="111"/>
    </row>
    <row r="195" spans="1:28" s="2" customFormat="1" ht="31.5" hidden="1" customHeight="1" x14ac:dyDescent="0.25">
      <c r="A195" s="38">
        <v>187</v>
      </c>
      <c r="B195" s="59" t="s">
        <v>97</v>
      </c>
      <c r="C195" s="59" t="s">
        <v>387</v>
      </c>
      <c r="D195" s="117"/>
      <c r="E195" s="44"/>
      <c r="F195" s="44">
        <v>0</v>
      </c>
      <c r="G195" s="41"/>
      <c r="H195" s="41"/>
      <c r="I195" s="41">
        <v>0</v>
      </c>
      <c r="J195" s="44"/>
      <c r="K195" s="44"/>
      <c r="L195" s="44"/>
      <c r="M195" s="45">
        <f t="shared" si="45"/>
        <v>0</v>
      </c>
      <c r="N195" s="102">
        <f t="shared" si="46"/>
        <v>0</v>
      </c>
      <c r="O195" s="47">
        <f t="shared" si="47"/>
        <v>0</v>
      </c>
      <c r="P195" s="108">
        <f t="shared" si="48"/>
        <v>0</v>
      </c>
      <c r="Q195" s="47">
        <f t="shared" si="49"/>
        <v>0</v>
      </c>
      <c r="R195" s="46">
        <f t="shared" si="50"/>
        <v>0</v>
      </c>
      <c r="S195" s="46">
        <f t="shared" si="51"/>
        <v>0</v>
      </c>
      <c r="T195" s="143">
        <f t="shared" si="52"/>
        <v>0</v>
      </c>
      <c r="U195" s="47">
        <f t="shared" si="53"/>
        <v>0</v>
      </c>
      <c r="V195" s="46">
        <f t="shared" si="54"/>
        <v>0</v>
      </c>
      <c r="W195" s="104">
        <v>0</v>
      </c>
      <c r="X195" s="110"/>
      <c r="Y195" s="145"/>
      <c r="Z195" s="111">
        <v>0</v>
      </c>
      <c r="AA195" s="111"/>
      <c r="AB195" s="111"/>
    </row>
    <row r="196" spans="1:28" s="2" customFormat="1" ht="15.75" hidden="1" customHeight="1" x14ac:dyDescent="0.25">
      <c r="A196" s="38">
        <v>188</v>
      </c>
      <c r="B196" s="59" t="s">
        <v>151</v>
      </c>
      <c r="C196" s="59" t="s">
        <v>387</v>
      </c>
      <c r="D196" s="117"/>
      <c r="E196" s="44"/>
      <c r="F196" s="44"/>
      <c r="G196" s="41"/>
      <c r="H196" s="41"/>
      <c r="I196" s="41"/>
      <c r="J196" s="44"/>
      <c r="K196" s="44"/>
      <c r="L196" s="44"/>
      <c r="M196" s="45">
        <f t="shared" si="45"/>
        <v>0</v>
      </c>
      <c r="N196" s="102">
        <f t="shared" si="46"/>
        <v>0</v>
      </c>
      <c r="O196" s="47">
        <f t="shared" si="47"/>
        <v>0</v>
      </c>
      <c r="P196" s="108">
        <f t="shared" si="48"/>
        <v>0</v>
      </c>
      <c r="Q196" s="47">
        <f t="shared" si="49"/>
        <v>0</v>
      </c>
      <c r="R196" s="46">
        <f t="shared" si="50"/>
        <v>0</v>
      </c>
      <c r="S196" s="46">
        <f t="shared" si="51"/>
        <v>0</v>
      </c>
      <c r="T196" s="143">
        <f t="shared" si="52"/>
        <v>0</v>
      </c>
      <c r="U196" s="47">
        <f t="shared" si="53"/>
        <v>0</v>
      </c>
      <c r="V196" s="46">
        <f t="shared" si="54"/>
        <v>0</v>
      </c>
      <c r="W196" s="104"/>
      <c r="X196" s="110"/>
      <c r="Y196" s="145"/>
      <c r="Z196" s="111"/>
      <c r="AA196" s="111"/>
      <c r="AB196" s="111"/>
    </row>
    <row r="197" spans="1:28" s="2" customFormat="1" ht="31.5" hidden="1" customHeight="1" x14ac:dyDescent="0.25">
      <c r="A197" s="38">
        <v>189</v>
      </c>
      <c r="B197" s="59" t="s">
        <v>273</v>
      </c>
      <c r="C197" s="59" t="s">
        <v>23</v>
      </c>
      <c r="D197" s="117"/>
      <c r="E197" s="44"/>
      <c r="F197" s="44">
        <v>12.32</v>
      </c>
      <c r="G197" s="41"/>
      <c r="H197" s="41"/>
      <c r="I197" s="41">
        <v>23</v>
      </c>
      <c r="J197" s="44"/>
      <c r="K197" s="44"/>
      <c r="L197" s="44">
        <f>I197/F197</f>
        <v>1.8668831168831168</v>
      </c>
      <c r="M197" s="45">
        <v>0</v>
      </c>
      <c r="N197" s="102">
        <f t="shared" si="46"/>
        <v>0</v>
      </c>
      <c r="O197" s="47">
        <f t="shared" si="47"/>
        <v>0</v>
      </c>
      <c r="P197" s="108">
        <f t="shared" si="48"/>
        <v>0</v>
      </c>
      <c r="Q197" s="47">
        <f t="shared" si="49"/>
        <v>0</v>
      </c>
      <c r="R197" s="46">
        <f t="shared" si="50"/>
        <v>25</v>
      </c>
      <c r="S197" s="46">
        <f t="shared" si="51"/>
        <v>0</v>
      </c>
      <c r="T197" s="143">
        <f t="shared" si="52"/>
        <v>0</v>
      </c>
      <c r="U197" s="47">
        <f t="shared" si="53"/>
        <v>0</v>
      </c>
      <c r="V197" s="46">
        <f t="shared" si="54"/>
        <v>20</v>
      </c>
      <c r="W197" s="104">
        <v>0</v>
      </c>
      <c r="X197" s="110"/>
      <c r="Y197" s="145"/>
      <c r="Z197" s="111">
        <v>0</v>
      </c>
      <c r="AA197" s="111"/>
      <c r="AB197" s="111"/>
    </row>
    <row r="198" spans="1:28" ht="47.25" x14ac:dyDescent="0.25">
      <c r="A198" s="182">
        <v>107</v>
      </c>
      <c r="B198" s="119" t="s">
        <v>24</v>
      </c>
      <c r="C198" s="119" t="s">
        <v>23</v>
      </c>
      <c r="D198" s="206">
        <v>40</v>
      </c>
      <c r="E198" s="122">
        <v>54.46</v>
      </c>
      <c r="F198" s="122">
        <v>54.46</v>
      </c>
      <c r="G198" s="120">
        <v>75</v>
      </c>
      <c r="H198" s="120">
        <v>90</v>
      </c>
      <c r="I198" s="120">
        <v>96</v>
      </c>
      <c r="J198" s="122">
        <f>G198/D198</f>
        <v>1.875</v>
      </c>
      <c r="K198" s="122">
        <f>H198/E198</f>
        <v>1.6525890561880279</v>
      </c>
      <c r="L198" s="122">
        <f>I198/F198</f>
        <v>1.7627616599338964</v>
      </c>
      <c r="M198" s="94">
        <v>4</v>
      </c>
      <c r="N198" s="96">
        <f t="shared" si="46"/>
        <v>3</v>
      </c>
      <c r="O198" s="95">
        <f t="shared" si="47"/>
        <v>3.84</v>
      </c>
      <c r="P198" s="96">
        <f t="shared" si="48"/>
        <v>0</v>
      </c>
      <c r="Q198" s="95">
        <f t="shared" si="49"/>
        <v>0.75</v>
      </c>
      <c r="R198" s="96">
        <f t="shared" si="50"/>
        <v>25</v>
      </c>
      <c r="S198" s="96">
        <f t="shared" si="51"/>
        <v>3</v>
      </c>
      <c r="T198" s="96">
        <f t="shared" si="52"/>
        <v>0</v>
      </c>
      <c r="U198" s="95">
        <f t="shared" si="53"/>
        <v>0.6</v>
      </c>
      <c r="V198" s="96">
        <f t="shared" si="54"/>
        <v>20</v>
      </c>
      <c r="W198" s="169">
        <v>3</v>
      </c>
      <c r="X198" s="169"/>
      <c r="Y198" s="169"/>
      <c r="Z198" s="190">
        <v>3</v>
      </c>
      <c r="AA198" s="190">
        <f>AB198*100/Z198</f>
        <v>0</v>
      </c>
      <c r="AB198" s="208">
        <v>0</v>
      </c>
    </row>
    <row r="199" spans="1:28" ht="31.5" x14ac:dyDescent="0.25">
      <c r="A199" s="182">
        <v>108</v>
      </c>
      <c r="B199" s="119" t="s">
        <v>34</v>
      </c>
      <c r="C199" s="119" t="s">
        <v>23</v>
      </c>
      <c r="D199" s="122">
        <v>13.48</v>
      </c>
      <c r="E199" s="122">
        <v>13.48</v>
      </c>
      <c r="F199" s="122">
        <v>13.48</v>
      </c>
      <c r="G199" s="120">
        <v>33</v>
      </c>
      <c r="H199" s="120">
        <v>36</v>
      </c>
      <c r="I199" s="120">
        <v>32</v>
      </c>
      <c r="J199" s="122">
        <f>G199/D199</f>
        <v>2.4480712166172105</v>
      </c>
      <c r="K199" s="122">
        <f t="shared" ref="K199:K204" si="60">H199/E199</f>
        <v>2.6706231454005933</v>
      </c>
      <c r="L199" s="122">
        <f>I199/F199</f>
        <v>2.3738872403560829</v>
      </c>
      <c r="M199" s="94">
        <v>5</v>
      </c>
      <c r="N199" s="96">
        <f t="shared" si="46"/>
        <v>1</v>
      </c>
      <c r="O199" s="95">
        <f t="shared" si="47"/>
        <v>1.6</v>
      </c>
      <c r="P199" s="96">
        <f t="shared" si="48"/>
        <v>0</v>
      </c>
      <c r="Q199" s="95">
        <f t="shared" si="49"/>
        <v>0.25</v>
      </c>
      <c r="R199" s="96">
        <f t="shared" si="50"/>
        <v>25</v>
      </c>
      <c r="S199" s="96">
        <f t="shared" si="51"/>
        <v>1</v>
      </c>
      <c r="T199" s="96">
        <f t="shared" si="52"/>
        <v>0</v>
      </c>
      <c r="U199" s="95">
        <f t="shared" si="53"/>
        <v>0.2</v>
      </c>
      <c r="V199" s="96">
        <f t="shared" si="54"/>
        <v>20</v>
      </c>
      <c r="W199" s="169">
        <v>1</v>
      </c>
      <c r="X199" s="169"/>
      <c r="Y199" s="169"/>
      <c r="Z199" s="190">
        <v>1</v>
      </c>
      <c r="AA199" s="190">
        <f>AB199*100/Z199</f>
        <v>0</v>
      </c>
      <c r="AB199" s="208">
        <v>0</v>
      </c>
    </row>
    <row r="200" spans="1:28" s="2" customFormat="1" ht="31.5" hidden="1" customHeight="1" x14ac:dyDescent="0.25">
      <c r="A200" s="38">
        <v>192</v>
      </c>
      <c r="B200" s="59" t="s">
        <v>19</v>
      </c>
      <c r="C200" s="59" t="s">
        <v>23</v>
      </c>
      <c r="D200" s="117"/>
      <c r="E200" s="44"/>
      <c r="F200" s="44">
        <v>0</v>
      </c>
      <c r="G200" s="41"/>
      <c r="H200" s="41"/>
      <c r="I200" s="41">
        <v>0</v>
      </c>
      <c r="J200" s="44"/>
      <c r="K200" s="44"/>
      <c r="L200" s="44"/>
      <c r="M200" s="45">
        <f t="shared" si="45"/>
        <v>0</v>
      </c>
      <c r="N200" s="102">
        <f t="shared" si="46"/>
        <v>0</v>
      </c>
      <c r="O200" s="47">
        <f t="shared" si="47"/>
        <v>0</v>
      </c>
      <c r="P200" s="108">
        <f t="shared" si="48"/>
        <v>0</v>
      </c>
      <c r="Q200" s="47">
        <f t="shared" si="49"/>
        <v>0</v>
      </c>
      <c r="R200" s="46">
        <f t="shared" si="50"/>
        <v>0</v>
      </c>
      <c r="S200" s="46">
        <f t="shared" si="51"/>
        <v>0</v>
      </c>
      <c r="T200" s="143">
        <f t="shared" si="52"/>
        <v>0</v>
      </c>
      <c r="U200" s="47">
        <f t="shared" si="53"/>
        <v>0</v>
      </c>
      <c r="V200" s="46">
        <f t="shared" si="54"/>
        <v>0</v>
      </c>
      <c r="W200" s="104">
        <v>0</v>
      </c>
      <c r="X200" s="110"/>
      <c r="Y200" s="145"/>
      <c r="Z200" s="111"/>
      <c r="AA200" s="111"/>
      <c r="AB200" s="111"/>
    </row>
    <row r="201" spans="1:28" s="2" customFormat="1" ht="15.75" hidden="1" customHeight="1" x14ac:dyDescent="0.25">
      <c r="A201" s="38">
        <v>193</v>
      </c>
      <c r="B201" s="59" t="s">
        <v>2</v>
      </c>
      <c r="C201" s="59" t="s">
        <v>23</v>
      </c>
      <c r="D201" s="117"/>
      <c r="E201" s="44">
        <v>148.1</v>
      </c>
      <c r="F201" s="44">
        <v>100.33</v>
      </c>
      <c r="G201" s="41"/>
      <c r="H201" s="41">
        <v>42</v>
      </c>
      <c r="I201" s="41">
        <v>0</v>
      </c>
      <c r="J201" s="44"/>
      <c r="K201" s="44">
        <f>H201/E201</f>
        <v>0.28359216745442267</v>
      </c>
      <c r="L201" s="44">
        <f>I201/F201</f>
        <v>0</v>
      </c>
      <c r="M201" s="45">
        <f t="shared" si="45"/>
        <v>0</v>
      </c>
      <c r="N201" s="102">
        <f t="shared" si="46"/>
        <v>0</v>
      </c>
      <c r="O201" s="47">
        <f t="shared" si="47"/>
        <v>0</v>
      </c>
      <c r="P201" s="108">
        <f t="shared" si="48"/>
        <v>0</v>
      </c>
      <c r="Q201" s="47">
        <f t="shared" si="49"/>
        <v>0</v>
      </c>
      <c r="R201" s="46">
        <f t="shared" si="50"/>
        <v>0</v>
      </c>
      <c r="S201" s="46">
        <f t="shared" si="51"/>
        <v>0</v>
      </c>
      <c r="T201" s="143">
        <f t="shared" si="52"/>
        <v>0</v>
      </c>
      <c r="U201" s="47">
        <f t="shared" si="53"/>
        <v>0</v>
      </c>
      <c r="V201" s="46">
        <f t="shared" si="54"/>
        <v>0</v>
      </c>
      <c r="W201" s="104" t="s">
        <v>404</v>
      </c>
      <c r="X201" s="110"/>
      <c r="Y201" s="145"/>
      <c r="Z201" s="111">
        <v>1</v>
      </c>
      <c r="AA201" s="111"/>
      <c r="AB201" s="111"/>
    </row>
    <row r="202" spans="1:28" ht="31.5" x14ac:dyDescent="0.25">
      <c r="A202" s="182">
        <v>109</v>
      </c>
      <c r="B202" s="119" t="s">
        <v>78</v>
      </c>
      <c r="C202" s="119" t="s">
        <v>23</v>
      </c>
      <c r="D202" s="122">
        <v>35.26</v>
      </c>
      <c r="E202" s="122">
        <v>35.26</v>
      </c>
      <c r="F202" s="122">
        <v>35.26</v>
      </c>
      <c r="G202" s="120">
        <v>25</v>
      </c>
      <c r="H202" s="120">
        <v>38</v>
      </c>
      <c r="I202" s="120">
        <v>54</v>
      </c>
      <c r="J202" s="122">
        <f>G202/D202</f>
        <v>0.70901871809415773</v>
      </c>
      <c r="K202" s="122">
        <f t="shared" si="60"/>
        <v>1.0777084515031197</v>
      </c>
      <c r="L202" s="122">
        <f>I202/F202</f>
        <v>1.5314804310833807</v>
      </c>
      <c r="M202" s="94">
        <f t="shared" si="45"/>
        <v>5</v>
      </c>
      <c r="N202" s="96">
        <f t="shared" si="46"/>
        <v>2</v>
      </c>
      <c r="O202" s="95">
        <f t="shared" si="47"/>
        <v>2.7</v>
      </c>
      <c r="P202" s="96">
        <f t="shared" si="48"/>
        <v>0</v>
      </c>
      <c r="Q202" s="95">
        <f t="shared" si="49"/>
        <v>0.5</v>
      </c>
      <c r="R202" s="96">
        <f t="shared" si="50"/>
        <v>25</v>
      </c>
      <c r="S202" s="96">
        <f t="shared" si="51"/>
        <v>2</v>
      </c>
      <c r="T202" s="96">
        <f t="shared" si="52"/>
        <v>0</v>
      </c>
      <c r="U202" s="95">
        <f t="shared" si="53"/>
        <v>0.4</v>
      </c>
      <c r="V202" s="96">
        <f t="shared" si="54"/>
        <v>20</v>
      </c>
      <c r="W202" s="169">
        <v>2</v>
      </c>
      <c r="X202" s="169"/>
      <c r="Y202" s="169"/>
      <c r="Z202" s="190">
        <v>1</v>
      </c>
      <c r="AA202" s="190">
        <f>AB202*100/Z202</f>
        <v>0</v>
      </c>
      <c r="AB202" s="208">
        <v>0</v>
      </c>
    </row>
    <row r="203" spans="1:28" s="2" customFormat="1" ht="31.5" hidden="1" customHeight="1" x14ac:dyDescent="0.25">
      <c r="A203" s="38">
        <v>195</v>
      </c>
      <c r="B203" s="59" t="s">
        <v>274</v>
      </c>
      <c r="C203" s="59" t="s">
        <v>23</v>
      </c>
      <c r="D203" s="117"/>
      <c r="E203" s="44"/>
      <c r="F203" s="44">
        <v>12.31</v>
      </c>
      <c r="G203" s="41"/>
      <c r="H203" s="41"/>
      <c r="I203" s="41">
        <v>11</v>
      </c>
      <c r="J203" s="44"/>
      <c r="K203" s="44">
        <v>0.28359216745442267</v>
      </c>
      <c r="L203" s="44">
        <f>I203/F203</f>
        <v>0.89358245329000807</v>
      </c>
      <c r="M203" s="45">
        <f t="shared" ref="M203:M266" si="61">IF(I203&lt;VLOOKUP(L203,$M$505:$Q$513,2),0,VLOOKUP(L203,$M$505:$Q$513,3))</f>
        <v>0</v>
      </c>
      <c r="N203" s="102">
        <f t="shared" ref="N203:N266" si="62">ROUNDDOWN(O203,0)</f>
        <v>0</v>
      </c>
      <c r="O203" s="47">
        <f t="shared" ref="O203:O266" si="63">I203*M203/100</f>
        <v>0</v>
      </c>
      <c r="P203" s="108">
        <f t="shared" ref="P203:P266" si="64">ROUNDDOWN(Q203,0)</f>
        <v>0</v>
      </c>
      <c r="Q203" s="47">
        <f t="shared" ref="Q203:Q266" si="65">N203*R203/100</f>
        <v>0</v>
      </c>
      <c r="R203" s="46">
        <f t="shared" ref="R203:R266" si="66">IF(I203&lt;VLOOKUP(L203,$M$505:$Q$513,2),0,VLOOKUP(L203,$M$505:$Q$513,4))</f>
        <v>0</v>
      </c>
      <c r="S203" s="46">
        <f t="shared" ref="S203:S266" si="67">N203-P203-T203</f>
        <v>0</v>
      </c>
      <c r="T203" s="143">
        <f t="shared" ref="T203:T266" si="68">ROUNDDOWN(U203,0)</f>
        <v>0</v>
      </c>
      <c r="U203" s="47">
        <f t="shared" ref="U203:U266" si="69">N203*V203/100</f>
        <v>0</v>
      </c>
      <c r="V203" s="46">
        <f t="shared" ref="V203:V266" si="70">IF(I203&lt;VLOOKUP(L203,$M$505:$Q$513,2),0,VLOOKUP(L203,$M$505:$Q$513,5))</f>
        <v>0</v>
      </c>
      <c r="W203" s="104">
        <v>0</v>
      </c>
      <c r="X203" s="110"/>
      <c r="Y203" s="145"/>
      <c r="Z203" s="111"/>
      <c r="AA203" s="111"/>
      <c r="AB203" s="111"/>
    </row>
    <row r="204" spans="1:28" ht="31.5" x14ac:dyDescent="0.25">
      <c r="A204" s="182">
        <v>110</v>
      </c>
      <c r="B204" s="119" t="s">
        <v>263</v>
      </c>
      <c r="C204" s="119" t="s">
        <v>23</v>
      </c>
      <c r="D204" s="206"/>
      <c r="E204" s="122">
        <v>53.49</v>
      </c>
      <c r="F204" s="122">
        <v>53.49</v>
      </c>
      <c r="G204" s="120"/>
      <c r="H204" s="120">
        <v>49</v>
      </c>
      <c r="I204" s="120">
        <v>53</v>
      </c>
      <c r="J204" s="122"/>
      <c r="K204" s="122">
        <f t="shared" si="60"/>
        <v>0.9160590764628902</v>
      </c>
      <c r="L204" s="122">
        <f>I204/F204</f>
        <v>0.99083940923537106</v>
      </c>
      <c r="M204" s="94">
        <f t="shared" si="61"/>
        <v>3</v>
      </c>
      <c r="N204" s="96">
        <f t="shared" si="62"/>
        <v>1</v>
      </c>
      <c r="O204" s="95">
        <f t="shared" si="63"/>
        <v>1.59</v>
      </c>
      <c r="P204" s="96">
        <f t="shared" si="64"/>
        <v>0</v>
      </c>
      <c r="Q204" s="95">
        <f t="shared" si="65"/>
        <v>0</v>
      </c>
      <c r="R204" s="96">
        <f t="shared" si="66"/>
        <v>0</v>
      </c>
      <c r="S204" s="96">
        <f t="shared" si="67"/>
        <v>1</v>
      </c>
      <c r="T204" s="96">
        <f t="shared" si="68"/>
        <v>0</v>
      </c>
      <c r="U204" s="95">
        <f t="shared" si="69"/>
        <v>0</v>
      </c>
      <c r="V204" s="96">
        <f t="shared" si="70"/>
        <v>0</v>
      </c>
      <c r="W204" s="169">
        <v>1</v>
      </c>
      <c r="X204" s="169"/>
      <c r="Y204" s="169"/>
      <c r="Z204" s="190"/>
      <c r="AA204" s="190"/>
      <c r="AB204" s="208"/>
    </row>
    <row r="205" spans="1:28" s="2" customFormat="1" ht="31.5" hidden="1" customHeight="1" x14ac:dyDescent="0.25">
      <c r="A205" s="38">
        <v>197</v>
      </c>
      <c r="B205" s="59" t="s">
        <v>275</v>
      </c>
      <c r="C205" s="59" t="s">
        <v>23</v>
      </c>
      <c r="D205" s="117"/>
      <c r="E205" s="44"/>
      <c r="F205" s="44">
        <v>0</v>
      </c>
      <c r="G205" s="41"/>
      <c r="H205" s="41"/>
      <c r="I205" s="41">
        <v>0</v>
      </c>
      <c r="J205" s="44"/>
      <c r="K205" s="44"/>
      <c r="L205" s="44"/>
      <c r="M205" s="45">
        <f t="shared" si="61"/>
        <v>0</v>
      </c>
      <c r="N205" s="102">
        <f t="shared" si="62"/>
        <v>0</v>
      </c>
      <c r="O205" s="47">
        <f t="shared" si="63"/>
        <v>0</v>
      </c>
      <c r="P205" s="108">
        <f t="shared" si="64"/>
        <v>0</v>
      </c>
      <c r="Q205" s="47">
        <f t="shared" si="65"/>
        <v>0</v>
      </c>
      <c r="R205" s="46">
        <f t="shared" si="66"/>
        <v>0</v>
      </c>
      <c r="S205" s="46">
        <f t="shared" si="67"/>
        <v>0</v>
      </c>
      <c r="T205" s="143">
        <f t="shared" si="68"/>
        <v>0</v>
      </c>
      <c r="U205" s="47">
        <f t="shared" si="69"/>
        <v>0</v>
      </c>
      <c r="V205" s="46">
        <f t="shared" si="70"/>
        <v>0</v>
      </c>
      <c r="W205" s="104">
        <v>0</v>
      </c>
      <c r="X205" s="110"/>
      <c r="Y205" s="145"/>
      <c r="Z205" s="111"/>
      <c r="AA205" s="111"/>
      <c r="AB205" s="111"/>
    </row>
    <row r="206" spans="1:28" s="2" customFormat="1" ht="47.25" hidden="1" customHeight="1" x14ac:dyDescent="0.25">
      <c r="A206" s="38">
        <v>198</v>
      </c>
      <c r="B206" s="59" t="s">
        <v>119</v>
      </c>
      <c r="C206" s="59" t="s">
        <v>23</v>
      </c>
      <c r="D206" s="117"/>
      <c r="E206" s="44"/>
      <c r="F206" s="44">
        <v>0</v>
      </c>
      <c r="G206" s="41"/>
      <c r="H206" s="41"/>
      <c r="I206" s="41">
        <v>0</v>
      </c>
      <c r="J206" s="44"/>
      <c r="K206" s="44"/>
      <c r="L206" s="44"/>
      <c r="M206" s="45">
        <f t="shared" si="61"/>
        <v>0</v>
      </c>
      <c r="N206" s="102">
        <f t="shared" si="62"/>
        <v>0</v>
      </c>
      <c r="O206" s="47">
        <f t="shared" si="63"/>
        <v>0</v>
      </c>
      <c r="P206" s="108">
        <f t="shared" si="64"/>
        <v>0</v>
      </c>
      <c r="Q206" s="47">
        <f t="shared" si="65"/>
        <v>0</v>
      </c>
      <c r="R206" s="46">
        <f t="shared" si="66"/>
        <v>0</v>
      </c>
      <c r="S206" s="46">
        <f t="shared" si="67"/>
        <v>0</v>
      </c>
      <c r="T206" s="143">
        <f t="shared" si="68"/>
        <v>0</v>
      </c>
      <c r="U206" s="47">
        <f t="shared" si="69"/>
        <v>0</v>
      </c>
      <c r="V206" s="46">
        <f t="shared" si="70"/>
        <v>0</v>
      </c>
      <c r="W206" s="104">
        <v>0</v>
      </c>
      <c r="X206" s="110"/>
      <c r="Y206" s="145"/>
      <c r="Z206" s="111"/>
      <c r="AA206" s="111"/>
      <c r="AB206" s="111"/>
    </row>
    <row r="207" spans="1:28" ht="31.5" x14ac:dyDescent="0.25">
      <c r="A207" s="182">
        <v>111</v>
      </c>
      <c r="B207" s="119" t="s">
        <v>77</v>
      </c>
      <c r="C207" s="119" t="s">
        <v>153</v>
      </c>
      <c r="D207" s="122">
        <v>54.7</v>
      </c>
      <c r="E207" s="122">
        <v>54.7</v>
      </c>
      <c r="F207" s="122">
        <v>54.7</v>
      </c>
      <c r="G207" s="120">
        <v>57</v>
      </c>
      <c r="H207" s="120">
        <v>68</v>
      </c>
      <c r="I207" s="120">
        <v>94</v>
      </c>
      <c r="J207" s="122">
        <f>G207/D207</f>
        <v>1.0420475319926874</v>
      </c>
      <c r="K207" s="122">
        <f>H207/E207</f>
        <v>1.243144424131627</v>
      </c>
      <c r="L207" s="122">
        <f>I207/F207</f>
        <v>1.7184643510054844</v>
      </c>
      <c r="M207" s="94">
        <f t="shared" si="61"/>
        <v>5</v>
      </c>
      <c r="N207" s="96">
        <f t="shared" si="62"/>
        <v>4</v>
      </c>
      <c r="O207" s="95">
        <f t="shared" si="63"/>
        <v>4.7</v>
      </c>
      <c r="P207" s="96">
        <f t="shared" si="64"/>
        <v>0</v>
      </c>
      <c r="Q207" s="95">
        <f t="shared" si="65"/>
        <v>0</v>
      </c>
      <c r="R207" s="96">
        <v>0</v>
      </c>
      <c r="S207" s="96">
        <f t="shared" si="67"/>
        <v>4</v>
      </c>
      <c r="T207" s="96">
        <f t="shared" si="68"/>
        <v>0</v>
      </c>
      <c r="U207" s="95">
        <f t="shared" si="69"/>
        <v>0.8</v>
      </c>
      <c r="V207" s="96">
        <f t="shared" si="70"/>
        <v>20</v>
      </c>
      <c r="W207" s="169">
        <v>4</v>
      </c>
      <c r="X207" s="169">
        <v>0</v>
      </c>
      <c r="Y207" s="169">
        <v>2</v>
      </c>
      <c r="Z207" s="190">
        <v>2</v>
      </c>
      <c r="AA207" s="190">
        <f>AB207*100/Z207</f>
        <v>0</v>
      </c>
      <c r="AB207" s="208">
        <v>0</v>
      </c>
    </row>
    <row r="208" spans="1:28" s="2" customFormat="1" ht="15.75" hidden="1" customHeight="1" x14ac:dyDescent="0.25">
      <c r="A208" s="38">
        <v>200</v>
      </c>
      <c r="B208" s="59" t="s">
        <v>140</v>
      </c>
      <c r="C208" s="59" t="s">
        <v>23</v>
      </c>
      <c r="D208" s="44">
        <v>37.1</v>
      </c>
      <c r="E208" s="44">
        <v>37.1</v>
      </c>
      <c r="F208" s="44">
        <v>37.1</v>
      </c>
      <c r="G208" s="41">
        <v>30</v>
      </c>
      <c r="H208" s="41">
        <v>36</v>
      </c>
      <c r="I208" s="41">
        <v>26</v>
      </c>
      <c r="J208" s="44">
        <f t="shared" ref="J208:J217" si="71">G208/D208</f>
        <v>0.80862533692722371</v>
      </c>
      <c r="K208" s="44">
        <f t="shared" ref="K208:K217" si="72">H208/E208</f>
        <v>0.97035040431266839</v>
      </c>
      <c r="L208" s="44">
        <f>I208/F208</f>
        <v>0.70080862533692723</v>
      </c>
      <c r="M208" s="45">
        <f t="shared" si="61"/>
        <v>0</v>
      </c>
      <c r="N208" s="102">
        <f t="shared" si="62"/>
        <v>0</v>
      </c>
      <c r="O208" s="47">
        <f t="shared" si="63"/>
        <v>0</v>
      </c>
      <c r="P208" s="108">
        <f t="shared" si="64"/>
        <v>0</v>
      </c>
      <c r="Q208" s="47">
        <f t="shared" si="65"/>
        <v>0</v>
      </c>
      <c r="R208" s="46">
        <f t="shared" si="66"/>
        <v>0</v>
      </c>
      <c r="S208" s="46">
        <f t="shared" si="67"/>
        <v>0</v>
      </c>
      <c r="T208" s="143">
        <f t="shared" si="68"/>
        <v>0</v>
      </c>
      <c r="U208" s="47">
        <f t="shared" si="69"/>
        <v>0</v>
      </c>
      <c r="V208" s="46">
        <f t="shared" si="70"/>
        <v>0</v>
      </c>
      <c r="W208" s="104">
        <v>1</v>
      </c>
      <c r="X208" s="110"/>
      <c r="Y208" s="145"/>
      <c r="Z208" s="111">
        <v>1</v>
      </c>
      <c r="AA208" s="111"/>
      <c r="AB208" s="111"/>
    </row>
    <row r="209" spans="1:28" s="2" customFormat="1" ht="15.75" hidden="1" customHeight="1" x14ac:dyDescent="0.25">
      <c r="A209" s="38">
        <v>201</v>
      </c>
      <c r="B209" s="59" t="s">
        <v>151</v>
      </c>
      <c r="C209" s="59" t="s">
        <v>23</v>
      </c>
      <c r="D209" s="117"/>
      <c r="E209" s="44"/>
      <c r="F209" s="44"/>
      <c r="G209" s="41"/>
      <c r="H209" s="41"/>
      <c r="I209" s="41"/>
      <c r="J209" s="44"/>
      <c r="K209" s="44"/>
      <c r="L209" s="44"/>
      <c r="M209" s="45">
        <f t="shared" si="61"/>
        <v>0</v>
      </c>
      <c r="N209" s="102">
        <f t="shared" si="62"/>
        <v>0</v>
      </c>
      <c r="O209" s="47">
        <f t="shared" si="63"/>
        <v>0</v>
      </c>
      <c r="P209" s="108">
        <f t="shared" si="64"/>
        <v>0</v>
      </c>
      <c r="Q209" s="47">
        <f t="shared" si="65"/>
        <v>0</v>
      </c>
      <c r="R209" s="46">
        <f t="shared" si="66"/>
        <v>0</v>
      </c>
      <c r="S209" s="46">
        <f t="shared" si="67"/>
        <v>0</v>
      </c>
      <c r="T209" s="143">
        <f t="shared" si="68"/>
        <v>0</v>
      </c>
      <c r="U209" s="47">
        <f t="shared" si="69"/>
        <v>0</v>
      </c>
      <c r="V209" s="46">
        <f t="shared" si="70"/>
        <v>0</v>
      </c>
      <c r="W209" s="104"/>
      <c r="X209" s="110"/>
      <c r="Y209" s="145"/>
      <c r="Z209" s="111"/>
      <c r="AA209" s="111"/>
      <c r="AB209" s="111"/>
    </row>
    <row r="210" spans="1:28" ht="31.5" x14ac:dyDescent="0.25">
      <c r="A210" s="182">
        <v>112</v>
      </c>
      <c r="B210" s="119" t="s">
        <v>276</v>
      </c>
      <c r="C210" s="119" t="s">
        <v>25</v>
      </c>
      <c r="D210" s="122">
        <v>70.290000000000006</v>
      </c>
      <c r="E210" s="122">
        <v>70.290000000000006</v>
      </c>
      <c r="F210" s="122">
        <v>70.290000000000006</v>
      </c>
      <c r="G210" s="120">
        <v>149</v>
      </c>
      <c r="H210" s="120">
        <v>139</v>
      </c>
      <c r="I210" s="120">
        <v>148</v>
      </c>
      <c r="J210" s="122">
        <f t="shared" si="71"/>
        <v>2.1197894437331057</v>
      </c>
      <c r="K210" s="122">
        <f t="shared" si="72"/>
        <v>1.9775216958315549</v>
      </c>
      <c r="L210" s="122">
        <f>I210/F210</f>
        <v>2.1055626689429503</v>
      </c>
      <c r="M210" s="94">
        <f t="shared" si="61"/>
        <v>7</v>
      </c>
      <c r="N210" s="96">
        <f t="shared" si="62"/>
        <v>10</v>
      </c>
      <c r="O210" s="95">
        <f t="shared" si="63"/>
        <v>10.36</v>
      </c>
      <c r="P210" s="96">
        <f t="shared" si="64"/>
        <v>2</v>
      </c>
      <c r="Q210" s="95">
        <f t="shared" si="65"/>
        <v>2.5</v>
      </c>
      <c r="R210" s="96">
        <f t="shared" si="66"/>
        <v>25</v>
      </c>
      <c r="S210" s="96">
        <f t="shared" si="67"/>
        <v>6</v>
      </c>
      <c r="T210" s="96">
        <f t="shared" si="68"/>
        <v>2</v>
      </c>
      <c r="U210" s="95">
        <f t="shared" si="69"/>
        <v>2</v>
      </c>
      <c r="V210" s="96">
        <f t="shared" si="70"/>
        <v>20</v>
      </c>
      <c r="W210" s="169">
        <v>10</v>
      </c>
      <c r="X210" s="169">
        <v>2</v>
      </c>
      <c r="Y210" s="169">
        <v>1</v>
      </c>
      <c r="Z210" s="190">
        <v>6</v>
      </c>
      <c r="AA210" s="190">
        <f>AB210*100/Z210</f>
        <v>66.666666666666671</v>
      </c>
      <c r="AB210" s="208">
        <v>4</v>
      </c>
    </row>
    <row r="211" spans="1:28" ht="31.5" x14ac:dyDescent="0.25">
      <c r="A211" s="182">
        <v>113</v>
      </c>
      <c r="B211" s="119" t="s">
        <v>242</v>
      </c>
      <c r="C211" s="119" t="s">
        <v>25</v>
      </c>
      <c r="D211" s="122">
        <v>30.76</v>
      </c>
      <c r="E211" s="122">
        <v>30.76</v>
      </c>
      <c r="F211" s="122">
        <v>30.76</v>
      </c>
      <c r="G211" s="120">
        <f>J211*D211</f>
        <v>94.125600000000006</v>
      </c>
      <c r="H211" s="120">
        <f>K211*E211</f>
        <v>66.441600000000008</v>
      </c>
      <c r="I211" s="120">
        <v>73</v>
      </c>
      <c r="J211" s="122">
        <v>3.06</v>
      </c>
      <c r="K211" s="122">
        <v>2.16</v>
      </c>
      <c r="L211" s="122">
        <f>I211/F211</f>
        <v>2.3732119635890765</v>
      </c>
      <c r="M211" s="94">
        <f t="shared" si="61"/>
        <v>7</v>
      </c>
      <c r="N211" s="96">
        <f t="shared" si="62"/>
        <v>5</v>
      </c>
      <c r="O211" s="95">
        <f t="shared" si="63"/>
        <v>5.1100000000000003</v>
      </c>
      <c r="P211" s="96">
        <f t="shared" si="64"/>
        <v>1</v>
      </c>
      <c r="Q211" s="95">
        <f t="shared" si="65"/>
        <v>1.25</v>
      </c>
      <c r="R211" s="96">
        <f t="shared" si="66"/>
        <v>25</v>
      </c>
      <c r="S211" s="96">
        <f t="shared" si="67"/>
        <v>3</v>
      </c>
      <c r="T211" s="96">
        <f t="shared" si="68"/>
        <v>1</v>
      </c>
      <c r="U211" s="95">
        <f t="shared" si="69"/>
        <v>1</v>
      </c>
      <c r="V211" s="96">
        <f t="shared" si="70"/>
        <v>20</v>
      </c>
      <c r="W211" s="169">
        <v>5</v>
      </c>
      <c r="X211" s="169">
        <v>1</v>
      </c>
      <c r="Y211" s="169">
        <v>1</v>
      </c>
      <c r="Z211" s="190">
        <v>3</v>
      </c>
      <c r="AA211" s="190">
        <f>AB211*100/Z211</f>
        <v>100</v>
      </c>
      <c r="AB211" s="208">
        <v>3</v>
      </c>
    </row>
    <row r="212" spans="1:28" x14ac:dyDescent="0.25">
      <c r="A212" s="182">
        <v>114</v>
      </c>
      <c r="B212" s="119" t="s">
        <v>2</v>
      </c>
      <c r="C212" s="119" t="s">
        <v>25</v>
      </c>
      <c r="D212" s="206">
        <v>139.19999999999999</v>
      </c>
      <c r="E212" s="122">
        <v>133.30000000000001</v>
      </c>
      <c r="F212" s="122">
        <v>138.1</v>
      </c>
      <c r="G212" s="120">
        <v>108</v>
      </c>
      <c r="H212" s="120">
        <v>115</v>
      </c>
      <c r="I212" s="120">
        <v>40</v>
      </c>
      <c r="J212" s="122">
        <f t="shared" si="71"/>
        <v>0.77586206896551735</v>
      </c>
      <c r="K212" s="122">
        <f t="shared" si="72"/>
        <v>0.86271567891972989</v>
      </c>
      <c r="L212" s="122">
        <f>I212/F212</f>
        <v>0.28964518464880523</v>
      </c>
      <c r="M212" s="94">
        <f t="shared" si="61"/>
        <v>3</v>
      </c>
      <c r="N212" s="96">
        <f t="shared" si="62"/>
        <v>1</v>
      </c>
      <c r="O212" s="95">
        <f t="shared" si="63"/>
        <v>1.2</v>
      </c>
      <c r="P212" s="96">
        <f t="shared" si="64"/>
        <v>0</v>
      </c>
      <c r="Q212" s="95">
        <f t="shared" si="65"/>
        <v>0</v>
      </c>
      <c r="R212" s="96">
        <f t="shared" si="66"/>
        <v>0</v>
      </c>
      <c r="S212" s="96">
        <f t="shared" si="67"/>
        <v>1</v>
      </c>
      <c r="T212" s="96">
        <f t="shared" si="68"/>
        <v>0</v>
      </c>
      <c r="U212" s="95">
        <f t="shared" si="69"/>
        <v>0</v>
      </c>
      <c r="V212" s="96">
        <f t="shared" si="70"/>
        <v>0</v>
      </c>
      <c r="W212" s="169" t="s">
        <v>404</v>
      </c>
      <c r="X212" s="169"/>
      <c r="Y212" s="169"/>
      <c r="Z212" s="190">
        <v>3</v>
      </c>
      <c r="AA212" s="190">
        <f>AB212*100/Z212</f>
        <v>100</v>
      </c>
      <c r="AB212" s="208">
        <v>3</v>
      </c>
    </row>
    <row r="213" spans="1:28" ht="31.5" x14ac:dyDescent="0.25">
      <c r="A213" s="182">
        <v>115</v>
      </c>
      <c r="B213" s="119" t="s">
        <v>127</v>
      </c>
      <c r="C213" s="119" t="s">
        <v>25</v>
      </c>
      <c r="D213" s="122">
        <v>121.8</v>
      </c>
      <c r="E213" s="122">
        <v>121.8</v>
      </c>
      <c r="F213" s="122">
        <v>106.58</v>
      </c>
      <c r="G213" s="120">
        <v>249</v>
      </c>
      <c r="H213" s="120">
        <v>252</v>
      </c>
      <c r="I213" s="120">
        <v>235</v>
      </c>
      <c r="J213" s="122">
        <f t="shared" si="71"/>
        <v>2.0443349753694582</v>
      </c>
      <c r="K213" s="122">
        <f t="shared" si="72"/>
        <v>2.0689655172413794</v>
      </c>
      <c r="L213" s="122">
        <f>I213/F213</f>
        <v>2.2049164946519046</v>
      </c>
      <c r="M213" s="94">
        <f t="shared" si="61"/>
        <v>7</v>
      </c>
      <c r="N213" s="96">
        <f t="shared" si="62"/>
        <v>16</v>
      </c>
      <c r="O213" s="95">
        <f t="shared" si="63"/>
        <v>16.45</v>
      </c>
      <c r="P213" s="96">
        <f t="shared" si="64"/>
        <v>4</v>
      </c>
      <c r="Q213" s="95">
        <f t="shared" si="65"/>
        <v>4</v>
      </c>
      <c r="R213" s="96">
        <f t="shared" si="66"/>
        <v>25</v>
      </c>
      <c r="S213" s="96">
        <f t="shared" si="67"/>
        <v>9</v>
      </c>
      <c r="T213" s="96">
        <f t="shared" si="68"/>
        <v>3</v>
      </c>
      <c r="U213" s="95">
        <f t="shared" si="69"/>
        <v>3.2</v>
      </c>
      <c r="V213" s="96">
        <f t="shared" si="70"/>
        <v>20</v>
      </c>
      <c r="W213" s="169">
        <v>16</v>
      </c>
      <c r="X213" s="169">
        <v>4</v>
      </c>
      <c r="Y213" s="169">
        <v>3</v>
      </c>
      <c r="Z213" s="190">
        <v>17</v>
      </c>
      <c r="AA213" s="190">
        <f>AB213*100/Z213</f>
        <v>58.823529411764703</v>
      </c>
      <c r="AB213" s="208">
        <v>10</v>
      </c>
    </row>
    <row r="214" spans="1:28" ht="31.5" x14ac:dyDescent="0.25">
      <c r="A214" s="182">
        <v>116</v>
      </c>
      <c r="B214" s="119" t="s">
        <v>79</v>
      </c>
      <c r="C214" s="119" t="s">
        <v>25</v>
      </c>
      <c r="D214" s="206">
        <v>227.3</v>
      </c>
      <c r="E214" s="122">
        <v>267.8</v>
      </c>
      <c r="F214" s="122">
        <v>267.8</v>
      </c>
      <c r="G214" s="120">
        <v>444</v>
      </c>
      <c r="H214" s="120">
        <v>401</v>
      </c>
      <c r="I214" s="120">
        <v>426</v>
      </c>
      <c r="J214" s="122">
        <f t="shared" si="71"/>
        <v>1.9533655961284644</v>
      </c>
      <c r="K214" s="122">
        <f t="shared" si="72"/>
        <v>1.4973861090365943</v>
      </c>
      <c r="L214" s="122">
        <f>I214/F214</f>
        <v>1.5907393577296489</v>
      </c>
      <c r="M214" s="94">
        <f t="shared" si="61"/>
        <v>5</v>
      </c>
      <c r="N214" s="96">
        <f t="shared" si="62"/>
        <v>21</v>
      </c>
      <c r="O214" s="95">
        <f t="shared" si="63"/>
        <v>21.3</v>
      </c>
      <c r="P214" s="96">
        <f t="shared" si="64"/>
        <v>5</v>
      </c>
      <c r="Q214" s="95">
        <f t="shared" si="65"/>
        <v>5.25</v>
      </c>
      <c r="R214" s="96">
        <f t="shared" si="66"/>
        <v>25</v>
      </c>
      <c r="S214" s="96">
        <f t="shared" si="67"/>
        <v>12</v>
      </c>
      <c r="T214" s="96">
        <f t="shared" si="68"/>
        <v>4</v>
      </c>
      <c r="U214" s="95">
        <f t="shared" si="69"/>
        <v>4.2</v>
      </c>
      <c r="V214" s="96">
        <f t="shared" si="70"/>
        <v>20</v>
      </c>
      <c r="W214" s="169">
        <v>21</v>
      </c>
      <c r="X214" s="169">
        <v>4</v>
      </c>
      <c r="Y214" s="169">
        <v>4</v>
      </c>
      <c r="Z214" s="190">
        <v>20</v>
      </c>
      <c r="AA214" s="190">
        <f>AB214*100/Z214</f>
        <v>30</v>
      </c>
      <c r="AB214" s="208">
        <v>6</v>
      </c>
    </row>
    <row r="215" spans="1:28" s="2" customFormat="1" ht="15.75" hidden="1" customHeight="1" x14ac:dyDescent="0.25">
      <c r="A215" s="38">
        <v>207</v>
      </c>
      <c r="B215" s="59" t="s">
        <v>151</v>
      </c>
      <c r="C215" s="59" t="s">
        <v>25</v>
      </c>
      <c r="D215" s="117"/>
      <c r="E215" s="44"/>
      <c r="F215" s="44"/>
      <c r="G215" s="41"/>
      <c r="H215" s="41"/>
      <c r="I215" s="41"/>
      <c r="J215" s="44"/>
      <c r="K215" s="44"/>
      <c r="L215" s="44"/>
      <c r="M215" s="45">
        <f t="shared" si="61"/>
        <v>0</v>
      </c>
      <c r="N215" s="102">
        <f t="shared" si="62"/>
        <v>0</v>
      </c>
      <c r="O215" s="47">
        <f t="shared" si="63"/>
        <v>0</v>
      </c>
      <c r="P215" s="108">
        <f t="shared" si="64"/>
        <v>0</v>
      </c>
      <c r="Q215" s="47">
        <f t="shared" si="65"/>
        <v>0</v>
      </c>
      <c r="R215" s="46">
        <f t="shared" si="66"/>
        <v>0</v>
      </c>
      <c r="S215" s="46">
        <f t="shared" si="67"/>
        <v>0</v>
      </c>
      <c r="T215" s="143">
        <f t="shared" si="68"/>
        <v>0</v>
      </c>
      <c r="U215" s="47">
        <f t="shared" si="69"/>
        <v>0</v>
      </c>
      <c r="V215" s="46">
        <f t="shared" si="70"/>
        <v>0</v>
      </c>
      <c r="W215" s="104"/>
      <c r="X215" s="110"/>
      <c r="Y215" s="145"/>
      <c r="Z215" s="111"/>
      <c r="AA215" s="111"/>
      <c r="AB215" s="111"/>
    </row>
    <row r="216" spans="1:28" s="2" customFormat="1" ht="15.75" hidden="1" customHeight="1" x14ac:dyDescent="0.25">
      <c r="A216" s="38">
        <v>208</v>
      </c>
      <c r="B216" s="59" t="s">
        <v>2</v>
      </c>
      <c r="C216" s="59" t="s">
        <v>26</v>
      </c>
      <c r="D216" s="117"/>
      <c r="E216" s="44"/>
      <c r="F216" s="44">
        <v>0</v>
      </c>
      <c r="G216" s="41"/>
      <c r="H216" s="41"/>
      <c r="I216" s="41">
        <v>0</v>
      </c>
      <c r="J216" s="44"/>
      <c r="K216" s="44"/>
      <c r="L216" s="44"/>
      <c r="M216" s="45">
        <f t="shared" si="61"/>
        <v>0</v>
      </c>
      <c r="N216" s="102">
        <f t="shared" si="62"/>
        <v>0</v>
      </c>
      <c r="O216" s="47">
        <f t="shared" si="63"/>
        <v>0</v>
      </c>
      <c r="P216" s="108">
        <f t="shared" si="64"/>
        <v>0</v>
      </c>
      <c r="Q216" s="47">
        <f t="shared" si="65"/>
        <v>0</v>
      </c>
      <c r="R216" s="46">
        <f t="shared" si="66"/>
        <v>0</v>
      </c>
      <c r="S216" s="46">
        <f t="shared" si="67"/>
        <v>0</v>
      </c>
      <c r="T216" s="143">
        <f t="shared" si="68"/>
        <v>0</v>
      </c>
      <c r="U216" s="47">
        <f t="shared" si="69"/>
        <v>0</v>
      </c>
      <c r="V216" s="46">
        <f t="shared" si="70"/>
        <v>0</v>
      </c>
      <c r="W216" s="104"/>
      <c r="X216" s="110"/>
      <c r="Y216" s="145"/>
      <c r="Z216" s="111"/>
      <c r="AA216" s="111"/>
      <c r="AB216" s="111"/>
    </row>
    <row r="217" spans="1:28" ht="47.25" x14ac:dyDescent="0.25">
      <c r="A217" s="182">
        <v>117</v>
      </c>
      <c r="B217" s="119" t="s">
        <v>388</v>
      </c>
      <c r="C217" s="119" t="s">
        <v>26</v>
      </c>
      <c r="D217" s="122">
        <v>82.98</v>
      </c>
      <c r="E217" s="122">
        <v>82.98</v>
      </c>
      <c r="F217" s="122">
        <v>82.98</v>
      </c>
      <c r="G217" s="120">
        <v>98</v>
      </c>
      <c r="H217" s="120">
        <v>100</v>
      </c>
      <c r="I217" s="120">
        <v>163</v>
      </c>
      <c r="J217" s="122">
        <f t="shared" si="71"/>
        <v>1.1810074716799228</v>
      </c>
      <c r="K217" s="122">
        <f t="shared" si="72"/>
        <v>1.205109664979513</v>
      </c>
      <c r="L217" s="122">
        <f>I217/F217</f>
        <v>1.9643287539166063</v>
      </c>
      <c r="M217" s="94">
        <v>4.5</v>
      </c>
      <c r="N217" s="96">
        <f t="shared" si="62"/>
        <v>7</v>
      </c>
      <c r="O217" s="95">
        <f t="shared" si="63"/>
        <v>7.335</v>
      </c>
      <c r="P217" s="96">
        <f t="shared" si="64"/>
        <v>0</v>
      </c>
      <c r="Q217" s="95">
        <f t="shared" si="65"/>
        <v>0</v>
      </c>
      <c r="R217" s="96">
        <v>0</v>
      </c>
      <c r="S217" s="96">
        <f t="shared" si="67"/>
        <v>6</v>
      </c>
      <c r="T217" s="96">
        <f t="shared" si="68"/>
        <v>1</v>
      </c>
      <c r="U217" s="95">
        <f t="shared" si="69"/>
        <v>1.4</v>
      </c>
      <c r="V217" s="96">
        <f t="shared" si="70"/>
        <v>20</v>
      </c>
      <c r="W217" s="169">
        <v>7</v>
      </c>
      <c r="X217" s="169">
        <v>0</v>
      </c>
      <c r="Y217" s="169">
        <v>4</v>
      </c>
      <c r="Z217" s="190">
        <v>5</v>
      </c>
      <c r="AA217" s="190"/>
      <c r="AB217" s="208" t="s">
        <v>406</v>
      </c>
    </row>
    <row r="218" spans="1:28" s="2" customFormat="1" ht="15.75" hidden="1" customHeight="1" x14ac:dyDescent="0.25">
      <c r="A218" s="38">
        <v>210</v>
      </c>
      <c r="B218" s="59" t="s">
        <v>151</v>
      </c>
      <c r="C218" s="59" t="s">
        <v>26</v>
      </c>
      <c r="D218" s="117"/>
      <c r="E218" s="44"/>
      <c r="F218" s="44"/>
      <c r="G218" s="41"/>
      <c r="H218" s="41"/>
      <c r="I218" s="41"/>
      <c r="J218" s="44"/>
      <c r="K218" s="44"/>
      <c r="L218" s="44"/>
      <c r="M218" s="45">
        <f t="shared" si="61"/>
        <v>0</v>
      </c>
      <c r="N218" s="102">
        <f t="shared" si="62"/>
        <v>0</v>
      </c>
      <c r="O218" s="47">
        <f t="shared" si="63"/>
        <v>0</v>
      </c>
      <c r="P218" s="108">
        <f t="shared" si="64"/>
        <v>0</v>
      </c>
      <c r="Q218" s="47">
        <f t="shared" si="65"/>
        <v>0</v>
      </c>
      <c r="R218" s="46">
        <f t="shared" si="66"/>
        <v>0</v>
      </c>
      <c r="S218" s="46">
        <f t="shared" si="67"/>
        <v>0</v>
      </c>
      <c r="T218" s="143">
        <f t="shared" si="68"/>
        <v>0</v>
      </c>
      <c r="U218" s="47">
        <f t="shared" si="69"/>
        <v>0</v>
      </c>
      <c r="V218" s="46">
        <f t="shared" si="70"/>
        <v>0</v>
      </c>
      <c r="W218" s="104"/>
      <c r="X218" s="110"/>
      <c r="Y218" s="145"/>
      <c r="Z218" s="111"/>
      <c r="AA218" s="111"/>
      <c r="AB218" s="111"/>
    </row>
    <row r="219" spans="1:28" ht="47.25" x14ac:dyDescent="0.25">
      <c r="A219" s="182">
        <v>118</v>
      </c>
      <c r="B219" s="119" t="s">
        <v>221</v>
      </c>
      <c r="C219" s="119" t="s">
        <v>278</v>
      </c>
      <c r="D219" s="122">
        <v>171.8</v>
      </c>
      <c r="E219" s="122">
        <v>171.8</v>
      </c>
      <c r="F219" s="122">
        <v>171.8</v>
      </c>
      <c r="G219" s="120">
        <v>70</v>
      </c>
      <c r="H219" s="120">
        <v>82</v>
      </c>
      <c r="I219" s="120">
        <v>86</v>
      </c>
      <c r="J219" s="122">
        <f>G219/D219</f>
        <v>0.40745052386495922</v>
      </c>
      <c r="K219" s="122">
        <f>H219/E219</f>
        <v>0.47729918509895225</v>
      </c>
      <c r="L219" s="122">
        <f>I219/F219</f>
        <v>0.50058207217694994</v>
      </c>
      <c r="M219" s="94">
        <f t="shared" si="61"/>
        <v>3</v>
      </c>
      <c r="N219" s="96">
        <f t="shared" si="62"/>
        <v>2</v>
      </c>
      <c r="O219" s="95">
        <f t="shared" si="63"/>
        <v>2.58</v>
      </c>
      <c r="P219" s="96">
        <f t="shared" si="64"/>
        <v>0</v>
      </c>
      <c r="Q219" s="95">
        <f t="shared" si="65"/>
        <v>0</v>
      </c>
      <c r="R219" s="96">
        <f t="shared" si="66"/>
        <v>0</v>
      </c>
      <c r="S219" s="96">
        <f t="shared" si="67"/>
        <v>2</v>
      </c>
      <c r="T219" s="96">
        <f t="shared" si="68"/>
        <v>0</v>
      </c>
      <c r="U219" s="95">
        <f t="shared" si="69"/>
        <v>0</v>
      </c>
      <c r="V219" s="96">
        <f t="shared" si="70"/>
        <v>0</v>
      </c>
      <c r="W219" s="169">
        <v>2</v>
      </c>
      <c r="X219" s="169"/>
      <c r="Y219" s="169"/>
      <c r="Z219" s="190">
        <v>2</v>
      </c>
      <c r="AA219" s="190">
        <f>AB219*100/Z219</f>
        <v>0</v>
      </c>
      <c r="AB219" s="208">
        <v>0</v>
      </c>
    </row>
    <row r="220" spans="1:28" s="2" customFormat="1" ht="31.5" hidden="1" customHeight="1" x14ac:dyDescent="0.25">
      <c r="A220" s="38">
        <v>212</v>
      </c>
      <c r="B220" s="59" t="s">
        <v>217</v>
      </c>
      <c r="C220" s="59" t="s">
        <v>278</v>
      </c>
      <c r="D220" s="117"/>
      <c r="E220" s="44"/>
      <c r="F220" s="44">
        <v>0</v>
      </c>
      <c r="G220" s="41"/>
      <c r="H220" s="41"/>
      <c r="I220" s="41">
        <v>0</v>
      </c>
      <c r="J220" s="44"/>
      <c r="K220" s="44"/>
      <c r="L220" s="44"/>
      <c r="M220" s="45">
        <f t="shared" si="61"/>
        <v>0</v>
      </c>
      <c r="N220" s="102">
        <f t="shared" si="62"/>
        <v>0</v>
      </c>
      <c r="O220" s="47">
        <f t="shared" si="63"/>
        <v>0</v>
      </c>
      <c r="P220" s="108">
        <f t="shared" si="64"/>
        <v>0</v>
      </c>
      <c r="Q220" s="47">
        <f t="shared" si="65"/>
        <v>0</v>
      </c>
      <c r="R220" s="46">
        <f t="shared" si="66"/>
        <v>0</v>
      </c>
      <c r="S220" s="46">
        <f t="shared" si="67"/>
        <v>0</v>
      </c>
      <c r="T220" s="143">
        <f t="shared" si="68"/>
        <v>0</v>
      </c>
      <c r="U220" s="47">
        <f t="shared" si="69"/>
        <v>0</v>
      </c>
      <c r="V220" s="46">
        <f t="shared" si="70"/>
        <v>0</v>
      </c>
      <c r="W220" s="104"/>
      <c r="X220" s="110"/>
      <c r="Y220" s="145"/>
      <c r="Z220" s="111"/>
      <c r="AA220" s="111"/>
      <c r="AB220" s="111"/>
    </row>
    <row r="221" spans="1:28" s="2" customFormat="1" ht="15.75" hidden="1" customHeight="1" x14ac:dyDescent="0.25">
      <c r="A221" s="38">
        <v>213</v>
      </c>
      <c r="B221" s="59" t="s">
        <v>389</v>
      </c>
      <c r="C221" s="59" t="s">
        <v>278</v>
      </c>
      <c r="D221" s="117"/>
      <c r="E221" s="44"/>
      <c r="F221" s="44">
        <v>0</v>
      </c>
      <c r="G221" s="41"/>
      <c r="H221" s="41"/>
      <c r="I221" s="41">
        <v>0</v>
      </c>
      <c r="J221" s="44"/>
      <c r="K221" s="44"/>
      <c r="L221" s="44"/>
      <c r="M221" s="45">
        <f t="shared" si="61"/>
        <v>0</v>
      </c>
      <c r="N221" s="102">
        <f t="shared" si="62"/>
        <v>0</v>
      </c>
      <c r="O221" s="47">
        <f t="shared" si="63"/>
        <v>0</v>
      </c>
      <c r="P221" s="108">
        <f t="shared" si="64"/>
        <v>0</v>
      </c>
      <c r="Q221" s="47">
        <f t="shared" si="65"/>
        <v>0</v>
      </c>
      <c r="R221" s="46">
        <f t="shared" si="66"/>
        <v>0</v>
      </c>
      <c r="S221" s="46">
        <f t="shared" si="67"/>
        <v>0</v>
      </c>
      <c r="T221" s="143">
        <f t="shared" si="68"/>
        <v>0</v>
      </c>
      <c r="U221" s="47">
        <f t="shared" si="69"/>
        <v>0</v>
      </c>
      <c r="V221" s="46">
        <f t="shared" si="70"/>
        <v>0</v>
      </c>
      <c r="W221" s="104"/>
      <c r="X221" s="110"/>
      <c r="Y221" s="145"/>
      <c r="Z221" s="111"/>
      <c r="AA221" s="111"/>
      <c r="AB221" s="111"/>
    </row>
    <row r="222" spans="1:28" s="2" customFormat="1" ht="31.5" hidden="1" customHeight="1" x14ac:dyDescent="0.25">
      <c r="A222" s="38">
        <v>214</v>
      </c>
      <c r="B222" s="59" t="s">
        <v>98</v>
      </c>
      <c r="C222" s="59" t="s">
        <v>278</v>
      </c>
      <c r="D222" s="117"/>
      <c r="E222" s="44"/>
      <c r="F222" s="44">
        <v>15.2</v>
      </c>
      <c r="G222" s="41"/>
      <c r="H222" s="41"/>
      <c r="I222" s="41">
        <v>0</v>
      </c>
      <c r="J222" s="44"/>
      <c r="K222" s="44"/>
      <c r="L222" s="44">
        <f>I222/F222</f>
        <v>0</v>
      </c>
      <c r="M222" s="45">
        <f t="shared" si="61"/>
        <v>0</v>
      </c>
      <c r="N222" s="102">
        <f t="shared" si="62"/>
        <v>0</v>
      </c>
      <c r="O222" s="47">
        <f t="shared" si="63"/>
        <v>0</v>
      </c>
      <c r="P222" s="108">
        <f t="shared" si="64"/>
        <v>0</v>
      </c>
      <c r="Q222" s="47">
        <f t="shared" si="65"/>
        <v>0</v>
      </c>
      <c r="R222" s="46">
        <f t="shared" si="66"/>
        <v>0</v>
      </c>
      <c r="S222" s="46">
        <f t="shared" si="67"/>
        <v>0</v>
      </c>
      <c r="T222" s="143">
        <f t="shared" si="68"/>
        <v>0</v>
      </c>
      <c r="U222" s="47">
        <f t="shared" si="69"/>
        <v>0</v>
      </c>
      <c r="V222" s="46">
        <f t="shared" si="70"/>
        <v>0</v>
      </c>
      <c r="W222" s="104">
        <v>0</v>
      </c>
      <c r="X222" s="110"/>
      <c r="Y222" s="145"/>
      <c r="Z222" s="111"/>
      <c r="AA222" s="111"/>
      <c r="AB222" s="111"/>
    </row>
    <row r="223" spans="1:28" s="2" customFormat="1" ht="31.5" hidden="1" customHeight="1" x14ac:dyDescent="0.25">
      <c r="A223" s="38">
        <v>215</v>
      </c>
      <c r="B223" s="59" t="s">
        <v>77</v>
      </c>
      <c r="C223" s="59" t="s">
        <v>278</v>
      </c>
      <c r="D223" s="117"/>
      <c r="E223" s="44"/>
      <c r="F223" s="44"/>
      <c r="G223" s="41"/>
      <c r="H223" s="41"/>
      <c r="I223" s="41"/>
      <c r="J223" s="44"/>
      <c r="K223" s="44"/>
      <c r="L223" s="44"/>
      <c r="M223" s="45">
        <f t="shared" si="61"/>
        <v>0</v>
      </c>
      <c r="N223" s="102">
        <f t="shared" si="62"/>
        <v>0</v>
      </c>
      <c r="O223" s="47">
        <f t="shared" si="63"/>
        <v>0</v>
      </c>
      <c r="P223" s="108">
        <f t="shared" si="64"/>
        <v>0</v>
      </c>
      <c r="Q223" s="47">
        <f t="shared" si="65"/>
        <v>0</v>
      </c>
      <c r="R223" s="46">
        <f t="shared" si="66"/>
        <v>0</v>
      </c>
      <c r="S223" s="46">
        <f t="shared" si="67"/>
        <v>0</v>
      </c>
      <c r="T223" s="143">
        <f t="shared" si="68"/>
        <v>0</v>
      </c>
      <c r="U223" s="47">
        <f t="shared" si="69"/>
        <v>0</v>
      </c>
      <c r="V223" s="46">
        <f t="shared" si="70"/>
        <v>0</v>
      </c>
      <c r="W223" s="104"/>
      <c r="X223" s="110"/>
      <c r="Y223" s="145"/>
      <c r="Z223" s="111"/>
      <c r="AA223" s="111"/>
      <c r="AB223" s="111"/>
    </row>
    <row r="224" spans="1:28" ht="31.5" x14ac:dyDescent="0.25">
      <c r="A224" s="182">
        <v>119</v>
      </c>
      <c r="B224" s="119" t="s">
        <v>279</v>
      </c>
      <c r="C224" s="119" t="s">
        <v>278</v>
      </c>
      <c r="D224" s="122">
        <v>108.07</v>
      </c>
      <c r="E224" s="122">
        <v>108.07</v>
      </c>
      <c r="F224" s="122">
        <v>108.07</v>
      </c>
      <c r="G224" s="120">
        <v>90</v>
      </c>
      <c r="H224" s="120">
        <v>103</v>
      </c>
      <c r="I224" s="120">
        <v>99</v>
      </c>
      <c r="J224" s="122">
        <f>G224/D224</f>
        <v>0.83279355972980484</v>
      </c>
      <c r="K224" s="122">
        <f>H224/E224</f>
        <v>0.95308596280188773</v>
      </c>
      <c r="L224" s="122">
        <f>I224/F224</f>
        <v>0.91607291570278526</v>
      </c>
      <c r="M224" s="94">
        <f t="shared" si="61"/>
        <v>3</v>
      </c>
      <c r="N224" s="96">
        <f t="shared" si="62"/>
        <v>2</v>
      </c>
      <c r="O224" s="95">
        <f t="shared" si="63"/>
        <v>2.97</v>
      </c>
      <c r="P224" s="96">
        <f t="shared" si="64"/>
        <v>0</v>
      </c>
      <c r="Q224" s="95">
        <f t="shared" si="65"/>
        <v>0</v>
      </c>
      <c r="R224" s="96">
        <f t="shared" si="66"/>
        <v>0</v>
      </c>
      <c r="S224" s="96">
        <f t="shared" si="67"/>
        <v>2</v>
      </c>
      <c r="T224" s="96">
        <f t="shared" si="68"/>
        <v>0</v>
      </c>
      <c r="U224" s="95">
        <f t="shared" si="69"/>
        <v>0</v>
      </c>
      <c r="V224" s="96">
        <f t="shared" si="70"/>
        <v>0</v>
      </c>
      <c r="W224" s="169">
        <v>2</v>
      </c>
      <c r="X224" s="169"/>
      <c r="Y224" s="169"/>
      <c r="Z224" s="190">
        <v>3</v>
      </c>
      <c r="AA224" s="190">
        <f>AB224*100/Z224</f>
        <v>0</v>
      </c>
      <c r="AB224" s="208">
        <v>0</v>
      </c>
    </row>
    <row r="225" spans="1:28" s="2" customFormat="1" ht="15.75" hidden="1" customHeight="1" x14ac:dyDescent="0.25">
      <c r="A225" s="38">
        <v>217</v>
      </c>
      <c r="B225" s="59" t="s">
        <v>151</v>
      </c>
      <c r="C225" s="59" t="s">
        <v>278</v>
      </c>
      <c r="D225" s="117"/>
      <c r="E225" s="44"/>
      <c r="F225" s="44"/>
      <c r="G225" s="41"/>
      <c r="H225" s="41"/>
      <c r="I225" s="41"/>
      <c r="J225" s="44"/>
      <c r="K225" s="44"/>
      <c r="L225" s="44"/>
      <c r="M225" s="45">
        <f t="shared" si="61"/>
        <v>0</v>
      </c>
      <c r="N225" s="102">
        <f t="shared" si="62"/>
        <v>0</v>
      </c>
      <c r="O225" s="47">
        <f t="shared" si="63"/>
        <v>0</v>
      </c>
      <c r="P225" s="108">
        <f t="shared" si="64"/>
        <v>0</v>
      </c>
      <c r="Q225" s="47">
        <f t="shared" si="65"/>
        <v>0</v>
      </c>
      <c r="R225" s="46">
        <f t="shared" si="66"/>
        <v>0</v>
      </c>
      <c r="S225" s="46">
        <f t="shared" si="67"/>
        <v>0</v>
      </c>
      <c r="T225" s="143">
        <f t="shared" si="68"/>
        <v>0</v>
      </c>
      <c r="U225" s="47">
        <f t="shared" si="69"/>
        <v>0</v>
      </c>
      <c r="V225" s="46">
        <f t="shared" si="70"/>
        <v>0</v>
      </c>
      <c r="W225" s="104"/>
      <c r="X225" s="110"/>
      <c r="Y225" s="145"/>
      <c r="Z225" s="111"/>
      <c r="AA225" s="111"/>
      <c r="AB225" s="111"/>
    </row>
    <row r="226" spans="1:28" ht="31.5" x14ac:dyDescent="0.25">
      <c r="A226" s="182">
        <v>120</v>
      </c>
      <c r="B226" s="119" t="s">
        <v>281</v>
      </c>
      <c r="C226" s="119" t="s">
        <v>48</v>
      </c>
      <c r="D226" s="122">
        <v>60.2</v>
      </c>
      <c r="E226" s="122">
        <v>60.2</v>
      </c>
      <c r="F226" s="122">
        <v>57.22</v>
      </c>
      <c r="G226" s="120">
        <v>211</v>
      </c>
      <c r="H226" s="120">
        <v>202</v>
      </c>
      <c r="I226" s="120">
        <v>236</v>
      </c>
      <c r="J226" s="122">
        <f t="shared" ref="J226:L230" si="73">G226/D226</f>
        <v>3.5049833887043187</v>
      </c>
      <c r="K226" s="122">
        <f t="shared" si="73"/>
        <v>3.3554817275747508</v>
      </c>
      <c r="L226" s="122">
        <f t="shared" si="73"/>
        <v>4.1244320167773507</v>
      </c>
      <c r="M226" s="94">
        <v>6.5</v>
      </c>
      <c r="N226" s="96">
        <f t="shared" si="62"/>
        <v>15</v>
      </c>
      <c r="O226" s="95">
        <f t="shared" si="63"/>
        <v>15.34</v>
      </c>
      <c r="P226" s="96">
        <f t="shared" si="64"/>
        <v>3</v>
      </c>
      <c r="Q226" s="95">
        <f t="shared" si="65"/>
        <v>3.75</v>
      </c>
      <c r="R226" s="96">
        <f t="shared" si="66"/>
        <v>25</v>
      </c>
      <c r="S226" s="96">
        <f t="shared" si="67"/>
        <v>9</v>
      </c>
      <c r="T226" s="96">
        <f t="shared" si="68"/>
        <v>3</v>
      </c>
      <c r="U226" s="95">
        <f t="shared" si="69"/>
        <v>3</v>
      </c>
      <c r="V226" s="96">
        <f t="shared" si="70"/>
        <v>20</v>
      </c>
      <c r="W226" s="169">
        <v>15</v>
      </c>
      <c r="X226" s="169">
        <v>3</v>
      </c>
      <c r="Y226" s="169">
        <v>3</v>
      </c>
      <c r="Z226" s="190">
        <v>10</v>
      </c>
      <c r="AA226" s="190">
        <f>AB226*100/Z226</f>
        <v>100</v>
      </c>
      <c r="AB226" s="208">
        <v>10</v>
      </c>
    </row>
    <row r="227" spans="1:28" ht="31.5" x14ac:dyDescent="0.25">
      <c r="A227" s="182">
        <v>121</v>
      </c>
      <c r="B227" s="119" t="s">
        <v>282</v>
      </c>
      <c r="C227" s="119" t="s">
        <v>48</v>
      </c>
      <c r="D227" s="122">
        <v>33.49</v>
      </c>
      <c r="E227" s="122">
        <v>33.49</v>
      </c>
      <c r="F227" s="122">
        <v>33.49</v>
      </c>
      <c r="G227" s="120">
        <v>98</v>
      </c>
      <c r="H227" s="120">
        <v>64</v>
      </c>
      <c r="I227" s="120">
        <v>62</v>
      </c>
      <c r="J227" s="122">
        <f t="shared" si="73"/>
        <v>2.9262466407882948</v>
      </c>
      <c r="K227" s="122">
        <f t="shared" si="73"/>
        <v>1.9110182143923558</v>
      </c>
      <c r="L227" s="122">
        <f t="shared" si="73"/>
        <v>1.8512988951925946</v>
      </c>
      <c r="M227" s="94">
        <v>4</v>
      </c>
      <c r="N227" s="96">
        <f t="shared" si="62"/>
        <v>2</v>
      </c>
      <c r="O227" s="95">
        <f t="shared" si="63"/>
        <v>2.48</v>
      </c>
      <c r="P227" s="96">
        <f t="shared" si="64"/>
        <v>0</v>
      </c>
      <c r="Q227" s="95">
        <f t="shared" si="65"/>
        <v>0.5</v>
      </c>
      <c r="R227" s="96">
        <f t="shared" si="66"/>
        <v>25</v>
      </c>
      <c r="S227" s="96">
        <f t="shared" si="67"/>
        <v>2</v>
      </c>
      <c r="T227" s="96">
        <f t="shared" si="68"/>
        <v>0</v>
      </c>
      <c r="U227" s="95">
        <f t="shared" si="69"/>
        <v>0.4</v>
      </c>
      <c r="V227" s="96">
        <f t="shared" si="70"/>
        <v>20</v>
      </c>
      <c r="W227" s="169">
        <v>2</v>
      </c>
      <c r="X227" s="169"/>
      <c r="Y227" s="169"/>
      <c r="Z227" s="190">
        <v>2</v>
      </c>
      <c r="AA227" s="190">
        <f>AB227*100/Z227</f>
        <v>100</v>
      </c>
      <c r="AB227" s="208">
        <v>2</v>
      </c>
    </row>
    <row r="228" spans="1:28" ht="31.5" x14ac:dyDescent="0.25">
      <c r="A228" s="182">
        <v>122</v>
      </c>
      <c r="B228" s="119" t="s">
        <v>283</v>
      </c>
      <c r="C228" s="119" t="s">
        <v>48</v>
      </c>
      <c r="D228" s="122">
        <v>27.5</v>
      </c>
      <c r="E228" s="122">
        <v>27.5</v>
      </c>
      <c r="F228" s="122">
        <v>27.5</v>
      </c>
      <c r="G228" s="120">
        <v>47</v>
      </c>
      <c r="H228" s="120">
        <v>67</v>
      </c>
      <c r="I228" s="120">
        <v>75</v>
      </c>
      <c r="J228" s="122">
        <f t="shared" si="73"/>
        <v>1.709090909090909</v>
      </c>
      <c r="K228" s="122">
        <f t="shared" si="73"/>
        <v>2.4363636363636365</v>
      </c>
      <c r="L228" s="122">
        <f t="shared" si="73"/>
        <v>2.7272727272727271</v>
      </c>
      <c r="M228" s="94">
        <v>6</v>
      </c>
      <c r="N228" s="96">
        <f t="shared" si="62"/>
        <v>4</v>
      </c>
      <c r="O228" s="95">
        <f t="shared" si="63"/>
        <v>4.5</v>
      </c>
      <c r="P228" s="96">
        <f t="shared" si="64"/>
        <v>0</v>
      </c>
      <c r="Q228" s="95">
        <f t="shared" si="65"/>
        <v>0</v>
      </c>
      <c r="R228" s="96">
        <v>0</v>
      </c>
      <c r="S228" s="96">
        <f t="shared" si="67"/>
        <v>4</v>
      </c>
      <c r="T228" s="96">
        <f t="shared" si="68"/>
        <v>0</v>
      </c>
      <c r="U228" s="95">
        <f t="shared" si="69"/>
        <v>0.8</v>
      </c>
      <c r="V228" s="96">
        <f t="shared" si="70"/>
        <v>20</v>
      </c>
      <c r="W228" s="169">
        <v>4</v>
      </c>
      <c r="X228" s="169">
        <v>0</v>
      </c>
      <c r="Y228" s="169">
        <v>1</v>
      </c>
      <c r="Z228" s="190">
        <v>2</v>
      </c>
      <c r="AA228" s="190">
        <f>AB228*100/Z228</f>
        <v>100</v>
      </c>
      <c r="AB228" s="208">
        <v>2</v>
      </c>
    </row>
    <row r="229" spans="1:28" ht="47.25" x14ac:dyDescent="0.25">
      <c r="A229" s="182">
        <v>123</v>
      </c>
      <c r="B229" s="119" t="s">
        <v>284</v>
      </c>
      <c r="C229" s="119" t="s">
        <v>48</v>
      </c>
      <c r="D229" s="206">
        <v>4030.7</v>
      </c>
      <c r="E229" s="122">
        <v>3313.3</v>
      </c>
      <c r="F229" s="122">
        <v>3313.3</v>
      </c>
      <c r="G229" s="120">
        <v>2084</v>
      </c>
      <c r="H229" s="120">
        <v>2132</v>
      </c>
      <c r="I229" s="120">
        <v>1498</v>
      </c>
      <c r="J229" s="122">
        <f t="shared" si="73"/>
        <v>0.51703178108020942</v>
      </c>
      <c r="K229" s="122">
        <f t="shared" si="73"/>
        <v>0.64346723810098694</v>
      </c>
      <c r="L229" s="122">
        <f t="shared" si="73"/>
        <v>0.45211722451936132</v>
      </c>
      <c r="M229" s="94">
        <f t="shared" si="61"/>
        <v>3</v>
      </c>
      <c r="N229" s="96">
        <f t="shared" si="62"/>
        <v>44</v>
      </c>
      <c r="O229" s="95">
        <f t="shared" si="63"/>
        <v>44.94</v>
      </c>
      <c r="P229" s="96">
        <f t="shared" si="64"/>
        <v>0</v>
      </c>
      <c r="Q229" s="95">
        <f t="shared" si="65"/>
        <v>0</v>
      </c>
      <c r="R229" s="96">
        <f t="shared" si="66"/>
        <v>0</v>
      </c>
      <c r="S229" s="96">
        <f t="shared" si="67"/>
        <v>36</v>
      </c>
      <c r="T229" s="96">
        <f t="shared" si="68"/>
        <v>8</v>
      </c>
      <c r="U229" s="95">
        <f t="shared" si="69"/>
        <v>8.8000000000000007</v>
      </c>
      <c r="V229" s="96">
        <v>20</v>
      </c>
      <c r="W229" s="169">
        <v>70</v>
      </c>
      <c r="X229" s="169">
        <v>0</v>
      </c>
      <c r="Y229" s="169">
        <v>10</v>
      </c>
      <c r="Z229" s="190">
        <v>63</v>
      </c>
      <c r="AA229" s="190">
        <f>AB229*100/Z229</f>
        <v>63.492063492063494</v>
      </c>
      <c r="AB229" s="208">
        <v>40</v>
      </c>
    </row>
    <row r="230" spans="1:28" ht="31.5" x14ac:dyDescent="0.25">
      <c r="A230" s="182">
        <v>124</v>
      </c>
      <c r="B230" s="119" t="s">
        <v>2</v>
      </c>
      <c r="C230" s="119" t="s">
        <v>48</v>
      </c>
      <c r="D230" s="206">
        <v>529.29999999999995</v>
      </c>
      <c r="E230" s="122">
        <v>1246.71</v>
      </c>
      <c r="F230" s="122">
        <v>1246.71</v>
      </c>
      <c r="G230" s="120">
        <v>256</v>
      </c>
      <c r="H230" s="120">
        <v>506</v>
      </c>
      <c r="I230" s="120">
        <v>464</v>
      </c>
      <c r="J230" s="122">
        <f t="shared" si="73"/>
        <v>0.48365766106177976</v>
      </c>
      <c r="K230" s="122">
        <f t="shared" si="73"/>
        <v>0.40586824522142279</v>
      </c>
      <c r="L230" s="122">
        <f t="shared" si="73"/>
        <v>0.37217957664573154</v>
      </c>
      <c r="M230" s="94">
        <f t="shared" si="61"/>
        <v>3</v>
      </c>
      <c r="N230" s="96">
        <f t="shared" si="62"/>
        <v>13</v>
      </c>
      <c r="O230" s="95">
        <f t="shared" si="63"/>
        <v>13.92</v>
      </c>
      <c r="P230" s="96">
        <f t="shared" si="64"/>
        <v>0</v>
      </c>
      <c r="Q230" s="95">
        <f t="shared" si="65"/>
        <v>0</v>
      </c>
      <c r="R230" s="96">
        <f t="shared" si="66"/>
        <v>0</v>
      </c>
      <c r="S230" s="96">
        <f t="shared" si="67"/>
        <v>11</v>
      </c>
      <c r="T230" s="96">
        <f t="shared" si="68"/>
        <v>2</v>
      </c>
      <c r="U230" s="95">
        <f t="shared" si="69"/>
        <v>2.6</v>
      </c>
      <c r="V230" s="96">
        <v>20</v>
      </c>
      <c r="W230" s="169" t="s">
        <v>404</v>
      </c>
      <c r="X230" s="169"/>
      <c r="Y230" s="169"/>
      <c r="Z230" s="190">
        <v>15</v>
      </c>
      <c r="AA230" s="190">
        <f>AB230*100/Z230</f>
        <v>86.666666666666671</v>
      </c>
      <c r="AB230" s="208">
        <v>13</v>
      </c>
    </row>
    <row r="231" spans="1:28" s="2" customFormat="1" ht="31.5" hidden="1" customHeight="1" x14ac:dyDescent="0.25">
      <c r="A231" s="38">
        <v>223</v>
      </c>
      <c r="B231" s="59" t="s">
        <v>151</v>
      </c>
      <c r="C231" s="59" t="s">
        <v>48</v>
      </c>
      <c r="D231" s="117"/>
      <c r="E231" s="44"/>
      <c r="F231" s="44"/>
      <c r="G231" s="41"/>
      <c r="H231" s="41"/>
      <c r="I231" s="41"/>
      <c r="J231" s="44"/>
      <c r="K231" s="44"/>
      <c r="L231" s="44"/>
      <c r="M231" s="45">
        <f t="shared" si="61"/>
        <v>0</v>
      </c>
      <c r="N231" s="102">
        <f t="shared" si="62"/>
        <v>0</v>
      </c>
      <c r="O231" s="47">
        <f t="shared" si="63"/>
        <v>0</v>
      </c>
      <c r="P231" s="108">
        <f t="shared" si="64"/>
        <v>0</v>
      </c>
      <c r="Q231" s="47">
        <f t="shared" si="65"/>
        <v>0</v>
      </c>
      <c r="R231" s="46">
        <f t="shared" si="66"/>
        <v>0</v>
      </c>
      <c r="S231" s="46">
        <f t="shared" si="67"/>
        <v>0</v>
      </c>
      <c r="T231" s="143">
        <f t="shared" si="68"/>
        <v>0</v>
      </c>
      <c r="U231" s="47">
        <f t="shared" si="69"/>
        <v>0</v>
      </c>
      <c r="V231" s="46">
        <f t="shared" si="70"/>
        <v>0</v>
      </c>
      <c r="W231" s="104"/>
      <c r="X231" s="110"/>
      <c r="Y231" s="145"/>
      <c r="Z231" s="111"/>
      <c r="AA231" s="111"/>
      <c r="AB231" s="111"/>
    </row>
    <row r="232" spans="1:28" s="2" customFormat="1" ht="31.5" hidden="1" customHeight="1" x14ac:dyDescent="0.25">
      <c r="A232" s="38">
        <v>224</v>
      </c>
      <c r="B232" s="59" t="s">
        <v>258</v>
      </c>
      <c r="C232" s="59" t="s">
        <v>27</v>
      </c>
      <c r="D232" s="117"/>
      <c r="E232" s="44"/>
      <c r="F232" s="44"/>
      <c r="G232" s="41"/>
      <c r="H232" s="41"/>
      <c r="I232" s="41"/>
      <c r="J232" s="44"/>
      <c r="K232" s="44"/>
      <c r="L232" s="44"/>
      <c r="M232" s="45">
        <f t="shared" si="61"/>
        <v>0</v>
      </c>
      <c r="N232" s="102">
        <f t="shared" si="62"/>
        <v>0</v>
      </c>
      <c r="O232" s="47">
        <f t="shared" si="63"/>
        <v>0</v>
      </c>
      <c r="P232" s="108">
        <f t="shared" si="64"/>
        <v>0</v>
      </c>
      <c r="Q232" s="47">
        <f t="shared" si="65"/>
        <v>0</v>
      </c>
      <c r="R232" s="46">
        <f t="shared" si="66"/>
        <v>0</v>
      </c>
      <c r="S232" s="46">
        <f t="shared" si="67"/>
        <v>0</v>
      </c>
      <c r="T232" s="143">
        <f t="shared" si="68"/>
        <v>0</v>
      </c>
      <c r="U232" s="47">
        <f t="shared" si="69"/>
        <v>0</v>
      </c>
      <c r="V232" s="46">
        <f t="shared" si="70"/>
        <v>0</v>
      </c>
      <c r="W232" s="104"/>
      <c r="X232" s="110"/>
      <c r="Y232" s="145"/>
      <c r="Z232" s="111"/>
      <c r="AA232" s="111"/>
      <c r="AB232" s="111"/>
    </row>
    <row r="233" spans="1:28" s="2" customFormat="1" ht="31.5" hidden="1" customHeight="1" x14ac:dyDescent="0.25">
      <c r="A233" s="38">
        <v>225</v>
      </c>
      <c r="B233" s="59" t="s">
        <v>217</v>
      </c>
      <c r="C233" s="59" t="s">
        <v>27</v>
      </c>
      <c r="D233" s="117"/>
      <c r="E233" s="44"/>
      <c r="F233" s="44"/>
      <c r="G233" s="41"/>
      <c r="H233" s="41"/>
      <c r="I233" s="41"/>
      <c r="J233" s="44"/>
      <c r="K233" s="44"/>
      <c r="L233" s="44"/>
      <c r="M233" s="45">
        <f t="shared" si="61"/>
        <v>0</v>
      </c>
      <c r="N233" s="102">
        <f t="shared" si="62"/>
        <v>0</v>
      </c>
      <c r="O233" s="47">
        <f t="shared" si="63"/>
        <v>0</v>
      </c>
      <c r="P233" s="108">
        <f t="shared" si="64"/>
        <v>0</v>
      </c>
      <c r="Q233" s="47">
        <f t="shared" si="65"/>
        <v>0</v>
      </c>
      <c r="R233" s="46">
        <f t="shared" si="66"/>
        <v>0</v>
      </c>
      <c r="S233" s="46">
        <f t="shared" si="67"/>
        <v>0</v>
      </c>
      <c r="T233" s="143">
        <f t="shared" si="68"/>
        <v>0</v>
      </c>
      <c r="U233" s="47">
        <f t="shared" si="69"/>
        <v>0</v>
      </c>
      <c r="V233" s="46">
        <f t="shared" si="70"/>
        <v>0</v>
      </c>
      <c r="W233" s="104"/>
      <c r="X233" s="110"/>
      <c r="Y233" s="145"/>
      <c r="Z233" s="111"/>
      <c r="AA233" s="111"/>
      <c r="AB233" s="111"/>
    </row>
    <row r="234" spans="1:28" x14ac:dyDescent="0.25">
      <c r="A234" s="182">
        <v>125</v>
      </c>
      <c r="B234" s="119" t="s">
        <v>2</v>
      </c>
      <c r="C234" s="119" t="s">
        <v>27</v>
      </c>
      <c r="D234" s="122">
        <v>558.75</v>
      </c>
      <c r="E234" s="122">
        <v>558.75</v>
      </c>
      <c r="F234" s="122">
        <v>558.75</v>
      </c>
      <c r="G234" s="120">
        <v>539</v>
      </c>
      <c r="H234" s="120">
        <v>541</v>
      </c>
      <c r="I234" s="120">
        <v>784</v>
      </c>
      <c r="J234" s="122">
        <f>G234/D234</f>
        <v>0.96465324384787476</v>
      </c>
      <c r="K234" s="122">
        <f>H234/E234</f>
        <v>0.96823266219239379</v>
      </c>
      <c r="L234" s="122">
        <f>I234/F234</f>
        <v>1.4031319910514541</v>
      </c>
      <c r="M234" s="94">
        <v>3</v>
      </c>
      <c r="N234" s="96">
        <f t="shared" si="62"/>
        <v>23</v>
      </c>
      <c r="O234" s="95">
        <f t="shared" si="63"/>
        <v>23.52</v>
      </c>
      <c r="P234" s="96">
        <f t="shared" si="64"/>
        <v>0</v>
      </c>
      <c r="Q234" s="95">
        <f t="shared" si="65"/>
        <v>0</v>
      </c>
      <c r="R234" s="96">
        <v>0</v>
      </c>
      <c r="S234" s="96">
        <f t="shared" si="67"/>
        <v>19</v>
      </c>
      <c r="T234" s="96">
        <f t="shared" si="68"/>
        <v>4</v>
      </c>
      <c r="U234" s="95">
        <f t="shared" si="69"/>
        <v>4.5999999999999996</v>
      </c>
      <c r="V234" s="96">
        <f t="shared" si="70"/>
        <v>20</v>
      </c>
      <c r="W234" s="169" t="s">
        <v>404</v>
      </c>
      <c r="X234" s="169"/>
      <c r="Y234" s="169"/>
      <c r="Z234" s="190">
        <v>16</v>
      </c>
      <c r="AA234" s="190">
        <f>AB234*100/Z234</f>
        <v>50</v>
      </c>
      <c r="AB234" s="208">
        <v>8</v>
      </c>
    </row>
    <row r="235" spans="1:28" ht="31.5" x14ac:dyDescent="0.25">
      <c r="A235" s="182">
        <v>126</v>
      </c>
      <c r="B235" s="119" t="s">
        <v>136</v>
      </c>
      <c r="C235" s="119" t="s">
        <v>27</v>
      </c>
      <c r="D235" s="122">
        <v>74.680000000000007</v>
      </c>
      <c r="E235" s="122">
        <v>74.680000000000007</v>
      </c>
      <c r="F235" s="122">
        <v>74.680000000000007</v>
      </c>
      <c r="G235" s="120">
        <v>185</v>
      </c>
      <c r="H235" s="120">
        <v>155</v>
      </c>
      <c r="I235" s="120">
        <v>142</v>
      </c>
      <c r="J235" s="122">
        <f t="shared" ref="J235:J240" si="74">G235/D235</f>
        <v>2.4772362078200318</v>
      </c>
      <c r="K235" s="122">
        <f t="shared" ref="K235:K240" si="75">H235/E235</f>
        <v>2.0755222281735404</v>
      </c>
      <c r="L235" s="122">
        <f>I235/F235</f>
        <v>1.9014461703267271</v>
      </c>
      <c r="M235" s="94">
        <f t="shared" si="61"/>
        <v>5</v>
      </c>
      <c r="N235" s="96">
        <f t="shared" si="62"/>
        <v>7</v>
      </c>
      <c r="O235" s="95">
        <f t="shared" si="63"/>
        <v>7.1</v>
      </c>
      <c r="P235" s="96">
        <f t="shared" si="64"/>
        <v>1</v>
      </c>
      <c r="Q235" s="95">
        <f t="shared" si="65"/>
        <v>1.75</v>
      </c>
      <c r="R235" s="96">
        <f t="shared" si="66"/>
        <v>25</v>
      </c>
      <c r="S235" s="96">
        <f t="shared" si="67"/>
        <v>5</v>
      </c>
      <c r="T235" s="96">
        <f t="shared" si="68"/>
        <v>1</v>
      </c>
      <c r="U235" s="95">
        <f t="shared" si="69"/>
        <v>1.4</v>
      </c>
      <c r="V235" s="96">
        <f t="shared" si="70"/>
        <v>20</v>
      </c>
      <c r="W235" s="169">
        <v>7</v>
      </c>
      <c r="X235" s="169">
        <v>1</v>
      </c>
      <c r="Y235" s="169">
        <v>1</v>
      </c>
      <c r="Z235" s="190">
        <v>10</v>
      </c>
      <c r="AA235" s="190">
        <f>AB235*100/Z235</f>
        <v>60</v>
      </c>
      <c r="AB235" s="208">
        <v>6</v>
      </c>
    </row>
    <row r="236" spans="1:28" ht="32.25" customHeight="1" x14ac:dyDescent="0.25">
      <c r="A236" s="182">
        <v>127</v>
      </c>
      <c r="B236" s="119" t="s">
        <v>80</v>
      </c>
      <c r="C236" s="119" t="s">
        <v>27</v>
      </c>
      <c r="D236" s="206">
        <v>168.3</v>
      </c>
      <c r="E236" s="206">
        <v>168.3</v>
      </c>
      <c r="F236" s="122">
        <v>170.05</v>
      </c>
      <c r="G236" s="120">
        <v>191</v>
      </c>
      <c r="H236" s="120">
        <v>195</v>
      </c>
      <c r="I236" s="120">
        <v>231</v>
      </c>
      <c r="J236" s="122">
        <f t="shared" si="74"/>
        <v>1.1348781937017229</v>
      </c>
      <c r="K236" s="122">
        <f t="shared" si="75"/>
        <v>1.1586452762923349</v>
      </c>
      <c r="L236" s="122">
        <f>I236/F236</f>
        <v>1.358423992943252</v>
      </c>
      <c r="M236" s="94">
        <f t="shared" si="61"/>
        <v>5</v>
      </c>
      <c r="N236" s="96">
        <f t="shared" si="62"/>
        <v>11</v>
      </c>
      <c r="O236" s="95">
        <f t="shared" si="63"/>
        <v>11.55</v>
      </c>
      <c r="P236" s="96">
        <f t="shared" si="64"/>
        <v>2</v>
      </c>
      <c r="Q236" s="95">
        <f t="shared" si="65"/>
        <v>2.75</v>
      </c>
      <c r="R236" s="96">
        <f t="shared" si="66"/>
        <v>25</v>
      </c>
      <c r="S236" s="96">
        <f t="shared" si="67"/>
        <v>7</v>
      </c>
      <c r="T236" s="96">
        <f t="shared" si="68"/>
        <v>2</v>
      </c>
      <c r="U236" s="95">
        <f t="shared" si="69"/>
        <v>2.2000000000000002</v>
      </c>
      <c r="V236" s="96">
        <f t="shared" si="70"/>
        <v>20</v>
      </c>
      <c r="W236" s="169">
        <v>11</v>
      </c>
      <c r="X236" s="169">
        <v>2</v>
      </c>
      <c r="Y236" s="169">
        <v>2</v>
      </c>
      <c r="Z236" s="190">
        <v>9</v>
      </c>
      <c r="AA236" s="190">
        <f>AB236*100/Z236</f>
        <v>77.777777777777771</v>
      </c>
      <c r="AB236" s="208">
        <v>7</v>
      </c>
    </row>
    <row r="237" spans="1:28" s="2" customFormat="1" ht="15.75" hidden="1" customHeight="1" x14ac:dyDescent="0.25">
      <c r="A237" s="38">
        <v>229</v>
      </c>
      <c r="B237" s="59" t="s">
        <v>151</v>
      </c>
      <c r="C237" s="59" t="s">
        <v>27</v>
      </c>
      <c r="D237" s="117"/>
      <c r="E237" s="44"/>
      <c r="F237" s="44"/>
      <c r="G237" s="41"/>
      <c r="H237" s="41"/>
      <c r="I237" s="41"/>
      <c r="J237" s="44"/>
      <c r="K237" s="44"/>
      <c r="L237" s="44"/>
      <c r="M237" s="45">
        <f t="shared" si="61"/>
        <v>0</v>
      </c>
      <c r="N237" s="102">
        <f t="shared" si="62"/>
        <v>0</v>
      </c>
      <c r="O237" s="47">
        <f t="shared" si="63"/>
        <v>0</v>
      </c>
      <c r="P237" s="108">
        <f t="shared" si="64"/>
        <v>0</v>
      </c>
      <c r="Q237" s="47">
        <f t="shared" si="65"/>
        <v>0</v>
      </c>
      <c r="R237" s="46">
        <f t="shared" si="66"/>
        <v>0</v>
      </c>
      <c r="S237" s="46">
        <f t="shared" si="67"/>
        <v>0</v>
      </c>
      <c r="T237" s="143">
        <f t="shared" si="68"/>
        <v>0</v>
      </c>
      <c r="U237" s="47">
        <f t="shared" si="69"/>
        <v>0</v>
      </c>
      <c r="V237" s="46">
        <f t="shared" si="70"/>
        <v>0</v>
      </c>
      <c r="W237" s="104"/>
      <c r="X237" s="110"/>
      <c r="Y237" s="145"/>
      <c r="Z237" s="111"/>
      <c r="AA237" s="111"/>
      <c r="AB237" s="111"/>
    </row>
    <row r="238" spans="1:28" ht="31.5" x14ac:dyDescent="0.25">
      <c r="A238" s="182">
        <v>128</v>
      </c>
      <c r="B238" s="119" t="s">
        <v>390</v>
      </c>
      <c r="C238" s="119" t="s">
        <v>49</v>
      </c>
      <c r="D238" s="122">
        <v>14952.17</v>
      </c>
      <c r="E238" s="122">
        <v>14952.17</v>
      </c>
      <c r="F238" s="122">
        <v>14952.17</v>
      </c>
      <c r="G238" s="120">
        <v>9798</v>
      </c>
      <c r="H238" s="120">
        <v>9890</v>
      </c>
      <c r="I238" s="120">
        <v>9071</v>
      </c>
      <c r="J238" s="122">
        <f t="shared" si="74"/>
        <v>0.65528949978498108</v>
      </c>
      <c r="K238" s="122">
        <f t="shared" si="75"/>
        <v>0.66144245283460523</v>
      </c>
      <c r="L238" s="122">
        <f>I238/F238</f>
        <v>0.60666779470805909</v>
      </c>
      <c r="M238" s="94">
        <v>2.4300000000000002</v>
      </c>
      <c r="N238" s="96">
        <f t="shared" si="62"/>
        <v>220</v>
      </c>
      <c r="O238" s="95">
        <f t="shared" si="63"/>
        <v>220.42530000000002</v>
      </c>
      <c r="P238" s="96">
        <f t="shared" si="64"/>
        <v>3</v>
      </c>
      <c r="Q238" s="95">
        <f t="shared" si="65"/>
        <v>3.3</v>
      </c>
      <c r="R238" s="96">
        <v>1.5</v>
      </c>
      <c r="S238" s="96">
        <f t="shared" si="67"/>
        <v>173</v>
      </c>
      <c r="T238" s="96">
        <f t="shared" si="68"/>
        <v>44</v>
      </c>
      <c r="U238" s="95">
        <f t="shared" si="69"/>
        <v>44</v>
      </c>
      <c r="V238" s="96">
        <v>20</v>
      </c>
      <c r="W238" s="169">
        <v>220</v>
      </c>
      <c r="X238" s="169">
        <v>3</v>
      </c>
      <c r="Y238" s="169">
        <v>44</v>
      </c>
      <c r="Z238" s="190">
        <v>202</v>
      </c>
      <c r="AA238" s="190">
        <f>AB238*100/Z238</f>
        <v>43.069306930693067</v>
      </c>
      <c r="AB238" s="208">
        <v>87</v>
      </c>
    </row>
    <row r="239" spans="1:28" ht="31.5" x14ac:dyDescent="0.25">
      <c r="A239" s="182">
        <v>129</v>
      </c>
      <c r="B239" s="119" t="s">
        <v>334</v>
      </c>
      <c r="C239" s="119" t="s">
        <v>49</v>
      </c>
      <c r="D239" s="206"/>
      <c r="E239" s="122"/>
      <c r="F239" s="122">
        <v>416.08</v>
      </c>
      <c r="G239" s="120"/>
      <c r="H239" s="120"/>
      <c r="I239" s="120">
        <v>261</v>
      </c>
      <c r="J239" s="122"/>
      <c r="K239" s="122">
        <v>0.53</v>
      </c>
      <c r="L239" s="122">
        <f>I239/F239</f>
        <v>0.62728321476639115</v>
      </c>
      <c r="M239" s="94">
        <f t="shared" si="61"/>
        <v>3</v>
      </c>
      <c r="N239" s="96">
        <f t="shared" si="62"/>
        <v>7</v>
      </c>
      <c r="O239" s="95">
        <f t="shared" si="63"/>
        <v>7.83</v>
      </c>
      <c r="P239" s="96">
        <f t="shared" si="64"/>
        <v>1</v>
      </c>
      <c r="Q239" s="95">
        <f t="shared" si="65"/>
        <v>1.75</v>
      </c>
      <c r="R239" s="96">
        <v>25</v>
      </c>
      <c r="S239" s="96">
        <f t="shared" si="67"/>
        <v>5</v>
      </c>
      <c r="T239" s="96">
        <f t="shared" si="68"/>
        <v>1</v>
      </c>
      <c r="U239" s="95">
        <f t="shared" si="69"/>
        <v>1.4</v>
      </c>
      <c r="V239" s="96">
        <v>20</v>
      </c>
      <c r="W239" s="169">
        <v>8</v>
      </c>
      <c r="X239" s="169">
        <v>1</v>
      </c>
      <c r="Y239" s="169">
        <v>1</v>
      </c>
      <c r="Z239" s="190"/>
      <c r="AA239" s="190"/>
      <c r="AB239" s="208"/>
    </row>
    <row r="240" spans="1:28" ht="31.5" x14ac:dyDescent="0.25">
      <c r="A240" s="182">
        <v>130</v>
      </c>
      <c r="B240" s="119" t="s">
        <v>81</v>
      </c>
      <c r="C240" s="119" t="s">
        <v>49</v>
      </c>
      <c r="D240" s="122">
        <v>293.77999999999997</v>
      </c>
      <c r="E240" s="122">
        <v>293.77999999999997</v>
      </c>
      <c r="F240" s="122">
        <v>293.77999999999997</v>
      </c>
      <c r="G240" s="120">
        <v>382</v>
      </c>
      <c r="H240" s="120">
        <v>361</v>
      </c>
      <c r="I240" s="120">
        <v>332</v>
      </c>
      <c r="J240" s="122">
        <f t="shared" si="74"/>
        <v>1.3002927360609982</v>
      </c>
      <c r="K240" s="122">
        <f t="shared" si="75"/>
        <v>1.2288106746545036</v>
      </c>
      <c r="L240" s="122">
        <f>I240/F240</f>
        <v>1.1300973517598203</v>
      </c>
      <c r="M240" s="94">
        <v>1.8</v>
      </c>
      <c r="N240" s="96">
        <f t="shared" si="62"/>
        <v>5</v>
      </c>
      <c r="O240" s="95">
        <f t="shared" si="63"/>
        <v>5.976</v>
      </c>
      <c r="P240" s="96">
        <f t="shared" si="64"/>
        <v>1</v>
      </c>
      <c r="Q240" s="95">
        <f t="shared" si="65"/>
        <v>1.25</v>
      </c>
      <c r="R240" s="96">
        <f t="shared" si="66"/>
        <v>25</v>
      </c>
      <c r="S240" s="96">
        <f t="shared" si="67"/>
        <v>3</v>
      </c>
      <c r="T240" s="96">
        <f t="shared" si="68"/>
        <v>1</v>
      </c>
      <c r="U240" s="95">
        <f t="shared" si="69"/>
        <v>1</v>
      </c>
      <c r="V240" s="96">
        <f t="shared" si="70"/>
        <v>20</v>
      </c>
      <c r="W240" s="169">
        <v>5</v>
      </c>
      <c r="X240" s="169">
        <v>1</v>
      </c>
      <c r="Y240" s="169">
        <v>1</v>
      </c>
      <c r="Z240" s="190">
        <v>5</v>
      </c>
      <c r="AA240" s="190"/>
      <c r="AB240" s="208" t="s">
        <v>406</v>
      </c>
    </row>
    <row r="241" spans="1:28" ht="31.5" customHeight="1" x14ac:dyDescent="0.25">
      <c r="A241" s="182">
        <v>131</v>
      </c>
      <c r="B241" s="119" t="s">
        <v>336</v>
      </c>
      <c r="C241" s="119" t="s">
        <v>49</v>
      </c>
      <c r="D241" s="206"/>
      <c r="E241" s="122"/>
      <c r="F241" s="122">
        <v>138.86000000000001</v>
      </c>
      <c r="G241" s="120"/>
      <c r="H241" s="120"/>
      <c r="I241" s="120">
        <v>116</v>
      </c>
      <c r="J241" s="122"/>
      <c r="K241" s="122">
        <v>0.53</v>
      </c>
      <c r="L241" s="122">
        <f>I241/F241</f>
        <v>0.83537375774161016</v>
      </c>
      <c r="M241" s="94">
        <f t="shared" si="61"/>
        <v>3</v>
      </c>
      <c r="N241" s="96">
        <f t="shared" si="62"/>
        <v>3</v>
      </c>
      <c r="O241" s="95">
        <f t="shared" si="63"/>
        <v>3.48</v>
      </c>
      <c r="P241" s="96">
        <f t="shared" si="64"/>
        <v>0</v>
      </c>
      <c r="Q241" s="95">
        <f t="shared" si="65"/>
        <v>0</v>
      </c>
      <c r="R241" s="96">
        <f t="shared" si="66"/>
        <v>0</v>
      </c>
      <c r="S241" s="96">
        <f t="shared" si="67"/>
        <v>3</v>
      </c>
      <c r="T241" s="96">
        <f t="shared" si="68"/>
        <v>0</v>
      </c>
      <c r="U241" s="95">
        <f t="shared" si="69"/>
        <v>0</v>
      </c>
      <c r="V241" s="96">
        <f t="shared" si="70"/>
        <v>0</v>
      </c>
      <c r="W241" s="169">
        <v>3</v>
      </c>
      <c r="X241" s="169"/>
      <c r="Y241" s="169"/>
      <c r="Z241" s="190"/>
      <c r="AA241" s="190"/>
      <c r="AB241" s="208"/>
    </row>
    <row r="242" spans="1:28" s="2" customFormat="1" ht="15.75" hidden="1" customHeight="1" x14ac:dyDescent="0.25">
      <c r="A242" s="38">
        <v>234</v>
      </c>
      <c r="B242" s="59" t="s">
        <v>151</v>
      </c>
      <c r="C242" s="59" t="s">
        <v>49</v>
      </c>
      <c r="D242" s="117"/>
      <c r="E242" s="44"/>
      <c r="F242" s="44"/>
      <c r="G242" s="41"/>
      <c r="H242" s="41"/>
      <c r="I242" s="41"/>
      <c r="J242" s="44"/>
      <c r="K242" s="44"/>
      <c r="L242" s="44"/>
      <c r="M242" s="45">
        <f t="shared" si="61"/>
        <v>0</v>
      </c>
      <c r="N242" s="102">
        <f t="shared" si="62"/>
        <v>0</v>
      </c>
      <c r="O242" s="47">
        <f t="shared" si="63"/>
        <v>0</v>
      </c>
      <c r="P242" s="108">
        <f t="shared" si="64"/>
        <v>0</v>
      </c>
      <c r="Q242" s="47">
        <f t="shared" si="65"/>
        <v>0</v>
      </c>
      <c r="R242" s="46">
        <f t="shared" si="66"/>
        <v>0</v>
      </c>
      <c r="S242" s="46">
        <f t="shared" si="67"/>
        <v>0</v>
      </c>
      <c r="T242" s="143">
        <f t="shared" si="68"/>
        <v>0</v>
      </c>
      <c r="U242" s="47">
        <f t="shared" si="69"/>
        <v>0</v>
      </c>
      <c r="V242" s="46">
        <f t="shared" si="70"/>
        <v>0</v>
      </c>
      <c r="W242" s="104"/>
      <c r="X242" s="110"/>
      <c r="Y242" s="145"/>
      <c r="Z242" s="111"/>
      <c r="AA242" s="111"/>
      <c r="AB242" s="111"/>
    </row>
    <row r="243" spans="1:28" ht="31.5" x14ac:dyDescent="0.25">
      <c r="A243" s="182">
        <v>132</v>
      </c>
      <c r="B243" s="119" t="s">
        <v>337</v>
      </c>
      <c r="C243" s="119" t="s">
        <v>50</v>
      </c>
      <c r="D243" s="122">
        <v>29.5</v>
      </c>
      <c r="E243" s="122">
        <v>29.5</v>
      </c>
      <c r="F243" s="122">
        <v>29.5</v>
      </c>
      <c r="G243" s="120">
        <v>117</v>
      </c>
      <c r="H243" s="120">
        <v>78</v>
      </c>
      <c r="I243" s="120">
        <v>96</v>
      </c>
      <c r="J243" s="122">
        <f>G243/D243</f>
        <v>3.9661016949152543</v>
      </c>
      <c r="K243" s="122">
        <f>H243/E243</f>
        <v>2.6440677966101696</v>
      </c>
      <c r="L243" s="122">
        <f>I243/F243</f>
        <v>3.2542372881355934</v>
      </c>
      <c r="M243" s="94">
        <f t="shared" si="61"/>
        <v>7</v>
      </c>
      <c r="N243" s="96">
        <f t="shared" si="62"/>
        <v>6</v>
      </c>
      <c r="O243" s="95">
        <f t="shared" si="63"/>
        <v>6.72</v>
      </c>
      <c r="P243" s="96">
        <f t="shared" si="64"/>
        <v>1</v>
      </c>
      <c r="Q243" s="95">
        <f t="shared" si="65"/>
        <v>1.5</v>
      </c>
      <c r="R243" s="96">
        <f t="shared" si="66"/>
        <v>25</v>
      </c>
      <c r="S243" s="96">
        <f t="shared" si="67"/>
        <v>4</v>
      </c>
      <c r="T243" s="96">
        <f t="shared" si="68"/>
        <v>1</v>
      </c>
      <c r="U243" s="95">
        <f t="shared" si="69"/>
        <v>1.2</v>
      </c>
      <c r="V243" s="96">
        <f t="shared" si="70"/>
        <v>20</v>
      </c>
      <c r="W243" s="169">
        <v>6</v>
      </c>
      <c r="X243" s="169">
        <v>1</v>
      </c>
      <c r="Y243" s="169">
        <v>1</v>
      </c>
      <c r="Z243" s="190">
        <v>5</v>
      </c>
      <c r="AA243" s="190">
        <f>AB243*100/Z243</f>
        <v>100</v>
      </c>
      <c r="AB243" s="208">
        <v>5</v>
      </c>
    </row>
    <row r="244" spans="1:28" x14ac:dyDescent="0.25">
      <c r="A244" s="182">
        <v>133</v>
      </c>
      <c r="B244" s="119" t="s">
        <v>2</v>
      </c>
      <c r="C244" s="119" t="s">
        <v>50</v>
      </c>
      <c r="D244" s="206">
        <v>583.6</v>
      </c>
      <c r="E244" s="122">
        <v>469.6</v>
      </c>
      <c r="F244" s="122">
        <v>530.96</v>
      </c>
      <c r="G244" s="120">
        <v>736</v>
      </c>
      <c r="H244" s="120">
        <v>477</v>
      </c>
      <c r="I244" s="120">
        <v>564</v>
      </c>
      <c r="J244" s="122">
        <f t="shared" ref="J244:J249" si="76">G244/D244</f>
        <v>1.2611377655928717</v>
      </c>
      <c r="K244" s="122">
        <f t="shared" ref="K244:K249" si="77">H244/E244</f>
        <v>1.0157580919931857</v>
      </c>
      <c r="L244" s="122">
        <f t="shared" ref="L244:L249" si="78">I244/F244</f>
        <v>1.0622269097483803</v>
      </c>
      <c r="M244" s="94">
        <f t="shared" si="61"/>
        <v>5</v>
      </c>
      <c r="N244" s="96">
        <f t="shared" si="62"/>
        <v>28</v>
      </c>
      <c r="O244" s="95">
        <f t="shared" si="63"/>
        <v>28.2</v>
      </c>
      <c r="P244" s="96">
        <f t="shared" si="64"/>
        <v>0</v>
      </c>
      <c r="Q244" s="95">
        <f t="shared" si="65"/>
        <v>0</v>
      </c>
      <c r="R244" s="96">
        <v>0</v>
      </c>
      <c r="S244" s="96">
        <f t="shared" si="67"/>
        <v>23</v>
      </c>
      <c r="T244" s="96">
        <f t="shared" si="68"/>
        <v>5</v>
      </c>
      <c r="U244" s="95">
        <f t="shared" si="69"/>
        <v>5.6</v>
      </c>
      <c r="V244" s="96">
        <f t="shared" si="70"/>
        <v>20</v>
      </c>
      <c r="W244" s="169" t="s">
        <v>404</v>
      </c>
      <c r="X244" s="169"/>
      <c r="Y244" s="169"/>
      <c r="Z244" s="190">
        <v>23</v>
      </c>
      <c r="AA244" s="190">
        <f>AB244*100/Z244</f>
        <v>82.608695652173907</v>
      </c>
      <c r="AB244" s="208">
        <v>19</v>
      </c>
    </row>
    <row r="245" spans="1:28" ht="31.5" x14ac:dyDescent="0.25">
      <c r="A245" s="182">
        <v>134</v>
      </c>
      <c r="B245" s="119" t="s">
        <v>83</v>
      </c>
      <c r="C245" s="119" t="s">
        <v>50</v>
      </c>
      <c r="D245" s="122">
        <v>24.8</v>
      </c>
      <c r="E245" s="122">
        <v>24.8</v>
      </c>
      <c r="F245" s="122">
        <v>24.8</v>
      </c>
      <c r="G245" s="120">
        <v>94</v>
      </c>
      <c r="H245" s="120">
        <v>50</v>
      </c>
      <c r="I245" s="120">
        <v>54</v>
      </c>
      <c r="J245" s="122">
        <f t="shared" si="76"/>
        <v>3.790322580645161</v>
      </c>
      <c r="K245" s="122">
        <f t="shared" si="77"/>
        <v>2.0161290322580645</v>
      </c>
      <c r="L245" s="122">
        <f t="shared" si="78"/>
        <v>2.1774193548387095</v>
      </c>
      <c r="M245" s="94">
        <f t="shared" si="61"/>
        <v>7</v>
      </c>
      <c r="N245" s="96">
        <f t="shared" si="62"/>
        <v>3</v>
      </c>
      <c r="O245" s="95">
        <f t="shared" si="63"/>
        <v>3.78</v>
      </c>
      <c r="P245" s="96">
        <f t="shared" si="64"/>
        <v>0</v>
      </c>
      <c r="Q245" s="95">
        <f t="shared" si="65"/>
        <v>0.75</v>
      </c>
      <c r="R245" s="96">
        <f t="shared" si="66"/>
        <v>25</v>
      </c>
      <c r="S245" s="96">
        <f t="shared" si="67"/>
        <v>3</v>
      </c>
      <c r="T245" s="96">
        <f t="shared" si="68"/>
        <v>0</v>
      </c>
      <c r="U245" s="95">
        <f t="shared" si="69"/>
        <v>0.6</v>
      </c>
      <c r="V245" s="96">
        <f t="shared" si="70"/>
        <v>20</v>
      </c>
      <c r="W245" s="169">
        <v>3</v>
      </c>
      <c r="X245" s="169">
        <v>0</v>
      </c>
      <c r="Y245" s="169">
        <v>1</v>
      </c>
      <c r="Z245" s="190">
        <v>2</v>
      </c>
      <c r="AA245" s="190">
        <f>AB245*100/Z245</f>
        <v>0</v>
      </c>
      <c r="AB245" s="208">
        <v>0</v>
      </c>
    </row>
    <row r="246" spans="1:28" ht="31.5" x14ac:dyDescent="0.25">
      <c r="A246" s="182">
        <v>135</v>
      </c>
      <c r="B246" s="119" t="s">
        <v>144</v>
      </c>
      <c r="C246" s="119" t="s">
        <v>50</v>
      </c>
      <c r="D246" s="122">
        <v>108.69</v>
      </c>
      <c r="E246" s="122">
        <v>108.69</v>
      </c>
      <c r="F246" s="122">
        <v>108.69</v>
      </c>
      <c r="G246" s="120">
        <v>205</v>
      </c>
      <c r="H246" s="120">
        <v>133</v>
      </c>
      <c r="I246" s="120">
        <v>146</v>
      </c>
      <c r="J246" s="122">
        <f t="shared" si="76"/>
        <v>1.8860980771000093</v>
      </c>
      <c r="K246" s="122">
        <f t="shared" si="77"/>
        <v>1.2236636305087865</v>
      </c>
      <c r="L246" s="122">
        <f t="shared" si="78"/>
        <v>1.3432698500322018</v>
      </c>
      <c r="M246" s="94">
        <f t="shared" si="61"/>
        <v>5</v>
      </c>
      <c r="N246" s="96">
        <f t="shared" si="62"/>
        <v>7</v>
      </c>
      <c r="O246" s="95">
        <f t="shared" si="63"/>
        <v>7.3</v>
      </c>
      <c r="P246" s="96">
        <f t="shared" si="64"/>
        <v>1</v>
      </c>
      <c r="Q246" s="95">
        <f t="shared" si="65"/>
        <v>1.75</v>
      </c>
      <c r="R246" s="96">
        <f t="shared" si="66"/>
        <v>25</v>
      </c>
      <c r="S246" s="96">
        <f t="shared" si="67"/>
        <v>5</v>
      </c>
      <c r="T246" s="96">
        <f t="shared" si="68"/>
        <v>1</v>
      </c>
      <c r="U246" s="95">
        <f t="shared" si="69"/>
        <v>1.4</v>
      </c>
      <c r="V246" s="96">
        <f t="shared" si="70"/>
        <v>20</v>
      </c>
      <c r="W246" s="169">
        <v>7</v>
      </c>
      <c r="X246" s="169">
        <v>1</v>
      </c>
      <c r="Y246" s="169">
        <v>1</v>
      </c>
      <c r="Z246" s="190">
        <v>6</v>
      </c>
      <c r="AA246" s="190">
        <f>AB246*100/Z246</f>
        <v>66.666666666666671</v>
      </c>
      <c r="AB246" s="208">
        <v>4</v>
      </c>
    </row>
    <row r="247" spans="1:28" s="2" customFormat="1" ht="31.5" hidden="1" customHeight="1" x14ac:dyDescent="0.25">
      <c r="A247" s="38">
        <v>239</v>
      </c>
      <c r="B247" s="59" t="s">
        <v>82</v>
      </c>
      <c r="C247" s="59" t="s">
        <v>50</v>
      </c>
      <c r="D247" s="44">
        <v>59.71</v>
      </c>
      <c r="E247" s="44">
        <v>59.71</v>
      </c>
      <c r="F247" s="44">
        <v>59.71</v>
      </c>
      <c r="G247" s="41">
        <v>111</v>
      </c>
      <c r="H247" s="41">
        <v>96</v>
      </c>
      <c r="I247" s="41">
        <v>135</v>
      </c>
      <c r="J247" s="44">
        <f t="shared" si="76"/>
        <v>1.8589850946240161</v>
      </c>
      <c r="K247" s="44">
        <f t="shared" si="77"/>
        <v>1.6077708926477976</v>
      </c>
      <c r="L247" s="44">
        <f t="shared" si="78"/>
        <v>2.2609278177859653</v>
      </c>
      <c r="M247" s="45">
        <v>0</v>
      </c>
      <c r="N247" s="102">
        <f t="shared" si="62"/>
        <v>0</v>
      </c>
      <c r="O247" s="47">
        <f t="shared" si="63"/>
        <v>0</v>
      </c>
      <c r="P247" s="108">
        <f t="shared" si="64"/>
        <v>0</v>
      </c>
      <c r="Q247" s="47">
        <f t="shared" si="65"/>
        <v>0</v>
      </c>
      <c r="R247" s="46">
        <f t="shared" si="66"/>
        <v>25</v>
      </c>
      <c r="S247" s="46">
        <f t="shared" si="67"/>
        <v>0</v>
      </c>
      <c r="T247" s="143">
        <f t="shared" si="68"/>
        <v>0</v>
      </c>
      <c r="U247" s="47">
        <f t="shared" si="69"/>
        <v>0</v>
      </c>
      <c r="V247" s="46">
        <f t="shared" si="70"/>
        <v>20</v>
      </c>
      <c r="W247" s="104" t="s">
        <v>399</v>
      </c>
      <c r="X247" s="110"/>
      <c r="Y247" s="145"/>
      <c r="Z247" s="111">
        <v>4</v>
      </c>
      <c r="AA247" s="111"/>
      <c r="AB247" s="111"/>
    </row>
    <row r="248" spans="1:28" ht="31.5" x14ac:dyDescent="0.25">
      <c r="A248" s="182">
        <v>136</v>
      </c>
      <c r="B248" s="119" t="s">
        <v>338</v>
      </c>
      <c r="C248" s="119" t="s">
        <v>50</v>
      </c>
      <c r="D248" s="206"/>
      <c r="E248" s="122"/>
      <c r="F248" s="122">
        <v>52.71</v>
      </c>
      <c r="G248" s="120"/>
      <c r="H248" s="120"/>
      <c r="I248" s="120">
        <v>95</v>
      </c>
      <c r="J248" s="122"/>
      <c r="K248" s="122">
        <v>1.02</v>
      </c>
      <c r="L248" s="122">
        <f t="shared" si="78"/>
        <v>1.8023145513185355</v>
      </c>
      <c r="M248" s="94">
        <f t="shared" si="61"/>
        <v>5</v>
      </c>
      <c r="N248" s="96">
        <f t="shared" si="62"/>
        <v>4</v>
      </c>
      <c r="O248" s="95">
        <f t="shared" si="63"/>
        <v>4.75</v>
      </c>
      <c r="P248" s="96">
        <f t="shared" si="64"/>
        <v>1</v>
      </c>
      <c r="Q248" s="95">
        <f t="shared" si="65"/>
        <v>1</v>
      </c>
      <c r="R248" s="96">
        <f t="shared" si="66"/>
        <v>25</v>
      </c>
      <c r="S248" s="96">
        <f t="shared" si="67"/>
        <v>3</v>
      </c>
      <c r="T248" s="96">
        <f t="shared" si="68"/>
        <v>0</v>
      </c>
      <c r="U248" s="95">
        <f t="shared" si="69"/>
        <v>0.8</v>
      </c>
      <c r="V248" s="96">
        <f t="shared" si="70"/>
        <v>20</v>
      </c>
      <c r="W248" s="169">
        <v>4</v>
      </c>
      <c r="X248" s="169">
        <v>1</v>
      </c>
      <c r="Y248" s="169">
        <v>1</v>
      </c>
      <c r="Z248" s="190"/>
      <c r="AA248" s="190"/>
      <c r="AB248" s="208"/>
    </row>
    <row r="249" spans="1:28" ht="31.5" x14ac:dyDescent="0.25">
      <c r="A249" s="182">
        <v>137</v>
      </c>
      <c r="B249" s="119" t="s">
        <v>84</v>
      </c>
      <c r="C249" s="119" t="s">
        <v>50</v>
      </c>
      <c r="D249" s="122">
        <v>75.680000000000007</v>
      </c>
      <c r="E249" s="122">
        <v>75.680000000000007</v>
      </c>
      <c r="F249" s="122">
        <v>75.680000000000007</v>
      </c>
      <c r="G249" s="120">
        <v>319</v>
      </c>
      <c r="H249" s="120">
        <v>147</v>
      </c>
      <c r="I249" s="120">
        <v>202</v>
      </c>
      <c r="J249" s="122">
        <f t="shared" si="76"/>
        <v>4.2151162790697674</v>
      </c>
      <c r="K249" s="122">
        <f t="shared" si="77"/>
        <v>1.9423890063424945</v>
      </c>
      <c r="L249" s="122">
        <f t="shared" si="78"/>
        <v>2.669133192389006</v>
      </c>
      <c r="M249" s="94">
        <f t="shared" si="61"/>
        <v>7</v>
      </c>
      <c r="N249" s="96">
        <f t="shared" si="62"/>
        <v>14</v>
      </c>
      <c r="O249" s="95">
        <f t="shared" si="63"/>
        <v>14.14</v>
      </c>
      <c r="P249" s="96">
        <f t="shared" si="64"/>
        <v>3</v>
      </c>
      <c r="Q249" s="95">
        <f t="shared" si="65"/>
        <v>3.5</v>
      </c>
      <c r="R249" s="96">
        <f t="shared" si="66"/>
        <v>25</v>
      </c>
      <c r="S249" s="96">
        <f t="shared" si="67"/>
        <v>9</v>
      </c>
      <c r="T249" s="96">
        <f t="shared" si="68"/>
        <v>2</v>
      </c>
      <c r="U249" s="95">
        <f t="shared" si="69"/>
        <v>2.8</v>
      </c>
      <c r="V249" s="96">
        <f t="shared" si="70"/>
        <v>20</v>
      </c>
      <c r="W249" s="169">
        <v>14</v>
      </c>
      <c r="X249" s="169">
        <v>3</v>
      </c>
      <c r="Y249" s="169">
        <v>2</v>
      </c>
      <c r="Z249" s="190">
        <v>7</v>
      </c>
      <c r="AA249" s="190">
        <f>AB249*100/Z249</f>
        <v>42.857142857142854</v>
      </c>
      <c r="AB249" s="208">
        <v>3</v>
      </c>
    </row>
    <row r="250" spans="1:28" s="2" customFormat="1" ht="15.75" hidden="1" customHeight="1" x14ac:dyDescent="0.25">
      <c r="A250" s="38">
        <v>242</v>
      </c>
      <c r="B250" s="59" t="s">
        <v>151</v>
      </c>
      <c r="C250" s="59" t="s">
        <v>50</v>
      </c>
      <c r="D250" s="117"/>
      <c r="E250" s="44"/>
      <c r="F250" s="44"/>
      <c r="G250" s="41"/>
      <c r="H250" s="41"/>
      <c r="I250" s="41"/>
      <c r="J250" s="44"/>
      <c r="K250" s="44"/>
      <c r="L250" s="44"/>
      <c r="M250" s="45">
        <f t="shared" si="61"/>
        <v>0</v>
      </c>
      <c r="N250" s="102">
        <f t="shared" si="62"/>
        <v>0</v>
      </c>
      <c r="O250" s="47">
        <f t="shared" si="63"/>
        <v>0</v>
      </c>
      <c r="P250" s="108">
        <f t="shared" si="64"/>
        <v>0</v>
      </c>
      <c r="Q250" s="47">
        <f t="shared" si="65"/>
        <v>0</v>
      </c>
      <c r="R250" s="46">
        <f t="shared" si="66"/>
        <v>0</v>
      </c>
      <c r="S250" s="46">
        <f t="shared" si="67"/>
        <v>0</v>
      </c>
      <c r="T250" s="143">
        <f t="shared" si="68"/>
        <v>0</v>
      </c>
      <c r="U250" s="47">
        <f t="shared" si="69"/>
        <v>0</v>
      </c>
      <c r="V250" s="46">
        <f t="shared" si="70"/>
        <v>0</v>
      </c>
      <c r="W250" s="104"/>
      <c r="X250" s="110"/>
      <c r="Y250" s="145"/>
      <c r="Z250" s="111"/>
      <c r="AA250" s="111"/>
      <c r="AB250" s="111"/>
    </row>
    <row r="251" spans="1:28" s="116" customFormat="1" ht="47.25" hidden="1" customHeight="1" x14ac:dyDescent="0.25">
      <c r="A251" s="112">
        <v>243</v>
      </c>
      <c r="B251" s="105" t="s">
        <v>99</v>
      </c>
      <c r="C251" s="105" t="s">
        <v>141</v>
      </c>
      <c r="D251" s="118"/>
      <c r="E251" s="107"/>
      <c r="F251" s="107">
        <v>0</v>
      </c>
      <c r="G251" s="101"/>
      <c r="H251" s="101"/>
      <c r="I251" s="101">
        <v>0</v>
      </c>
      <c r="J251" s="107"/>
      <c r="K251" s="107"/>
      <c r="L251" s="44"/>
      <c r="M251" s="113">
        <f t="shared" si="61"/>
        <v>0</v>
      </c>
      <c r="N251" s="102">
        <f t="shared" si="62"/>
        <v>0</v>
      </c>
      <c r="O251" s="114">
        <f t="shared" si="63"/>
        <v>0</v>
      </c>
      <c r="P251" s="102">
        <f t="shared" si="64"/>
        <v>0</v>
      </c>
      <c r="Q251" s="114">
        <f t="shared" si="65"/>
        <v>0</v>
      </c>
      <c r="R251" s="102">
        <f t="shared" si="66"/>
        <v>0</v>
      </c>
      <c r="S251" s="102">
        <f t="shared" si="67"/>
        <v>0</v>
      </c>
      <c r="T251" s="143">
        <f t="shared" si="68"/>
        <v>0</v>
      </c>
      <c r="U251" s="114">
        <f t="shared" si="69"/>
        <v>0</v>
      </c>
      <c r="V251" s="46">
        <f t="shared" si="70"/>
        <v>0</v>
      </c>
      <c r="W251" s="104"/>
      <c r="X251" s="104"/>
      <c r="Y251" s="145"/>
      <c r="Z251" s="115"/>
      <c r="AA251" s="115"/>
      <c r="AB251" s="115"/>
    </row>
    <row r="252" spans="1:28" s="116" customFormat="1" ht="15.75" hidden="1" customHeight="1" x14ac:dyDescent="0.25">
      <c r="A252" s="112">
        <v>244</v>
      </c>
      <c r="B252" s="105" t="s">
        <v>2</v>
      </c>
      <c r="C252" s="105" t="s">
        <v>141</v>
      </c>
      <c r="D252" s="118"/>
      <c r="E252" s="107"/>
      <c r="F252" s="107">
        <v>0</v>
      </c>
      <c r="G252" s="101"/>
      <c r="H252" s="101"/>
      <c r="I252" s="101">
        <v>0</v>
      </c>
      <c r="J252" s="107"/>
      <c r="K252" s="107"/>
      <c r="L252" s="44"/>
      <c r="M252" s="113">
        <f t="shared" si="61"/>
        <v>0</v>
      </c>
      <c r="N252" s="102">
        <f t="shared" si="62"/>
        <v>0</v>
      </c>
      <c r="O252" s="114">
        <f t="shared" si="63"/>
        <v>0</v>
      </c>
      <c r="P252" s="102">
        <f t="shared" si="64"/>
        <v>0</v>
      </c>
      <c r="Q252" s="114">
        <f t="shared" si="65"/>
        <v>0</v>
      </c>
      <c r="R252" s="102">
        <f t="shared" si="66"/>
        <v>0</v>
      </c>
      <c r="S252" s="102">
        <f t="shared" si="67"/>
        <v>0</v>
      </c>
      <c r="T252" s="143">
        <f t="shared" si="68"/>
        <v>0</v>
      </c>
      <c r="U252" s="114">
        <f t="shared" si="69"/>
        <v>0</v>
      </c>
      <c r="V252" s="46">
        <f t="shared" si="70"/>
        <v>0</v>
      </c>
      <c r="W252" s="104"/>
      <c r="X252" s="104"/>
      <c r="Y252" s="145"/>
      <c r="Z252" s="115"/>
      <c r="AA252" s="115"/>
      <c r="AB252" s="115"/>
    </row>
    <row r="253" spans="1:28" s="116" customFormat="1" ht="47.25" hidden="1" customHeight="1" x14ac:dyDescent="0.25">
      <c r="A253" s="112">
        <v>245</v>
      </c>
      <c r="B253" s="105" t="s">
        <v>61</v>
      </c>
      <c r="C253" s="105" t="s">
        <v>141</v>
      </c>
      <c r="D253" s="118"/>
      <c r="E253" s="107"/>
      <c r="F253" s="107">
        <v>0</v>
      </c>
      <c r="G253" s="101"/>
      <c r="H253" s="101"/>
      <c r="I253" s="101">
        <v>0</v>
      </c>
      <c r="J253" s="107"/>
      <c r="K253" s="107"/>
      <c r="L253" s="44"/>
      <c r="M253" s="113">
        <f t="shared" si="61"/>
        <v>0</v>
      </c>
      <c r="N253" s="102">
        <f t="shared" si="62"/>
        <v>0</v>
      </c>
      <c r="O253" s="114">
        <f t="shared" si="63"/>
        <v>0</v>
      </c>
      <c r="P253" s="102">
        <f t="shared" si="64"/>
        <v>0</v>
      </c>
      <c r="Q253" s="114">
        <f t="shared" si="65"/>
        <v>0</v>
      </c>
      <c r="R253" s="102">
        <f t="shared" si="66"/>
        <v>0</v>
      </c>
      <c r="S253" s="102">
        <f t="shared" si="67"/>
        <v>0</v>
      </c>
      <c r="T253" s="143">
        <f t="shared" si="68"/>
        <v>0</v>
      </c>
      <c r="U253" s="114">
        <f t="shared" si="69"/>
        <v>0</v>
      </c>
      <c r="V253" s="46">
        <f t="shared" si="70"/>
        <v>0</v>
      </c>
      <c r="W253" s="104"/>
      <c r="X253" s="104"/>
      <c r="Y253" s="145"/>
      <c r="Z253" s="115"/>
      <c r="AA253" s="115"/>
      <c r="AB253" s="115"/>
    </row>
    <row r="254" spans="1:28" s="116" customFormat="1" ht="15.75" hidden="1" customHeight="1" x14ac:dyDescent="0.25">
      <c r="A254" s="112">
        <v>246</v>
      </c>
      <c r="B254" s="105" t="s">
        <v>151</v>
      </c>
      <c r="C254" s="105" t="s">
        <v>141</v>
      </c>
      <c r="D254" s="118"/>
      <c r="E254" s="107"/>
      <c r="F254" s="107">
        <v>0</v>
      </c>
      <c r="G254" s="101"/>
      <c r="H254" s="101"/>
      <c r="I254" s="101">
        <v>0</v>
      </c>
      <c r="J254" s="107"/>
      <c r="K254" s="107"/>
      <c r="L254" s="44"/>
      <c r="M254" s="113">
        <f t="shared" si="61"/>
        <v>0</v>
      </c>
      <c r="N254" s="102">
        <f t="shared" si="62"/>
        <v>0</v>
      </c>
      <c r="O254" s="114">
        <f t="shared" si="63"/>
        <v>0</v>
      </c>
      <c r="P254" s="102">
        <f t="shared" si="64"/>
        <v>0</v>
      </c>
      <c r="Q254" s="114">
        <f t="shared" si="65"/>
        <v>0</v>
      </c>
      <c r="R254" s="102">
        <f t="shared" si="66"/>
        <v>0</v>
      </c>
      <c r="S254" s="102">
        <f t="shared" si="67"/>
        <v>0</v>
      </c>
      <c r="T254" s="143">
        <f t="shared" si="68"/>
        <v>0</v>
      </c>
      <c r="U254" s="114">
        <f t="shared" si="69"/>
        <v>0</v>
      </c>
      <c r="V254" s="46">
        <f t="shared" si="70"/>
        <v>0</v>
      </c>
      <c r="W254" s="104"/>
      <c r="X254" s="104"/>
      <c r="Y254" s="145"/>
      <c r="Z254" s="115"/>
      <c r="AA254" s="115"/>
      <c r="AB254" s="115"/>
    </row>
    <row r="255" spans="1:28" s="2" customFormat="1" ht="15.75" hidden="1" customHeight="1" x14ac:dyDescent="0.25">
      <c r="A255" s="38">
        <v>247</v>
      </c>
      <c r="B255" s="59" t="s">
        <v>2</v>
      </c>
      <c r="C255" s="59" t="s">
        <v>28</v>
      </c>
      <c r="D255" s="117"/>
      <c r="E255" s="44"/>
      <c r="F255" s="44">
        <v>8.6</v>
      </c>
      <c r="G255" s="41"/>
      <c r="H255" s="41"/>
      <c r="I255" s="41">
        <v>0</v>
      </c>
      <c r="J255" s="44"/>
      <c r="K255" s="44"/>
      <c r="L255" s="44">
        <f>I255/F255</f>
        <v>0</v>
      </c>
      <c r="M255" s="45">
        <f t="shared" si="61"/>
        <v>0</v>
      </c>
      <c r="N255" s="102">
        <f t="shared" si="62"/>
        <v>0</v>
      </c>
      <c r="O255" s="47">
        <f t="shared" si="63"/>
        <v>0</v>
      </c>
      <c r="P255" s="108">
        <f t="shared" si="64"/>
        <v>0</v>
      </c>
      <c r="Q255" s="47">
        <f t="shared" si="65"/>
        <v>0</v>
      </c>
      <c r="R255" s="46">
        <f t="shared" si="66"/>
        <v>0</v>
      </c>
      <c r="S255" s="46">
        <f t="shared" si="67"/>
        <v>0</v>
      </c>
      <c r="T255" s="143">
        <f t="shared" si="68"/>
        <v>0</v>
      </c>
      <c r="U255" s="47">
        <f t="shared" si="69"/>
        <v>0</v>
      </c>
      <c r="V255" s="46">
        <f t="shared" si="70"/>
        <v>0</v>
      </c>
      <c r="W255" s="104"/>
      <c r="X255" s="110"/>
      <c r="Y255" s="145"/>
      <c r="Z255" s="111"/>
      <c r="AA255" s="111"/>
      <c r="AB255" s="111"/>
    </row>
    <row r="256" spans="1:28" ht="47.25" x14ac:dyDescent="0.25">
      <c r="A256" s="182">
        <v>138</v>
      </c>
      <c r="B256" s="119" t="s">
        <v>61</v>
      </c>
      <c r="C256" s="119" t="s">
        <v>28</v>
      </c>
      <c r="D256" s="122">
        <v>165.58</v>
      </c>
      <c r="E256" s="122">
        <v>165.58</v>
      </c>
      <c r="F256" s="122">
        <v>91.36</v>
      </c>
      <c r="G256" s="120">
        <v>165</v>
      </c>
      <c r="H256" s="120">
        <v>93</v>
      </c>
      <c r="I256" s="120">
        <v>139</v>
      </c>
      <c r="J256" s="122">
        <f>G256/D256</f>
        <v>0.99649716149293388</v>
      </c>
      <c r="K256" s="122">
        <f>H256/E256</f>
        <v>0.56166203647783541</v>
      </c>
      <c r="L256" s="122">
        <f>I256/F256</f>
        <v>1.5214535901926445</v>
      </c>
      <c r="M256" s="94">
        <f t="shared" si="61"/>
        <v>5</v>
      </c>
      <c r="N256" s="96">
        <f t="shared" si="62"/>
        <v>6</v>
      </c>
      <c r="O256" s="95">
        <f t="shared" si="63"/>
        <v>6.95</v>
      </c>
      <c r="P256" s="96">
        <f t="shared" si="64"/>
        <v>1</v>
      </c>
      <c r="Q256" s="95">
        <f t="shared" si="65"/>
        <v>1.5</v>
      </c>
      <c r="R256" s="96">
        <v>25</v>
      </c>
      <c r="S256" s="96">
        <f t="shared" si="67"/>
        <v>4</v>
      </c>
      <c r="T256" s="96">
        <f t="shared" si="68"/>
        <v>1</v>
      </c>
      <c r="U256" s="95">
        <f t="shared" si="69"/>
        <v>1.2</v>
      </c>
      <c r="V256" s="96">
        <f t="shared" si="70"/>
        <v>20</v>
      </c>
      <c r="W256" s="169">
        <v>6</v>
      </c>
      <c r="X256" s="169">
        <v>1</v>
      </c>
      <c r="Y256" s="169">
        <v>1</v>
      </c>
      <c r="Z256" s="190">
        <v>2</v>
      </c>
      <c r="AA256" s="190">
        <f>AB256*100/Z256</f>
        <v>50</v>
      </c>
      <c r="AB256" s="208">
        <v>1</v>
      </c>
    </row>
    <row r="257" spans="1:28" s="2" customFormat="1" ht="15.75" hidden="1" customHeight="1" x14ac:dyDescent="0.25">
      <c r="A257" s="38">
        <v>249</v>
      </c>
      <c r="B257" s="59" t="s">
        <v>151</v>
      </c>
      <c r="C257" s="59" t="s">
        <v>28</v>
      </c>
      <c r="D257" s="117"/>
      <c r="E257" s="44"/>
      <c r="F257" s="44"/>
      <c r="G257" s="41"/>
      <c r="H257" s="41"/>
      <c r="I257" s="41"/>
      <c r="J257" s="44"/>
      <c r="K257" s="44"/>
      <c r="L257" s="44"/>
      <c r="M257" s="45">
        <f t="shared" si="61"/>
        <v>0</v>
      </c>
      <c r="N257" s="102">
        <f t="shared" si="62"/>
        <v>0</v>
      </c>
      <c r="O257" s="47">
        <f t="shared" si="63"/>
        <v>0</v>
      </c>
      <c r="P257" s="108">
        <f t="shared" si="64"/>
        <v>0</v>
      </c>
      <c r="Q257" s="47">
        <f t="shared" si="65"/>
        <v>0</v>
      </c>
      <c r="R257" s="46">
        <f t="shared" si="66"/>
        <v>0</v>
      </c>
      <c r="S257" s="46">
        <f t="shared" si="67"/>
        <v>0</v>
      </c>
      <c r="T257" s="143">
        <f t="shared" si="68"/>
        <v>0</v>
      </c>
      <c r="U257" s="47">
        <f t="shared" si="69"/>
        <v>0</v>
      </c>
      <c r="V257" s="46">
        <f t="shared" si="70"/>
        <v>0</v>
      </c>
      <c r="W257" s="104"/>
      <c r="X257" s="110"/>
      <c r="Y257" s="145"/>
      <c r="Z257" s="111"/>
      <c r="AA257" s="111"/>
      <c r="AB257" s="111"/>
    </row>
    <row r="258" spans="1:28" s="116" customFormat="1" ht="15.75" hidden="1" customHeight="1" x14ac:dyDescent="0.25">
      <c r="A258" s="112">
        <v>250</v>
      </c>
      <c r="B258" s="105" t="s">
        <v>2</v>
      </c>
      <c r="C258" s="105" t="s">
        <v>391</v>
      </c>
      <c r="D258" s="118"/>
      <c r="E258" s="107"/>
      <c r="F258" s="107">
        <v>0</v>
      </c>
      <c r="G258" s="101"/>
      <c r="H258" s="101"/>
      <c r="I258" s="101">
        <v>0</v>
      </c>
      <c r="J258" s="107"/>
      <c r="K258" s="107"/>
      <c r="L258" s="44"/>
      <c r="M258" s="113">
        <f t="shared" si="61"/>
        <v>0</v>
      </c>
      <c r="N258" s="102">
        <f t="shared" si="62"/>
        <v>0</v>
      </c>
      <c r="O258" s="114">
        <f t="shared" si="63"/>
        <v>0</v>
      </c>
      <c r="P258" s="102">
        <f t="shared" si="64"/>
        <v>0</v>
      </c>
      <c r="Q258" s="114">
        <f t="shared" si="65"/>
        <v>0</v>
      </c>
      <c r="R258" s="102">
        <f t="shared" si="66"/>
        <v>0</v>
      </c>
      <c r="S258" s="102">
        <f t="shared" si="67"/>
        <v>0</v>
      </c>
      <c r="T258" s="143">
        <f t="shared" si="68"/>
        <v>0</v>
      </c>
      <c r="U258" s="114">
        <f t="shared" si="69"/>
        <v>0</v>
      </c>
      <c r="V258" s="46">
        <f t="shared" si="70"/>
        <v>0</v>
      </c>
      <c r="W258" s="104"/>
      <c r="X258" s="104"/>
      <c r="Y258" s="145"/>
      <c r="Z258" s="115"/>
      <c r="AA258" s="115"/>
      <c r="AB258" s="115"/>
    </row>
    <row r="259" spans="1:28" s="116" customFormat="1" ht="31.5" hidden="1" customHeight="1" x14ac:dyDescent="0.25">
      <c r="A259" s="112">
        <v>251</v>
      </c>
      <c r="B259" s="105" t="s">
        <v>100</v>
      </c>
      <c r="C259" s="105" t="s">
        <v>391</v>
      </c>
      <c r="D259" s="118"/>
      <c r="E259" s="107"/>
      <c r="F259" s="107">
        <v>41.58</v>
      </c>
      <c r="G259" s="101"/>
      <c r="H259" s="101"/>
      <c r="I259" s="101">
        <v>5</v>
      </c>
      <c r="J259" s="107"/>
      <c r="K259" s="107"/>
      <c r="L259" s="44">
        <f>I259/F259</f>
        <v>0.12025012025012026</v>
      </c>
      <c r="M259" s="113">
        <f t="shared" si="61"/>
        <v>0</v>
      </c>
      <c r="N259" s="102">
        <f t="shared" si="62"/>
        <v>0</v>
      </c>
      <c r="O259" s="114">
        <f t="shared" si="63"/>
        <v>0</v>
      </c>
      <c r="P259" s="102">
        <f t="shared" si="64"/>
        <v>0</v>
      </c>
      <c r="Q259" s="114">
        <f t="shared" si="65"/>
        <v>0</v>
      </c>
      <c r="R259" s="102">
        <f t="shared" si="66"/>
        <v>0</v>
      </c>
      <c r="S259" s="102">
        <f t="shared" si="67"/>
        <v>0</v>
      </c>
      <c r="T259" s="143">
        <f t="shared" si="68"/>
        <v>0</v>
      </c>
      <c r="U259" s="114">
        <f t="shared" si="69"/>
        <v>0</v>
      </c>
      <c r="V259" s="46">
        <f t="shared" si="70"/>
        <v>0</v>
      </c>
      <c r="W259" s="104"/>
      <c r="X259" s="104"/>
      <c r="Y259" s="145"/>
      <c r="Z259" s="115"/>
      <c r="AA259" s="115"/>
      <c r="AB259" s="115"/>
    </row>
    <row r="260" spans="1:28" s="116" customFormat="1" ht="31.5" hidden="1" customHeight="1" x14ac:dyDescent="0.25">
      <c r="A260" s="112">
        <v>252</v>
      </c>
      <c r="B260" s="105" t="s">
        <v>143</v>
      </c>
      <c r="C260" s="105" t="s">
        <v>391</v>
      </c>
      <c r="D260" s="118"/>
      <c r="E260" s="107"/>
      <c r="F260" s="107">
        <v>0</v>
      </c>
      <c r="G260" s="101"/>
      <c r="H260" s="101"/>
      <c r="I260" s="101">
        <v>0</v>
      </c>
      <c r="J260" s="107"/>
      <c r="K260" s="107"/>
      <c r="L260" s="44"/>
      <c r="M260" s="113">
        <f t="shared" si="61"/>
        <v>0</v>
      </c>
      <c r="N260" s="102">
        <f t="shared" si="62"/>
        <v>0</v>
      </c>
      <c r="O260" s="114">
        <f t="shared" si="63"/>
        <v>0</v>
      </c>
      <c r="P260" s="102">
        <f t="shared" si="64"/>
        <v>0</v>
      </c>
      <c r="Q260" s="114">
        <f t="shared" si="65"/>
        <v>0</v>
      </c>
      <c r="R260" s="102">
        <f t="shared" si="66"/>
        <v>0</v>
      </c>
      <c r="S260" s="102">
        <f t="shared" si="67"/>
        <v>0</v>
      </c>
      <c r="T260" s="143">
        <f t="shared" si="68"/>
        <v>0</v>
      </c>
      <c r="U260" s="114">
        <f t="shared" si="69"/>
        <v>0</v>
      </c>
      <c r="V260" s="46">
        <f t="shared" si="70"/>
        <v>0</v>
      </c>
      <c r="W260" s="104"/>
      <c r="X260" s="104"/>
      <c r="Y260" s="145"/>
      <c r="Z260" s="115"/>
      <c r="AA260" s="115"/>
      <c r="AB260" s="115"/>
    </row>
    <row r="261" spans="1:28" s="116" customFormat="1" ht="63" hidden="1" customHeight="1" x14ac:dyDescent="0.25">
      <c r="A261" s="112">
        <v>253</v>
      </c>
      <c r="B261" s="105" t="s">
        <v>30</v>
      </c>
      <c r="C261" s="105" t="s">
        <v>391</v>
      </c>
      <c r="D261" s="118"/>
      <c r="E261" s="107"/>
      <c r="F261" s="107">
        <v>181.3</v>
      </c>
      <c r="G261" s="101"/>
      <c r="H261" s="101"/>
      <c r="I261" s="101">
        <v>0</v>
      </c>
      <c r="J261" s="107"/>
      <c r="K261" s="107"/>
      <c r="L261" s="44">
        <f>I261/F261</f>
        <v>0</v>
      </c>
      <c r="M261" s="113">
        <f t="shared" si="61"/>
        <v>0</v>
      </c>
      <c r="N261" s="102">
        <f t="shared" si="62"/>
        <v>0</v>
      </c>
      <c r="O261" s="114">
        <f t="shared" si="63"/>
        <v>0</v>
      </c>
      <c r="P261" s="102">
        <f t="shared" si="64"/>
        <v>0</v>
      </c>
      <c r="Q261" s="114">
        <f t="shared" si="65"/>
        <v>0</v>
      </c>
      <c r="R261" s="102">
        <f t="shared" si="66"/>
        <v>0</v>
      </c>
      <c r="S261" s="102">
        <f t="shared" si="67"/>
        <v>0</v>
      </c>
      <c r="T261" s="143">
        <f t="shared" si="68"/>
        <v>0</v>
      </c>
      <c r="U261" s="114">
        <f t="shared" si="69"/>
        <v>0</v>
      </c>
      <c r="V261" s="46">
        <f t="shared" si="70"/>
        <v>0</v>
      </c>
      <c r="W261" s="104"/>
      <c r="X261" s="104"/>
      <c r="Y261" s="145"/>
      <c r="Z261" s="115"/>
      <c r="AA261" s="115"/>
      <c r="AB261" s="115"/>
    </row>
    <row r="262" spans="1:28" s="116" customFormat="1" ht="15.75" hidden="1" customHeight="1" x14ac:dyDescent="0.25">
      <c r="A262" s="112">
        <v>254</v>
      </c>
      <c r="B262" s="105" t="s">
        <v>151</v>
      </c>
      <c r="C262" s="105" t="s">
        <v>391</v>
      </c>
      <c r="D262" s="118"/>
      <c r="E262" s="107"/>
      <c r="F262" s="107"/>
      <c r="G262" s="101"/>
      <c r="H262" s="101"/>
      <c r="I262" s="101"/>
      <c r="J262" s="107"/>
      <c r="K262" s="107"/>
      <c r="L262" s="44"/>
      <c r="M262" s="113">
        <f t="shared" si="61"/>
        <v>0</v>
      </c>
      <c r="N262" s="102">
        <f t="shared" si="62"/>
        <v>0</v>
      </c>
      <c r="O262" s="114">
        <f t="shared" si="63"/>
        <v>0</v>
      </c>
      <c r="P262" s="102">
        <f t="shared" si="64"/>
        <v>0</v>
      </c>
      <c r="Q262" s="114">
        <f t="shared" si="65"/>
        <v>0</v>
      </c>
      <c r="R262" s="102">
        <f t="shared" si="66"/>
        <v>0</v>
      </c>
      <c r="S262" s="102">
        <f t="shared" si="67"/>
        <v>0</v>
      </c>
      <c r="T262" s="143">
        <f t="shared" si="68"/>
        <v>0</v>
      </c>
      <c r="U262" s="114">
        <f t="shared" si="69"/>
        <v>0</v>
      </c>
      <c r="V262" s="46">
        <f t="shared" si="70"/>
        <v>0</v>
      </c>
      <c r="W262" s="104"/>
      <c r="X262" s="104"/>
      <c r="Y262" s="145"/>
      <c r="Z262" s="115"/>
      <c r="AA262" s="115"/>
      <c r="AB262" s="115"/>
    </row>
    <row r="263" spans="1:28" s="2" customFormat="1" ht="31.5" hidden="1" customHeight="1" x14ac:dyDescent="0.25">
      <c r="A263" s="38">
        <v>255</v>
      </c>
      <c r="B263" s="59" t="s">
        <v>32</v>
      </c>
      <c r="C263" s="59" t="s">
        <v>31</v>
      </c>
      <c r="D263" s="44">
        <v>177.71</v>
      </c>
      <c r="E263" s="44">
        <v>177.71</v>
      </c>
      <c r="F263" s="44">
        <v>177.71</v>
      </c>
      <c r="G263" s="41">
        <v>40</v>
      </c>
      <c r="H263" s="41">
        <v>47</v>
      </c>
      <c r="I263" s="41">
        <v>30</v>
      </c>
      <c r="J263" s="44">
        <f>G263/D263</f>
        <v>0.22508581396657476</v>
      </c>
      <c r="K263" s="44">
        <f>H263/E263</f>
        <v>0.26447583141072534</v>
      </c>
      <c r="L263" s="44">
        <f>I263/F263</f>
        <v>0.16881436047493106</v>
      </c>
      <c r="M263" s="45">
        <f t="shared" si="61"/>
        <v>0</v>
      </c>
      <c r="N263" s="102">
        <f t="shared" si="62"/>
        <v>0</v>
      </c>
      <c r="O263" s="47">
        <f t="shared" si="63"/>
        <v>0</v>
      </c>
      <c r="P263" s="108">
        <f t="shared" si="64"/>
        <v>0</v>
      </c>
      <c r="Q263" s="47">
        <f t="shared" si="65"/>
        <v>0</v>
      </c>
      <c r="R263" s="46">
        <f t="shared" si="66"/>
        <v>0</v>
      </c>
      <c r="S263" s="46">
        <f t="shared" si="67"/>
        <v>0</v>
      </c>
      <c r="T263" s="143">
        <f t="shared" si="68"/>
        <v>0</v>
      </c>
      <c r="U263" s="47">
        <f t="shared" si="69"/>
        <v>0</v>
      </c>
      <c r="V263" s="46">
        <f t="shared" si="70"/>
        <v>0</v>
      </c>
      <c r="W263" s="104">
        <v>1</v>
      </c>
      <c r="X263" s="110"/>
      <c r="Y263" s="145"/>
      <c r="Z263" s="111"/>
      <c r="AA263" s="111"/>
      <c r="AB263" s="111"/>
    </row>
    <row r="264" spans="1:28" s="2" customFormat="1" ht="15.75" hidden="1" customHeight="1" x14ac:dyDescent="0.25">
      <c r="A264" s="38">
        <v>256</v>
      </c>
      <c r="B264" s="59" t="s">
        <v>2</v>
      </c>
      <c r="C264" s="59" t="s">
        <v>31</v>
      </c>
      <c r="D264" s="117"/>
      <c r="E264" s="44"/>
      <c r="F264" s="44">
        <v>6.03</v>
      </c>
      <c r="G264" s="41"/>
      <c r="H264" s="41"/>
      <c r="I264" s="41">
        <v>0</v>
      </c>
      <c r="J264" s="44"/>
      <c r="K264" s="44"/>
      <c r="L264" s="44">
        <f>I264/F264</f>
        <v>0</v>
      </c>
      <c r="M264" s="45">
        <f t="shared" si="61"/>
        <v>0</v>
      </c>
      <c r="N264" s="102">
        <f t="shared" si="62"/>
        <v>0</v>
      </c>
      <c r="O264" s="47">
        <f t="shared" si="63"/>
        <v>0</v>
      </c>
      <c r="P264" s="108">
        <f t="shared" si="64"/>
        <v>0</v>
      </c>
      <c r="Q264" s="47">
        <f t="shared" si="65"/>
        <v>0</v>
      </c>
      <c r="R264" s="46">
        <f t="shared" si="66"/>
        <v>0</v>
      </c>
      <c r="S264" s="46">
        <f t="shared" si="67"/>
        <v>0</v>
      </c>
      <c r="T264" s="143">
        <f t="shared" si="68"/>
        <v>0</v>
      </c>
      <c r="U264" s="47">
        <f t="shared" si="69"/>
        <v>0</v>
      </c>
      <c r="V264" s="46">
        <f t="shared" si="70"/>
        <v>0</v>
      </c>
      <c r="W264" s="104"/>
      <c r="X264" s="110"/>
      <c r="Y264" s="145"/>
      <c r="Z264" s="111"/>
      <c r="AA264" s="111"/>
      <c r="AB264" s="111"/>
    </row>
    <row r="265" spans="1:28" ht="31.5" x14ac:dyDescent="0.25">
      <c r="A265" s="182">
        <v>139</v>
      </c>
      <c r="B265" s="119" t="s">
        <v>142</v>
      </c>
      <c r="C265" s="119" t="s">
        <v>31</v>
      </c>
      <c r="D265" s="122">
        <v>604.91</v>
      </c>
      <c r="E265" s="122">
        <v>604.91</v>
      </c>
      <c r="F265" s="122">
        <v>604.91</v>
      </c>
      <c r="G265" s="120">
        <v>40</v>
      </c>
      <c r="H265" s="120">
        <v>49</v>
      </c>
      <c r="I265" s="120">
        <v>101</v>
      </c>
      <c r="J265" s="122">
        <f>G265/D265</f>
        <v>6.6125539336430214E-2</v>
      </c>
      <c r="K265" s="122">
        <f>H265/E265</f>
        <v>8.1003785687127017E-2</v>
      </c>
      <c r="L265" s="122">
        <f>I265/F265</f>
        <v>0.1669669868244863</v>
      </c>
      <c r="M265" s="94">
        <f t="shared" si="61"/>
        <v>3</v>
      </c>
      <c r="N265" s="96">
        <f t="shared" si="62"/>
        <v>3</v>
      </c>
      <c r="O265" s="95">
        <f t="shared" si="63"/>
        <v>3.03</v>
      </c>
      <c r="P265" s="96">
        <f t="shared" si="64"/>
        <v>0</v>
      </c>
      <c r="Q265" s="95">
        <f t="shared" si="65"/>
        <v>0</v>
      </c>
      <c r="R265" s="96">
        <f t="shared" si="66"/>
        <v>0</v>
      </c>
      <c r="S265" s="96">
        <f t="shared" si="67"/>
        <v>3</v>
      </c>
      <c r="T265" s="96">
        <f t="shared" si="68"/>
        <v>0</v>
      </c>
      <c r="U265" s="95">
        <f t="shared" si="69"/>
        <v>0</v>
      </c>
      <c r="V265" s="96">
        <f t="shared" si="70"/>
        <v>0</v>
      </c>
      <c r="W265" s="169">
        <v>3</v>
      </c>
      <c r="X265" s="169"/>
      <c r="Y265" s="169"/>
      <c r="Z265" s="190">
        <v>1</v>
      </c>
      <c r="AA265" s="190">
        <f>AB265*100/Z265</f>
        <v>0</v>
      </c>
      <c r="AB265" s="208">
        <v>0</v>
      </c>
    </row>
    <row r="266" spans="1:28" s="2" customFormat="1" ht="15.75" hidden="1" customHeight="1" x14ac:dyDescent="0.25">
      <c r="A266" s="38">
        <v>258</v>
      </c>
      <c r="B266" s="59" t="s">
        <v>151</v>
      </c>
      <c r="C266" s="59" t="s">
        <v>31</v>
      </c>
      <c r="D266" s="117"/>
      <c r="E266" s="44"/>
      <c r="F266" s="44"/>
      <c r="G266" s="41"/>
      <c r="H266" s="41"/>
      <c r="I266" s="41"/>
      <c r="J266" s="44"/>
      <c r="K266" s="44"/>
      <c r="L266" s="44"/>
      <c r="M266" s="45">
        <f t="shared" si="61"/>
        <v>0</v>
      </c>
      <c r="N266" s="102">
        <f t="shared" si="62"/>
        <v>0</v>
      </c>
      <c r="O266" s="47">
        <f t="shared" si="63"/>
        <v>0</v>
      </c>
      <c r="P266" s="108">
        <f t="shared" si="64"/>
        <v>0</v>
      </c>
      <c r="Q266" s="47">
        <f t="shared" si="65"/>
        <v>0</v>
      </c>
      <c r="R266" s="46">
        <f t="shared" si="66"/>
        <v>0</v>
      </c>
      <c r="S266" s="46">
        <f t="shared" si="67"/>
        <v>0</v>
      </c>
      <c r="T266" s="143">
        <f t="shared" si="68"/>
        <v>0</v>
      </c>
      <c r="U266" s="47">
        <f t="shared" si="69"/>
        <v>0</v>
      </c>
      <c r="V266" s="46">
        <f t="shared" si="70"/>
        <v>0</v>
      </c>
      <c r="W266" s="104"/>
      <c r="X266" s="110"/>
      <c r="Y266" s="145"/>
      <c r="Z266" s="111"/>
      <c r="AA266" s="111"/>
      <c r="AB266" s="111"/>
    </row>
    <row r="267" spans="1:28" ht="31.5" x14ac:dyDescent="0.25">
      <c r="A267" s="182">
        <v>140</v>
      </c>
      <c r="B267" s="119" t="s">
        <v>339</v>
      </c>
      <c r="C267" s="119" t="s">
        <v>51</v>
      </c>
      <c r="D267" s="122"/>
      <c r="E267" s="122">
        <v>145.46</v>
      </c>
      <c r="F267" s="122">
        <v>145.46</v>
      </c>
      <c r="G267" s="120"/>
      <c r="H267" s="120">
        <v>84</v>
      </c>
      <c r="I267" s="120">
        <v>56</v>
      </c>
      <c r="J267" s="122"/>
      <c r="K267" s="122">
        <f>H267/E267</f>
        <v>0.57747834456207892</v>
      </c>
      <c r="L267" s="122">
        <f>I267/F267</f>
        <v>0.38498556304138593</v>
      </c>
      <c r="M267" s="94">
        <f t="shared" ref="M267:M330" si="79">IF(I267&lt;VLOOKUP(L267,$M$505:$Q$513,2),0,VLOOKUP(L267,$M$505:$Q$513,3))</f>
        <v>3</v>
      </c>
      <c r="N267" s="96">
        <f t="shared" ref="N267:N330" si="80">ROUNDDOWN(O267,0)</f>
        <v>1</v>
      </c>
      <c r="O267" s="95">
        <f t="shared" ref="O267:O330" si="81">I267*M267/100</f>
        <v>1.68</v>
      </c>
      <c r="P267" s="96">
        <f t="shared" ref="P267:P330" si="82">ROUNDDOWN(Q267,0)</f>
        <v>0</v>
      </c>
      <c r="Q267" s="95">
        <f t="shared" ref="Q267:Q330" si="83">N267*R267/100</f>
        <v>0</v>
      </c>
      <c r="R267" s="96">
        <f t="shared" ref="R267:R330" si="84">IF(I267&lt;VLOOKUP(L267,$M$505:$Q$513,2),0,VLOOKUP(L267,$M$505:$Q$513,4))</f>
        <v>0</v>
      </c>
      <c r="S267" s="96">
        <f t="shared" ref="S267:S330" si="85">N267-P267-T267</f>
        <v>1</v>
      </c>
      <c r="T267" s="96">
        <f t="shared" ref="T267:T330" si="86">ROUNDDOWN(U267,0)</f>
        <v>0</v>
      </c>
      <c r="U267" s="95">
        <f t="shared" ref="U267:U330" si="87">N267*V267/100</f>
        <v>0.2</v>
      </c>
      <c r="V267" s="96">
        <v>20</v>
      </c>
      <c r="W267" s="169">
        <v>5</v>
      </c>
      <c r="X267" s="169">
        <v>1</v>
      </c>
      <c r="Y267" s="169">
        <v>2</v>
      </c>
      <c r="Z267" s="190">
        <v>2</v>
      </c>
      <c r="AA267" s="190">
        <f>AB267*100/Z267</f>
        <v>100</v>
      </c>
      <c r="AB267" s="208">
        <v>2</v>
      </c>
    </row>
    <row r="268" spans="1:28" s="2" customFormat="1" ht="31.5" hidden="1" customHeight="1" x14ac:dyDescent="0.25">
      <c r="A268" s="38">
        <v>260</v>
      </c>
      <c r="B268" s="59" t="s">
        <v>340</v>
      </c>
      <c r="C268" s="59" t="s">
        <v>51</v>
      </c>
      <c r="D268" s="117"/>
      <c r="E268" s="44"/>
      <c r="F268" s="44">
        <v>102.2</v>
      </c>
      <c r="G268" s="41"/>
      <c r="H268" s="41"/>
      <c r="I268" s="41">
        <v>40</v>
      </c>
      <c r="J268" s="44"/>
      <c r="K268" s="44"/>
      <c r="L268" s="44">
        <f t="shared" ref="L268:L276" si="88">I268/F268</f>
        <v>0.39138943248532287</v>
      </c>
      <c r="M268" s="45">
        <v>0</v>
      </c>
      <c r="N268" s="102">
        <f t="shared" si="80"/>
        <v>0</v>
      </c>
      <c r="O268" s="47">
        <f t="shared" si="81"/>
        <v>0</v>
      </c>
      <c r="P268" s="108">
        <f t="shared" si="82"/>
        <v>0</v>
      </c>
      <c r="Q268" s="47">
        <f t="shared" si="83"/>
        <v>0</v>
      </c>
      <c r="R268" s="46">
        <f t="shared" si="84"/>
        <v>0</v>
      </c>
      <c r="S268" s="46">
        <f t="shared" si="85"/>
        <v>0</v>
      </c>
      <c r="T268" s="143">
        <f t="shared" si="86"/>
        <v>0</v>
      </c>
      <c r="U268" s="47">
        <f t="shared" si="87"/>
        <v>0</v>
      </c>
      <c r="V268" s="46">
        <f t="shared" ref="V268:V304" si="89">IF(I268&lt;VLOOKUP(L268,$M$505:$Q$513,2),0,VLOOKUP(L268,$M$505:$Q$513,5))</f>
        <v>0</v>
      </c>
      <c r="W268" s="104">
        <v>0</v>
      </c>
      <c r="X268" s="110"/>
      <c r="Y268" s="145"/>
      <c r="Z268" s="111"/>
      <c r="AA268" s="111"/>
      <c r="AB268" s="111"/>
    </row>
    <row r="269" spans="1:28" ht="31.5" x14ac:dyDescent="0.25">
      <c r="A269" s="182">
        <v>141</v>
      </c>
      <c r="B269" s="119" t="s">
        <v>341</v>
      </c>
      <c r="C269" s="119" t="s">
        <v>51</v>
      </c>
      <c r="D269" s="122">
        <v>168.9</v>
      </c>
      <c r="E269" s="122">
        <v>168.9</v>
      </c>
      <c r="F269" s="122">
        <v>168.9</v>
      </c>
      <c r="G269" s="120">
        <v>204</v>
      </c>
      <c r="H269" s="120">
        <v>135</v>
      </c>
      <c r="I269" s="120">
        <v>180</v>
      </c>
      <c r="J269" s="122">
        <f>G269/D269</f>
        <v>1.2078152753108349</v>
      </c>
      <c r="K269" s="122">
        <f>H269/E269</f>
        <v>0.79928952042628776</v>
      </c>
      <c r="L269" s="122">
        <f t="shared" si="88"/>
        <v>1.0657193605683837</v>
      </c>
      <c r="M269" s="94">
        <f t="shared" si="79"/>
        <v>5</v>
      </c>
      <c r="N269" s="96">
        <f t="shared" si="80"/>
        <v>9</v>
      </c>
      <c r="O269" s="95">
        <f t="shared" si="81"/>
        <v>9</v>
      </c>
      <c r="P269" s="96">
        <f t="shared" si="82"/>
        <v>1</v>
      </c>
      <c r="Q269" s="95">
        <f t="shared" si="83"/>
        <v>1.08</v>
      </c>
      <c r="R269" s="96">
        <v>12</v>
      </c>
      <c r="S269" s="96">
        <f t="shared" si="85"/>
        <v>7</v>
      </c>
      <c r="T269" s="96">
        <f t="shared" si="86"/>
        <v>1</v>
      </c>
      <c r="U269" s="95">
        <f t="shared" si="87"/>
        <v>1.8</v>
      </c>
      <c r="V269" s="96">
        <f t="shared" si="89"/>
        <v>20</v>
      </c>
      <c r="W269" s="169">
        <v>10</v>
      </c>
      <c r="X269" s="169">
        <v>1</v>
      </c>
      <c r="Y269" s="169">
        <v>2</v>
      </c>
      <c r="Z269" s="190">
        <v>4</v>
      </c>
      <c r="AA269" s="190">
        <f>AB269*100/Z269</f>
        <v>100</v>
      </c>
      <c r="AB269" s="208">
        <v>4</v>
      </c>
    </row>
    <row r="270" spans="1:28" s="2" customFormat="1" ht="31.5" hidden="1" customHeight="1" x14ac:dyDescent="0.25">
      <c r="A270" s="38">
        <v>262</v>
      </c>
      <c r="B270" s="59" t="s">
        <v>342</v>
      </c>
      <c r="C270" s="59" t="s">
        <v>51</v>
      </c>
      <c r="D270" s="117"/>
      <c r="E270" s="44"/>
      <c r="F270" s="44">
        <v>68.5</v>
      </c>
      <c r="G270" s="41"/>
      <c r="H270" s="41"/>
      <c r="I270" s="41">
        <v>29</v>
      </c>
      <c r="J270" s="44"/>
      <c r="K270" s="44"/>
      <c r="L270" s="44">
        <f t="shared" si="88"/>
        <v>0.42335766423357662</v>
      </c>
      <c r="M270" s="45">
        <f t="shared" si="79"/>
        <v>0</v>
      </c>
      <c r="N270" s="102">
        <f t="shared" si="80"/>
        <v>0</v>
      </c>
      <c r="O270" s="47">
        <f t="shared" si="81"/>
        <v>0</v>
      </c>
      <c r="P270" s="108">
        <f t="shared" si="82"/>
        <v>0</v>
      </c>
      <c r="Q270" s="47">
        <f t="shared" si="83"/>
        <v>0</v>
      </c>
      <c r="R270" s="46">
        <f t="shared" si="84"/>
        <v>0</v>
      </c>
      <c r="S270" s="46">
        <f t="shared" si="85"/>
        <v>0</v>
      </c>
      <c r="T270" s="143">
        <f t="shared" si="86"/>
        <v>0</v>
      </c>
      <c r="U270" s="47">
        <f t="shared" si="87"/>
        <v>0</v>
      </c>
      <c r="V270" s="46">
        <f t="shared" si="89"/>
        <v>0</v>
      </c>
      <c r="W270" s="104">
        <v>1</v>
      </c>
      <c r="X270" s="110"/>
      <c r="Y270" s="145"/>
      <c r="Z270" s="111"/>
      <c r="AA270" s="111"/>
      <c r="AB270" s="111"/>
    </row>
    <row r="271" spans="1:28" ht="31.5" x14ac:dyDescent="0.25">
      <c r="A271" s="182">
        <v>142</v>
      </c>
      <c r="B271" s="119" t="s">
        <v>343</v>
      </c>
      <c r="C271" s="119" t="s">
        <v>51</v>
      </c>
      <c r="D271" s="206">
        <v>531.79999999999995</v>
      </c>
      <c r="E271" s="122">
        <v>706.24</v>
      </c>
      <c r="F271" s="122">
        <v>706.24</v>
      </c>
      <c r="G271" s="120">
        <v>145</v>
      </c>
      <c r="H271" s="120">
        <v>217</v>
      </c>
      <c r="I271" s="120">
        <v>266</v>
      </c>
      <c r="J271" s="122">
        <f>G271/D271</f>
        <v>0.27265889432117341</v>
      </c>
      <c r="K271" s="122">
        <f>H271/E271</f>
        <v>0.30726098776619848</v>
      </c>
      <c r="L271" s="122">
        <f t="shared" si="88"/>
        <v>0.37664250113275938</v>
      </c>
      <c r="M271" s="94">
        <f t="shared" si="79"/>
        <v>3</v>
      </c>
      <c r="N271" s="96">
        <f t="shared" si="80"/>
        <v>7</v>
      </c>
      <c r="O271" s="95">
        <f t="shared" si="81"/>
        <v>7.98</v>
      </c>
      <c r="P271" s="96">
        <f t="shared" si="82"/>
        <v>1</v>
      </c>
      <c r="Q271" s="95">
        <f t="shared" si="83"/>
        <v>1.75</v>
      </c>
      <c r="R271" s="96">
        <v>25</v>
      </c>
      <c r="S271" s="96">
        <f t="shared" si="85"/>
        <v>6</v>
      </c>
      <c r="T271" s="96">
        <f t="shared" si="86"/>
        <v>0</v>
      </c>
      <c r="U271" s="95">
        <f t="shared" si="87"/>
        <v>0</v>
      </c>
      <c r="V271" s="96">
        <f t="shared" si="89"/>
        <v>0</v>
      </c>
      <c r="W271" s="169">
        <v>10</v>
      </c>
      <c r="X271" s="169">
        <v>1</v>
      </c>
      <c r="Y271" s="169">
        <v>0</v>
      </c>
      <c r="Z271" s="190">
        <v>4</v>
      </c>
      <c r="AA271" s="190">
        <f>AB271*100/Z271</f>
        <v>75</v>
      </c>
      <c r="AB271" s="208">
        <v>3</v>
      </c>
    </row>
    <row r="272" spans="1:28" s="2" customFormat="1" ht="31.5" hidden="1" customHeight="1" x14ac:dyDescent="0.25">
      <c r="A272" s="38">
        <v>264</v>
      </c>
      <c r="B272" s="59" t="s">
        <v>344</v>
      </c>
      <c r="C272" s="59" t="s">
        <v>51</v>
      </c>
      <c r="D272" s="117"/>
      <c r="E272" s="44"/>
      <c r="F272" s="44">
        <v>54.15</v>
      </c>
      <c r="G272" s="41"/>
      <c r="H272" s="41"/>
      <c r="I272" s="41">
        <v>35</v>
      </c>
      <c r="J272" s="44"/>
      <c r="K272" s="44"/>
      <c r="L272" s="44">
        <f t="shared" si="88"/>
        <v>0.64635272391505083</v>
      </c>
      <c r="M272" s="45">
        <v>0</v>
      </c>
      <c r="N272" s="102">
        <f t="shared" si="80"/>
        <v>0</v>
      </c>
      <c r="O272" s="47">
        <f t="shared" si="81"/>
        <v>0</v>
      </c>
      <c r="P272" s="108">
        <f t="shared" si="82"/>
        <v>0</v>
      </c>
      <c r="Q272" s="47">
        <f t="shared" si="83"/>
        <v>0</v>
      </c>
      <c r="R272" s="46">
        <f t="shared" si="84"/>
        <v>0</v>
      </c>
      <c r="S272" s="46">
        <f t="shared" si="85"/>
        <v>0</v>
      </c>
      <c r="T272" s="143">
        <f t="shared" si="86"/>
        <v>0</v>
      </c>
      <c r="U272" s="47">
        <f t="shared" si="87"/>
        <v>0</v>
      </c>
      <c r="V272" s="46">
        <f t="shared" si="89"/>
        <v>0</v>
      </c>
      <c r="W272" s="104">
        <v>0</v>
      </c>
      <c r="X272" s="110"/>
      <c r="Y272" s="145"/>
      <c r="Z272" s="111"/>
      <c r="AA272" s="111"/>
      <c r="AB272" s="111"/>
    </row>
    <row r="273" spans="1:28" s="2" customFormat="1" ht="63" hidden="1" customHeight="1" x14ac:dyDescent="0.25">
      <c r="A273" s="38">
        <v>265</v>
      </c>
      <c r="B273" s="59" t="s">
        <v>345</v>
      </c>
      <c r="C273" s="59" t="s">
        <v>51</v>
      </c>
      <c r="D273" s="117"/>
      <c r="E273" s="44"/>
      <c r="F273" s="44">
        <v>85.79</v>
      </c>
      <c r="G273" s="41"/>
      <c r="H273" s="41"/>
      <c r="I273" s="41">
        <v>110</v>
      </c>
      <c r="J273" s="44"/>
      <c r="K273" s="44"/>
      <c r="L273" s="44">
        <f t="shared" si="88"/>
        <v>1.2822007226949528</v>
      </c>
      <c r="M273" s="45">
        <v>0</v>
      </c>
      <c r="N273" s="102">
        <f t="shared" si="80"/>
        <v>0</v>
      </c>
      <c r="O273" s="47">
        <f t="shared" si="81"/>
        <v>0</v>
      </c>
      <c r="P273" s="108">
        <f t="shared" si="82"/>
        <v>0</v>
      </c>
      <c r="Q273" s="47">
        <f t="shared" si="83"/>
        <v>0</v>
      </c>
      <c r="R273" s="46">
        <f t="shared" si="84"/>
        <v>25</v>
      </c>
      <c r="S273" s="46">
        <f t="shared" si="85"/>
        <v>0</v>
      </c>
      <c r="T273" s="143">
        <f t="shared" si="86"/>
        <v>0</v>
      </c>
      <c r="U273" s="47">
        <f t="shared" si="87"/>
        <v>0</v>
      </c>
      <c r="V273" s="46">
        <f t="shared" si="89"/>
        <v>20</v>
      </c>
      <c r="W273" s="104">
        <v>0</v>
      </c>
      <c r="X273" s="110"/>
      <c r="Y273" s="145"/>
      <c r="Z273" s="111">
        <v>1</v>
      </c>
      <c r="AA273" s="111"/>
      <c r="AB273" s="111"/>
    </row>
    <row r="274" spans="1:28" s="2" customFormat="1" ht="47.25" hidden="1" customHeight="1" x14ac:dyDescent="0.25">
      <c r="A274" s="38">
        <v>266</v>
      </c>
      <c r="B274" s="59" t="s">
        <v>113</v>
      </c>
      <c r="C274" s="59" t="s">
        <v>51</v>
      </c>
      <c r="D274" s="117"/>
      <c r="E274" s="44"/>
      <c r="F274" s="44">
        <v>1360.97</v>
      </c>
      <c r="G274" s="41"/>
      <c r="H274" s="41"/>
      <c r="I274" s="41">
        <v>1330</v>
      </c>
      <c r="J274" s="44"/>
      <c r="K274" s="44"/>
      <c r="L274" s="44">
        <f t="shared" si="88"/>
        <v>0.97724417143654896</v>
      </c>
      <c r="M274" s="45">
        <v>0</v>
      </c>
      <c r="N274" s="102">
        <f t="shared" si="80"/>
        <v>0</v>
      </c>
      <c r="O274" s="47">
        <f t="shared" si="81"/>
        <v>0</v>
      </c>
      <c r="P274" s="108">
        <f t="shared" si="82"/>
        <v>0</v>
      </c>
      <c r="Q274" s="47">
        <f t="shared" si="83"/>
        <v>0</v>
      </c>
      <c r="R274" s="46">
        <f t="shared" si="84"/>
        <v>0</v>
      </c>
      <c r="S274" s="46">
        <f t="shared" si="85"/>
        <v>0</v>
      </c>
      <c r="T274" s="143">
        <f t="shared" si="86"/>
        <v>0</v>
      </c>
      <c r="U274" s="47">
        <f t="shared" si="87"/>
        <v>0</v>
      </c>
      <c r="V274" s="46">
        <f t="shared" si="89"/>
        <v>0</v>
      </c>
      <c r="W274" s="104">
        <v>0</v>
      </c>
      <c r="X274" s="110"/>
      <c r="Y274" s="145"/>
      <c r="Z274" s="111">
        <v>3</v>
      </c>
      <c r="AA274" s="111"/>
      <c r="AB274" s="111"/>
    </row>
    <row r="275" spans="1:28" ht="47.25" x14ac:dyDescent="0.25">
      <c r="A275" s="182">
        <v>143</v>
      </c>
      <c r="B275" s="119" t="s">
        <v>109</v>
      </c>
      <c r="C275" s="119" t="s">
        <v>51</v>
      </c>
      <c r="D275" s="206">
        <v>3272</v>
      </c>
      <c r="E275" s="122">
        <v>1854.7</v>
      </c>
      <c r="F275" s="122">
        <v>1854.7</v>
      </c>
      <c r="G275" s="120">
        <v>3390</v>
      </c>
      <c r="H275" s="120">
        <v>2426</v>
      </c>
      <c r="I275" s="120">
        <v>3613</v>
      </c>
      <c r="J275" s="122">
        <f>G275/D275</f>
        <v>1.0360635696821516</v>
      </c>
      <c r="K275" s="122">
        <f>H275/E275</f>
        <v>1.3080282525475817</v>
      </c>
      <c r="L275" s="122">
        <f t="shared" si="88"/>
        <v>1.9480239391815388</v>
      </c>
      <c r="M275" s="94">
        <v>0.3</v>
      </c>
      <c r="N275" s="96">
        <f t="shared" si="80"/>
        <v>10</v>
      </c>
      <c r="O275" s="95">
        <f t="shared" si="81"/>
        <v>10.838999999999999</v>
      </c>
      <c r="P275" s="96">
        <f t="shared" si="82"/>
        <v>0</v>
      </c>
      <c r="Q275" s="95">
        <f t="shared" si="83"/>
        <v>0</v>
      </c>
      <c r="R275" s="96">
        <v>0</v>
      </c>
      <c r="S275" s="96">
        <f t="shared" si="85"/>
        <v>8</v>
      </c>
      <c r="T275" s="96">
        <f t="shared" si="86"/>
        <v>2</v>
      </c>
      <c r="U275" s="95">
        <f t="shared" si="87"/>
        <v>2</v>
      </c>
      <c r="V275" s="96">
        <f t="shared" si="89"/>
        <v>20</v>
      </c>
      <c r="W275" s="169">
        <v>10</v>
      </c>
      <c r="X275" s="169">
        <v>0</v>
      </c>
      <c r="Y275" s="169">
        <v>3</v>
      </c>
      <c r="Z275" s="190">
        <v>20</v>
      </c>
      <c r="AA275" s="190">
        <f>AB275*100/Z275</f>
        <v>25</v>
      </c>
      <c r="AB275" s="208">
        <v>5</v>
      </c>
    </row>
    <row r="276" spans="1:28" x14ac:dyDescent="0.25">
      <c r="A276" s="182">
        <v>144</v>
      </c>
      <c r="B276" s="119" t="s">
        <v>7</v>
      </c>
      <c r="C276" s="119" t="s">
        <v>51</v>
      </c>
      <c r="D276" s="122">
        <v>26200</v>
      </c>
      <c r="E276" s="122">
        <v>26200</v>
      </c>
      <c r="F276" s="122">
        <v>27198</v>
      </c>
      <c r="G276" s="120">
        <v>13990</v>
      </c>
      <c r="H276" s="120">
        <v>16799</v>
      </c>
      <c r="I276" s="120">
        <f>5365+10154</f>
        <v>15519</v>
      </c>
      <c r="J276" s="122">
        <f>G276/D276</f>
        <v>0.53396946564885495</v>
      </c>
      <c r="K276" s="122">
        <f>H276/E276</f>
        <v>0.64118320610687018</v>
      </c>
      <c r="L276" s="122">
        <f t="shared" si="88"/>
        <v>0.57059342598720497</v>
      </c>
      <c r="M276" s="94">
        <v>0.97</v>
      </c>
      <c r="N276" s="96">
        <f t="shared" si="80"/>
        <v>150</v>
      </c>
      <c r="O276" s="95">
        <f t="shared" si="81"/>
        <v>150.5343</v>
      </c>
      <c r="P276" s="96">
        <f t="shared" si="82"/>
        <v>15</v>
      </c>
      <c r="Q276" s="95">
        <f t="shared" si="83"/>
        <v>15</v>
      </c>
      <c r="R276" s="96">
        <v>10</v>
      </c>
      <c r="S276" s="96">
        <f t="shared" si="85"/>
        <v>110</v>
      </c>
      <c r="T276" s="96">
        <f t="shared" si="86"/>
        <v>25</v>
      </c>
      <c r="U276" s="95">
        <f t="shared" si="87"/>
        <v>25.5</v>
      </c>
      <c r="V276" s="96">
        <v>17</v>
      </c>
      <c r="W276" s="169">
        <v>150</v>
      </c>
      <c r="X276" s="169">
        <v>5</v>
      </c>
      <c r="Y276" s="169">
        <v>25</v>
      </c>
      <c r="Z276" s="190">
        <v>175</v>
      </c>
      <c r="AA276" s="190">
        <f>AB276*100/Z276</f>
        <v>55.428571428571431</v>
      </c>
      <c r="AB276" s="208">
        <v>97</v>
      </c>
    </row>
    <row r="277" spans="1:28" s="2" customFormat="1" ht="31.5" hidden="1" customHeight="1" x14ac:dyDescent="0.25">
      <c r="A277" s="38">
        <v>269</v>
      </c>
      <c r="B277" s="59" t="s">
        <v>392</v>
      </c>
      <c r="C277" s="59" t="s">
        <v>51</v>
      </c>
      <c r="D277" s="117"/>
      <c r="E277" s="44"/>
      <c r="F277" s="44"/>
      <c r="G277" s="41"/>
      <c r="H277" s="41"/>
      <c r="I277" s="41"/>
      <c r="J277" s="44"/>
      <c r="K277" s="44"/>
      <c r="L277" s="44"/>
      <c r="M277" s="45">
        <f t="shared" si="79"/>
        <v>0</v>
      </c>
      <c r="N277" s="102">
        <f t="shared" si="80"/>
        <v>0</v>
      </c>
      <c r="O277" s="47">
        <f t="shared" si="81"/>
        <v>0</v>
      </c>
      <c r="P277" s="108">
        <f t="shared" si="82"/>
        <v>0</v>
      </c>
      <c r="Q277" s="47">
        <f t="shared" si="83"/>
        <v>0</v>
      </c>
      <c r="R277" s="46">
        <v>25</v>
      </c>
      <c r="S277" s="46">
        <f t="shared" si="85"/>
        <v>0</v>
      </c>
      <c r="T277" s="143">
        <f t="shared" si="86"/>
        <v>0</v>
      </c>
      <c r="U277" s="47">
        <f t="shared" si="87"/>
        <v>0</v>
      </c>
      <c r="V277" s="46">
        <f t="shared" si="89"/>
        <v>0</v>
      </c>
      <c r="W277" s="104"/>
      <c r="X277" s="110"/>
      <c r="Y277" s="145"/>
      <c r="Z277" s="111"/>
      <c r="AA277" s="111"/>
      <c r="AB277" s="111"/>
    </row>
    <row r="278" spans="1:28" s="2" customFormat="1" ht="31.5" hidden="1" customHeight="1" x14ac:dyDescent="0.25">
      <c r="A278" s="38">
        <v>270</v>
      </c>
      <c r="B278" s="59" t="s">
        <v>393</v>
      </c>
      <c r="C278" s="59" t="s">
        <v>51</v>
      </c>
      <c r="D278" s="117"/>
      <c r="E278" s="44"/>
      <c r="F278" s="44"/>
      <c r="G278" s="41"/>
      <c r="H278" s="41"/>
      <c r="I278" s="41"/>
      <c r="J278" s="44"/>
      <c r="K278" s="44"/>
      <c r="L278" s="44"/>
      <c r="M278" s="45">
        <f t="shared" si="79"/>
        <v>0</v>
      </c>
      <c r="N278" s="102">
        <f t="shared" si="80"/>
        <v>0</v>
      </c>
      <c r="O278" s="47">
        <f t="shared" si="81"/>
        <v>0</v>
      </c>
      <c r="P278" s="108">
        <f t="shared" si="82"/>
        <v>0</v>
      </c>
      <c r="Q278" s="47">
        <f t="shared" si="83"/>
        <v>0</v>
      </c>
      <c r="R278" s="46">
        <f t="shared" si="84"/>
        <v>0</v>
      </c>
      <c r="S278" s="46">
        <f t="shared" si="85"/>
        <v>0</v>
      </c>
      <c r="T278" s="143">
        <f t="shared" si="86"/>
        <v>0</v>
      </c>
      <c r="U278" s="47">
        <f t="shared" si="87"/>
        <v>0</v>
      </c>
      <c r="V278" s="46">
        <f t="shared" si="89"/>
        <v>0</v>
      </c>
      <c r="W278" s="104"/>
      <c r="X278" s="110"/>
      <c r="Y278" s="145"/>
      <c r="Z278" s="111"/>
      <c r="AA278" s="111"/>
      <c r="AB278" s="111"/>
    </row>
    <row r="279" spans="1:28" ht="31.5" x14ac:dyDescent="0.25">
      <c r="A279" s="182">
        <v>145</v>
      </c>
      <c r="B279" s="119" t="s">
        <v>105</v>
      </c>
      <c r="C279" s="119" t="s">
        <v>51</v>
      </c>
      <c r="D279" s="122">
        <v>532.79999999999995</v>
      </c>
      <c r="E279" s="122">
        <v>532.79999999999995</v>
      </c>
      <c r="F279" s="122">
        <v>532.79999999999995</v>
      </c>
      <c r="G279" s="120">
        <v>339</v>
      </c>
      <c r="H279" s="120">
        <v>385</v>
      </c>
      <c r="I279" s="120">
        <v>340</v>
      </c>
      <c r="J279" s="122">
        <f t="shared" ref="J279:L280" si="90">G279/D279</f>
        <v>0.63626126126126137</v>
      </c>
      <c r="K279" s="122">
        <f t="shared" si="90"/>
        <v>0.72259759759759767</v>
      </c>
      <c r="L279" s="122">
        <f t="shared" si="90"/>
        <v>0.63813813813813824</v>
      </c>
      <c r="M279" s="94">
        <f t="shared" si="79"/>
        <v>3</v>
      </c>
      <c r="N279" s="96">
        <f t="shared" si="80"/>
        <v>10</v>
      </c>
      <c r="O279" s="95">
        <f t="shared" si="81"/>
        <v>10.199999999999999</v>
      </c>
      <c r="P279" s="96">
        <f t="shared" si="82"/>
        <v>0</v>
      </c>
      <c r="Q279" s="95">
        <f t="shared" si="83"/>
        <v>0</v>
      </c>
      <c r="R279" s="96">
        <f t="shared" si="84"/>
        <v>0</v>
      </c>
      <c r="S279" s="96">
        <f t="shared" si="85"/>
        <v>8</v>
      </c>
      <c r="T279" s="96">
        <f t="shared" si="86"/>
        <v>2</v>
      </c>
      <c r="U279" s="95">
        <f t="shared" si="87"/>
        <v>2</v>
      </c>
      <c r="V279" s="96">
        <v>20</v>
      </c>
      <c r="W279" s="169">
        <v>10</v>
      </c>
      <c r="X279" s="169">
        <v>0</v>
      </c>
      <c r="Y279" s="169">
        <v>2</v>
      </c>
      <c r="Z279" s="190">
        <v>8</v>
      </c>
      <c r="AA279" s="190"/>
      <c r="AB279" s="208" t="s">
        <v>406</v>
      </c>
    </row>
    <row r="280" spans="1:28" ht="31.5" x14ac:dyDescent="0.25">
      <c r="A280" s="182">
        <v>146</v>
      </c>
      <c r="B280" s="119" t="s">
        <v>346</v>
      </c>
      <c r="C280" s="119" t="s">
        <v>51</v>
      </c>
      <c r="D280" s="122">
        <v>64.040000000000006</v>
      </c>
      <c r="E280" s="122">
        <v>64.040000000000006</v>
      </c>
      <c r="F280" s="122">
        <v>64.040000000000006</v>
      </c>
      <c r="G280" s="120">
        <v>49</v>
      </c>
      <c r="H280" s="120">
        <v>28</v>
      </c>
      <c r="I280" s="120">
        <v>41</v>
      </c>
      <c r="J280" s="122">
        <f t="shared" si="90"/>
        <v>0.76514678326046215</v>
      </c>
      <c r="K280" s="122">
        <f t="shared" si="90"/>
        <v>0.43722673329169265</v>
      </c>
      <c r="L280" s="122">
        <f t="shared" si="90"/>
        <v>0.64022485946283569</v>
      </c>
      <c r="M280" s="94">
        <f t="shared" si="79"/>
        <v>3</v>
      </c>
      <c r="N280" s="96">
        <f t="shared" si="80"/>
        <v>1</v>
      </c>
      <c r="O280" s="95">
        <f t="shared" si="81"/>
        <v>1.23</v>
      </c>
      <c r="P280" s="96">
        <f t="shared" si="82"/>
        <v>0</v>
      </c>
      <c r="Q280" s="95">
        <f t="shared" si="83"/>
        <v>0</v>
      </c>
      <c r="R280" s="96">
        <f t="shared" si="84"/>
        <v>0</v>
      </c>
      <c r="S280" s="96">
        <f t="shared" si="85"/>
        <v>1</v>
      </c>
      <c r="T280" s="96">
        <f t="shared" si="86"/>
        <v>0</v>
      </c>
      <c r="U280" s="95">
        <f t="shared" si="87"/>
        <v>0</v>
      </c>
      <c r="V280" s="96">
        <f t="shared" si="89"/>
        <v>0</v>
      </c>
      <c r="W280" s="169">
        <v>2</v>
      </c>
      <c r="X280" s="169"/>
      <c r="Y280" s="169"/>
      <c r="Z280" s="190">
        <v>0</v>
      </c>
      <c r="AA280" s="190"/>
      <c r="AB280" s="208"/>
    </row>
    <row r="281" spans="1:28" ht="31.5" x14ac:dyDescent="0.25">
      <c r="A281" s="182">
        <v>147</v>
      </c>
      <c r="B281" s="119" t="s">
        <v>85</v>
      </c>
      <c r="C281" s="119" t="s">
        <v>51</v>
      </c>
      <c r="D281" s="206"/>
      <c r="E281" s="122">
        <v>417.94</v>
      </c>
      <c r="F281" s="122">
        <v>417.94</v>
      </c>
      <c r="G281" s="120"/>
      <c r="H281" s="120">
        <v>482</v>
      </c>
      <c r="I281" s="120">
        <v>456</v>
      </c>
      <c r="J281" s="122"/>
      <c r="K281" s="122">
        <f>H281/E281</f>
        <v>1.1532755897975786</v>
      </c>
      <c r="L281" s="122">
        <f>I281/F281</f>
        <v>1.0910657032109872</v>
      </c>
      <c r="M281" s="94">
        <v>1.5</v>
      </c>
      <c r="N281" s="96">
        <f t="shared" si="80"/>
        <v>6</v>
      </c>
      <c r="O281" s="95">
        <f t="shared" si="81"/>
        <v>6.84</v>
      </c>
      <c r="P281" s="96">
        <f t="shared" si="82"/>
        <v>1</v>
      </c>
      <c r="Q281" s="95">
        <f t="shared" si="83"/>
        <v>1.5</v>
      </c>
      <c r="R281" s="96">
        <f t="shared" si="84"/>
        <v>25</v>
      </c>
      <c r="S281" s="96">
        <f t="shared" si="85"/>
        <v>4</v>
      </c>
      <c r="T281" s="96">
        <f t="shared" si="86"/>
        <v>1</v>
      </c>
      <c r="U281" s="95">
        <f t="shared" si="87"/>
        <v>1.2</v>
      </c>
      <c r="V281" s="96">
        <f t="shared" si="89"/>
        <v>20</v>
      </c>
      <c r="W281" s="169">
        <v>6</v>
      </c>
      <c r="X281" s="169">
        <v>2</v>
      </c>
      <c r="Y281" s="169">
        <v>1</v>
      </c>
      <c r="Z281" s="190">
        <v>3</v>
      </c>
      <c r="AA281" s="190">
        <f>AB281*100/Z281</f>
        <v>100</v>
      </c>
      <c r="AB281" s="208">
        <v>3</v>
      </c>
    </row>
    <row r="282" spans="1:28" ht="35.25" customHeight="1" x14ac:dyDescent="0.25">
      <c r="A282" s="182">
        <v>148</v>
      </c>
      <c r="B282" s="119" t="s">
        <v>394</v>
      </c>
      <c r="C282" s="119" t="s">
        <v>51</v>
      </c>
      <c r="D282" s="122">
        <v>384</v>
      </c>
      <c r="E282" s="122">
        <v>384</v>
      </c>
      <c r="F282" s="122">
        <v>384</v>
      </c>
      <c r="G282" s="120">
        <v>215</v>
      </c>
      <c r="H282" s="120">
        <v>850</v>
      </c>
      <c r="I282" s="120">
        <v>554</v>
      </c>
      <c r="J282" s="122">
        <f>G282/D282</f>
        <v>0.55989583333333337</v>
      </c>
      <c r="K282" s="122">
        <f>H282/E282</f>
        <v>2.2135416666666665</v>
      </c>
      <c r="L282" s="122">
        <f>I282/F282</f>
        <v>1.4427083333333333</v>
      </c>
      <c r="M282" s="94">
        <v>1.9</v>
      </c>
      <c r="N282" s="96">
        <f t="shared" si="80"/>
        <v>10</v>
      </c>
      <c r="O282" s="95">
        <f t="shared" si="81"/>
        <v>10.526</v>
      </c>
      <c r="P282" s="96">
        <f t="shared" si="82"/>
        <v>0</v>
      </c>
      <c r="Q282" s="95">
        <f t="shared" si="83"/>
        <v>0</v>
      </c>
      <c r="R282" s="96">
        <v>0</v>
      </c>
      <c r="S282" s="96">
        <f t="shared" si="85"/>
        <v>8</v>
      </c>
      <c r="T282" s="96">
        <f t="shared" si="86"/>
        <v>2</v>
      </c>
      <c r="U282" s="95">
        <f t="shared" si="87"/>
        <v>2</v>
      </c>
      <c r="V282" s="96">
        <f t="shared" si="89"/>
        <v>20</v>
      </c>
      <c r="W282" s="169">
        <v>10</v>
      </c>
      <c r="X282" s="169">
        <v>0</v>
      </c>
      <c r="Y282" s="169">
        <v>2</v>
      </c>
      <c r="Z282" s="190">
        <v>10</v>
      </c>
      <c r="AA282" s="190">
        <f>AB282*100/Z282</f>
        <v>100</v>
      </c>
      <c r="AB282" s="208">
        <v>10</v>
      </c>
    </row>
    <row r="283" spans="1:28" ht="35.25" customHeight="1" x14ac:dyDescent="0.25">
      <c r="A283" s="182">
        <v>149</v>
      </c>
      <c r="B283" s="119" t="s">
        <v>395</v>
      </c>
      <c r="C283" s="119" t="s">
        <v>51</v>
      </c>
      <c r="D283" s="122">
        <v>305.60000000000002</v>
      </c>
      <c r="E283" s="122">
        <v>305.60000000000002</v>
      </c>
      <c r="F283" s="122">
        <v>305.60000000000002</v>
      </c>
      <c r="G283" s="120">
        <v>280</v>
      </c>
      <c r="H283" s="120">
        <v>449</v>
      </c>
      <c r="I283" s="120">
        <v>509</v>
      </c>
      <c r="J283" s="122">
        <f>G283/D283</f>
        <v>0.91623036649214651</v>
      </c>
      <c r="K283" s="122">
        <f>H283/E283</f>
        <v>1.4692408376963351</v>
      </c>
      <c r="L283" s="122">
        <f t="shared" ref="L283:L304" si="91">I283/F283</f>
        <v>1.6655759162303663</v>
      </c>
      <c r="M283" s="94">
        <v>3</v>
      </c>
      <c r="N283" s="96">
        <f t="shared" si="80"/>
        <v>15</v>
      </c>
      <c r="O283" s="95">
        <f t="shared" si="81"/>
        <v>15.27</v>
      </c>
      <c r="P283" s="96">
        <f t="shared" si="82"/>
        <v>0</v>
      </c>
      <c r="Q283" s="95">
        <f t="shared" si="83"/>
        <v>0</v>
      </c>
      <c r="R283" s="96">
        <v>0</v>
      </c>
      <c r="S283" s="96">
        <f t="shared" si="85"/>
        <v>12</v>
      </c>
      <c r="T283" s="96">
        <f t="shared" si="86"/>
        <v>3</v>
      </c>
      <c r="U283" s="95">
        <f t="shared" si="87"/>
        <v>3</v>
      </c>
      <c r="V283" s="96">
        <f t="shared" si="89"/>
        <v>20</v>
      </c>
      <c r="W283" s="169">
        <v>15</v>
      </c>
      <c r="X283" s="169">
        <v>0</v>
      </c>
      <c r="Y283" s="169">
        <v>3</v>
      </c>
      <c r="Z283" s="190">
        <v>10</v>
      </c>
      <c r="AA283" s="190">
        <f>AB283*100/Z283</f>
        <v>100</v>
      </c>
      <c r="AB283" s="208">
        <v>10</v>
      </c>
    </row>
    <row r="284" spans="1:28" ht="31.5" x14ac:dyDescent="0.25">
      <c r="A284" s="182">
        <v>150</v>
      </c>
      <c r="B284" s="119" t="s">
        <v>87</v>
      </c>
      <c r="C284" s="119" t="s">
        <v>51</v>
      </c>
      <c r="D284" s="122">
        <v>1170</v>
      </c>
      <c r="E284" s="122">
        <v>1170</v>
      </c>
      <c r="F284" s="122">
        <v>1170</v>
      </c>
      <c r="G284" s="120">
        <v>166</v>
      </c>
      <c r="H284" s="120">
        <v>285</v>
      </c>
      <c r="I284" s="120">
        <v>396</v>
      </c>
      <c r="J284" s="122">
        <f>G284/D284</f>
        <v>0.14188034188034188</v>
      </c>
      <c r="K284" s="122">
        <f>H284/E284</f>
        <v>0.24358974358974358</v>
      </c>
      <c r="L284" s="122">
        <f t="shared" si="91"/>
        <v>0.33846153846153848</v>
      </c>
      <c r="M284" s="94">
        <v>1.5</v>
      </c>
      <c r="N284" s="96">
        <f t="shared" si="80"/>
        <v>5</v>
      </c>
      <c r="O284" s="95">
        <f t="shared" si="81"/>
        <v>5.94</v>
      </c>
      <c r="P284" s="96">
        <f t="shared" si="82"/>
        <v>0</v>
      </c>
      <c r="Q284" s="95">
        <f t="shared" si="83"/>
        <v>0</v>
      </c>
      <c r="R284" s="96">
        <f t="shared" si="84"/>
        <v>0</v>
      </c>
      <c r="S284" s="96">
        <f t="shared" si="85"/>
        <v>5</v>
      </c>
      <c r="T284" s="96">
        <f t="shared" si="86"/>
        <v>0</v>
      </c>
      <c r="U284" s="95">
        <f t="shared" si="87"/>
        <v>0</v>
      </c>
      <c r="V284" s="96">
        <f t="shared" si="89"/>
        <v>0</v>
      </c>
      <c r="W284" s="169">
        <v>5</v>
      </c>
      <c r="X284" s="169">
        <v>0</v>
      </c>
      <c r="Y284" s="169">
        <v>0</v>
      </c>
      <c r="Z284" s="190">
        <v>5</v>
      </c>
      <c r="AA284" s="190">
        <f>AB284*100/Z284</f>
        <v>80</v>
      </c>
      <c r="AB284" s="208">
        <v>4</v>
      </c>
    </row>
    <row r="285" spans="1:28" s="2" customFormat="1" ht="47.25" hidden="1" customHeight="1" x14ac:dyDescent="0.25">
      <c r="A285" s="38">
        <v>277</v>
      </c>
      <c r="B285" s="59" t="s">
        <v>67</v>
      </c>
      <c r="C285" s="59" t="s">
        <v>51</v>
      </c>
      <c r="D285" s="117"/>
      <c r="E285" s="44"/>
      <c r="F285" s="44">
        <v>222</v>
      </c>
      <c r="G285" s="41"/>
      <c r="H285" s="41"/>
      <c r="I285" s="41">
        <v>224</v>
      </c>
      <c r="J285" s="44"/>
      <c r="K285" s="44"/>
      <c r="L285" s="44">
        <f t="shared" si="91"/>
        <v>1.0090090090090089</v>
      </c>
      <c r="M285" s="45">
        <v>0</v>
      </c>
      <c r="N285" s="102">
        <f t="shared" si="80"/>
        <v>0</v>
      </c>
      <c r="O285" s="47">
        <f t="shared" si="81"/>
        <v>0</v>
      </c>
      <c r="P285" s="108">
        <f t="shared" si="82"/>
        <v>0</v>
      </c>
      <c r="Q285" s="47">
        <f t="shared" si="83"/>
        <v>0</v>
      </c>
      <c r="R285" s="46">
        <f t="shared" si="84"/>
        <v>0</v>
      </c>
      <c r="S285" s="46">
        <f t="shared" si="85"/>
        <v>0</v>
      </c>
      <c r="T285" s="143">
        <f t="shared" si="86"/>
        <v>0</v>
      </c>
      <c r="U285" s="47">
        <f t="shared" si="87"/>
        <v>0</v>
      </c>
      <c r="V285" s="46">
        <f t="shared" si="89"/>
        <v>0</v>
      </c>
      <c r="W285" s="104">
        <v>0</v>
      </c>
      <c r="X285" s="110"/>
      <c r="Y285" s="145"/>
      <c r="Z285" s="111"/>
      <c r="AA285" s="111"/>
      <c r="AB285" s="111"/>
    </row>
    <row r="286" spans="1:28" ht="31.5" x14ac:dyDescent="0.25">
      <c r="A286" s="182">
        <v>151</v>
      </c>
      <c r="B286" s="119" t="s">
        <v>89</v>
      </c>
      <c r="C286" s="119" t="s">
        <v>51</v>
      </c>
      <c r="D286" s="206"/>
      <c r="E286" s="122">
        <v>757.58</v>
      </c>
      <c r="F286" s="122">
        <v>757.58</v>
      </c>
      <c r="G286" s="120"/>
      <c r="H286" s="120">
        <v>58</v>
      </c>
      <c r="I286" s="120">
        <v>416</v>
      </c>
      <c r="J286" s="122"/>
      <c r="K286" s="122">
        <f>H286/E286</f>
        <v>7.6559571266400908E-2</v>
      </c>
      <c r="L286" s="122">
        <f t="shared" si="91"/>
        <v>0.54911692494522024</v>
      </c>
      <c r="M286" s="94">
        <v>0.5</v>
      </c>
      <c r="N286" s="96">
        <f t="shared" si="80"/>
        <v>2</v>
      </c>
      <c r="O286" s="95">
        <f t="shared" si="81"/>
        <v>2.08</v>
      </c>
      <c r="P286" s="96">
        <f t="shared" si="82"/>
        <v>0</v>
      </c>
      <c r="Q286" s="95">
        <f t="shared" si="83"/>
        <v>0</v>
      </c>
      <c r="R286" s="96">
        <f t="shared" si="84"/>
        <v>0</v>
      </c>
      <c r="S286" s="96">
        <f t="shared" si="85"/>
        <v>2</v>
      </c>
      <c r="T286" s="96">
        <f t="shared" si="86"/>
        <v>0</v>
      </c>
      <c r="U286" s="95">
        <f t="shared" si="87"/>
        <v>0</v>
      </c>
      <c r="V286" s="96">
        <f t="shared" si="89"/>
        <v>0</v>
      </c>
      <c r="W286" s="169">
        <v>2</v>
      </c>
      <c r="X286" s="169"/>
      <c r="Y286" s="169"/>
      <c r="Z286" s="190">
        <v>0</v>
      </c>
      <c r="AA286" s="190"/>
      <c r="AB286" s="208"/>
    </row>
    <row r="287" spans="1:28" s="2" customFormat="1" ht="31.5" hidden="1" customHeight="1" x14ac:dyDescent="0.25">
      <c r="A287" s="38">
        <v>279</v>
      </c>
      <c r="B287" s="59" t="s">
        <v>115</v>
      </c>
      <c r="C287" s="59" t="s">
        <v>51</v>
      </c>
      <c r="D287" s="117"/>
      <c r="E287" s="44"/>
      <c r="F287" s="44">
        <v>0</v>
      </c>
      <c r="G287" s="41"/>
      <c r="H287" s="41"/>
      <c r="I287" s="41">
        <v>0</v>
      </c>
      <c r="J287" s="44"/>
      <c r="K287" s="44"/>
      <c r="L287" s="44">
        <v>0</v>
      </c>
      <c r="M287" s="45">
        <f t="shared" si="79"/>
        <v>0</v>
      </c>
      <c r="N287" s="102">
        <f t="shared" si="80"/>
        <v>0</v>
      </c>
      <c r="O287" s="47">
        <f t="shared" si="81"/>
        <v>0</v>
      </c>
      <c r="P287" s="108">
        <f t="shared" si="82"/>
        <v>0</v>
      </c>
      <c r="Q287" s="47">
        <f t="shared" si="83"/>
        <v>0</v>
      </c>
      <c r="R287" s="46">
        <f t="shared" si="84"/>
        <v>0</v>
      </c>
      <c r="S287" s="46">
        <f t="shared" si="85"/>
        <v>0</v>
      </c>
      <c r="T287" s="143">
        <f t="shared" si="86"/>
        <v>0</v>
      </c>
      <c r="U287" s="47">
        <f t="shared" si="87"/>
        <v>0</v>
      </c>
      <c r="V287" s="46">
        <f t="shared" si="89"/>
        <v>0</v>
      </c>
      <c r="W287" s="104"/>
      <c r="X287" s="110"/>
      <c r="Y287" s="145"/>
      <c r="Z287" s="111"/>
      <c r="AA287" s="111"/>
      <c r="AB287" s="111"/>
    </row>
    <row r="288" spans="1:28" ht="31.5" x14ac:dyDescent="0.25">
      <c r="A288" s="182">
        <v>152</v>
      </c>
      <c r="B288" s="119" t="s">
        <v>52</v>
      </c>
      <c r="C288" s="119" t="s">
        <v>51</v>
      </c>
      <c r="D288" s="122">
        <v>319.99</v>
      </c>
      <c r="E288" s="122">
        <v>319.99</v>
      </c>
      <c r="F288" s="122">
        <v>319.99</v>
      </c>
      <c r="G288" s="120">
        <v>686</v>
      </c>
      <c r="H288" s="120">
        <v>718</v>
      </c>
      <c r="I288" s="120">
        <v>852</v>
      </c>
      <c r="J288" s="122">
        <f>G288/D288</f>
        <v>2.1438169942810714</v>
      </c>
      <c r="K288" s="122">
        <f>H288/E288</f>
        <v>2.2438201193787304</v>
      </c>
      <c r="L288" s="122">
        <f t="shared" si="91"/>
        <v>2.6625832057251788</v>
      </c>
      <c r="M288" s="94">
        <v>2</v>
      </c>
      <c r="N288" s="96">
        <f t="shared" si="80"/>
        <v>17</v>
      </c>
      <c r="O288" s="95">
        <f t="shared" si="81"/>
        <v>17.04</v>
      </c>
      <c r="P288" s="96">
        <f t="shared" si="82"/>
        <v>4</v>
      </c>
      <c r="Q288" s="95">
        <f t="shared" si="83"/>
        <v>4.25</v>
      </c>
      <c r="R288" s="96">
        <f t="shared" si="84"/>
        <v>25</v>
      </c>
      <c r="S288" s="96">
        <f t="shared" si="85"/>
        <v>11</v>
      </c>
      <c r="T288" s="96">
        <f t="shared" si="86"/>
        <v>2</v>
      </c>
      <c r="U288" s="95">
        <f t="shared" si="87"/>
        <v>2.5499999999999998</v>
      </c>
      <c r="V288" s="96">
        <v>15</v>
      </c>
      <c r="W288" s="169">
        <v>17</v>
      </c>
      <c r="X288" s="169">
        <v>4</v>
      </c>
      <c r="Y288" s="169">
        <v>2</v>
      </c>
      <c r="Z288" s="190">
        <v>14</v>
      </c>
      <c r="AA288" s="190">
        <f>AB288*100/Z288</f>
        <v>85.714285714285708</v>
      </c>
      <c r="AB288" s="208">
        <v>12</v>
      </c>
    </row>
    <row r="289" spans="1:28" s="2" customFormat="1" ht="31.5" hidden="1" customHeight="1" x14ac:dyDescent="0.25">
      <c r="A289" s="38">
        <v>281</v>
      </c>
      <c r="B289" s="59" t="s">
        <v>114</v>
      </c>
      <c r="C289" s="59" t="s">
        <v>51</v>
      </c>
      <c r="D289" s="117"/>
      <c r="E289" s="44"/>
      <c r="F289" s="44">
        <v>46.58</v>
      </c>
      <c r="G289" s="41"/>
      <c r="H289" s="41"/>
      <c r="I289" s="41">
        <v>20</v>
      </c>
      <c r="J289" s="44"/>
      <c r="K289" s="44"/>
      <c r="L289" s="44">
        <f t="shared" si="91"/>
        <v>0.42936882782310004</v>
      </c>
      <c r="M289" s="45">
        <f t="shared" si="79"/>
        <v>0</v>
      </c>
      <c r="N289" s="102">
        <f t="shared" si="80"/>
        <v>0</v>
      </c>
      <c r="O289" s="47">
        <f t="shared" si="81"/>
        <v>0</v>
      </c>
      <c r="P289" s="108">
        <f t="shared" si="82"/>
        <v>0</v>
      </c>
      <c r="Q289" s="47">
        <f t="shared" si="83"/>
        <v>0</v>
      </c>
      <c r="R289" s="46">
        <f t="shared" si="84"/>
        <v>0</v>
      </c>
      <c r="S289" s="46">
        <f t="shared" si="85"/>
        <v>0</v>
      </c>
      <c r="T289" s="143">
        <f t="shared" si="86"/>
        <v>0</v>
      </c>
      <c r="U289" s="47">
        <f t="shared" si="87"/>
        <v>0</v>
      </c>
      <c r="V289" s="46">
        <f t="shared" si="89"/>
        <v>0</v>
      </c>
      <c r="W289" s="104"/>
      <c r="X289" s="110"/>
      <c r="Y289" s="145"/>
      <c r="Z289" s="111"/>
      <c r="AA289" s="111"/>
      <c r="AB289" s="111"/>
    </row>
    <row r="290" spans="1:28" s="2" customFormat="1" ht="31.5" hidden="1" customHeight="1" x14ac:dyDescent="0.25">
      <c r="A290" s="38">
        <v>282</v>
      </c>
      <c r="B290" s="59" t="s">
        <v>110</v>
      </c>
      <c r="C290" s="59" t="s">
        <v>51</v>
      </c>
      <c r="D290" s="117"/>
      <c r="E290" s="44"/>
      <c r="F290" s="44">
        <v>213.12</v>
      </c>
      <c r="G290" s="41"/>
      <c r="H290" s="41"/>
      <c r="I290" s="41">
        <v>76</v>
      </c>
      <c r="J290" s="44"/>
      <c r="K290" s="44"/>
      <c r="L290" s="44">
        <f t="shared" si="91"/>
        <v>0.35660660660660659</v>
      </c>
      <c r="M290" s="45">
        <v>0</v>
      </c>
      <c r="N290" s="102">
        <f t="shared" si="80"/>
        <v>0</v>
      </c>
      <c r="O290" s="47">
        <f t="shared" si="81"/>
        <v>0</v>
      </c>
      <c r="P290" s="108">
        <f t="shared" si="82"/>
        <v>0</v>
      </c>
      <c r="Q290" s="47">
        <f t="shared" si="83"/>
        <v>0</v>
      </c>
      <c r="R290" s="46">
        <f t="shared" si="84"/>
        <v>0</v>
      </c>
      <c r="S290" s="46">
        <f t="shared" si="85"/>
        <v>0</v>
      </c>
      <c r="T290" s="143">
        <f t="shared" si="86"/>
        <v>0</v>
      </c>
      <c r="U290" s="47">
        <f t="shared" si="87"/>
        <v>0</v>
      </c>
      <c r="V290" s="46">
        <f t="shared" si="89"/>
        <v>0</v>
      </c>
      <c r="W290" s="104">
        <v>0</v>
      </c>
      <c r="X290" s="110"/>
      <c r="Y290" s="145"/>
      <c r="Z290" s="111"/>
      <c r="AA290" s="111"/>
      <c r="AB290" s="111"/>
    </row>
    <row r="291" spans="1:28" s="2" customFormat="1" ht="47.25" hidden="1" customHeight="1" x14ac:dyDescent="0.25">
      <c r="A291" s="38">
        <v>283</v>
      </c>
      <c r="B291" s="59" t="s">
        <v>347</v>
      </c>
      <c r="C291" s="59" t="s">
        <v>51</v>
      </c>
      <c r="D291" s="117"/>
      <c r="E291" s="44"/>
      <c r="F291" s="44">
        <v>163.25</v>
      </c>
      <c r="G291" s="41"/>
      <c r="H291" s="41"/>
      <c r="I291" s="41">
        <v>145</v>
      </c>
      <c r="J291" s="44"/>
      <c r="K291" s="44"/>
      <c r="L291" s="44">
        <f t="shared" si="91"/>
        <v>0.88820826952526799</v>
      </c>
      <c r="M291" s="45">
        <v>0</v>
      </c>
      <c r="N291" s="102">
        <f t="shared" si="80"/>
        <v>0</v>
      </c>
      <c r="O291" s="47">
        <f t="shared" si="81"/>
        <v>0</v>
      </c>
      <c r="P291" s="108">
        <f t="shared" si="82"/>
        <v>0</v>
      </c>
      <c r="Q291" s="47">
        <f t="shared" si="83"/>
        <v>0</v>
      </c>
      <c r="R291" s="46">
        <f t="shared" si="84"/>
        <v>0</v>
      </c>
      <c r="S291" s="46">
        <f t="shared" si="85"/>
        <v>0</v>
      </c>
      <c r="T291" s="143">
        <f t="shared" si="86"/>
        <v>0</v>
      </c>
      <c r="U291" s="47">
        <f t="shared" si="87"/>
        <v>0</v>
      </c>
      <c r="V291" s="46">
        <f t="shared" si="89"/>
        <v>0</v>
      </c>
      <c r="W291" s="104"/>
      <c r="X291" s="110"/>
      <c r="Y291" s="145"/>
      <c r="Z291" s="111"/>
      <c r="AA291" s="111"/>
      <c r="AB291" s="111"/>
    </row>
    <row r="292" spans="1:28" s="2" customFormat="1" ht="47.25" hidden="1" customHeight="1" x14ac:dyDescent="0.25">
      <c r="A292" s="38">
        <v>284</v>
      </c>
      <c r="B292" s="59" t="s">
        <v>348</v>
      </c>
      <c r="C292" s="59" t="s">
        <v>51</v>
      </c>
      <c r="D292" s="117"/>
      <c r="E292" s="44"/>
      <c r="F292" s="44">
        <v>6.42</v>
      </c>
      <c r="G292" s="41"/>
      <c r="H292" s="41"/>
      <c r="I292" s="41">
        <v>1</v>
      </c>
      <c r="J292" s="44"/>
      <c r="K292" s="44"/>
      <c r="L292" s="44">
        <f t="shared" si="91"/>
        <v>0.1557632398753894</v>
      </c>
      <c r="M292" s="45">
        <f t="shared" si="79"/>
        <v>0</v>
      </c>
      <c r="N292" s="102">
        <f t="shared" si="80"/>
        <v>0</v>
      </c>
      <c r="O292" s="47">
        <f t="shared" si="81"/>
        <v>0</v>
      </c>
      <c r="P292" s="108">
        <f t="shared" si="82"/>
        <v>0</v>
      </c>
      <c r="Q292" s="47">
        <f t="shared" si="83"/>
        <v>0</v>
      </c>
      <c r="R292" s="46">
        <f t="shared" si="84"/>
        <v>0</v>
      </c>
      <c r="S292" s="46">
        <f t="shared" si="85"/>
        <v>0</v>
      </c>
      <c r="T292" s="143">
        <f t="shared" si="86"/>
        <v>0</v>
      </c>
      <c r="U292" s="47">
        <f t="shared" si="87"/>
        <v>0</v>
      </c>
      <c r="V292" s="46">
        <f t="shared" si="89"/>
        <v>0</v>
      </c>
      <c r="W292" s="104"/>
      <c r="X292" s="110"/>
      <c r="Y292" s="145"/>
      <c r="Z292" s="111"/>
      <c r="AA292" s="111"/>
      <c r="AB292" s="111"/>
    </row>
    <row r="293" spans="1:28" ht="47.25" x14ac:dyDescent="0.25">
      <c r="A293" s="182">
        <v>153</v>
      </c>
      <c r="B293" s="119" t="s">
        <v>349</v>
      </c>
      <c r="C293" s="119" t="s">
        <v>51</v>
      </c>
      <c r="D293" s="122">
        <v>432.68</v>
      </c>
      <c r="E293" s="122">
        <v>432.68</v>
      </c>
      <c r="F293" s="122">
        <v>432.68</v>
      </c>
      <c r="G293" s="120">
        <v>227</v>
      </c>
      <c r="H293" s="120">
        <v>272</v>
      </c>
      <c r="I293" s="120">
        <v>268</v>
      </c>
      <c r="J293" s="122">
        <f>G293/D293</f>
        <v>0.52463714523435334</v>
      </c>
      <c r="K293" s="122">
        <f>H293/E293</f>
        <v>0.62864010354072297</v>
      </c>
      <c r="L293" s="122">
        <f t="shared" si="91"/>
        <v>0.61939539613571226</v>
      </c>
      <c r="M293" s="94">
        <v>1.3</v>
      </c>
      <c r="N293" s="96">
        <f t="shared" si="80"/>
        <v>3</v>
      </c>
      <c r="O293" s="95">
        <f t="shared" si="81"/>
        <v>3.4840000000000004</v>
      </c>
      <c r="P293" s="96">
        <f t="shared" si="82"/>
        <v>0</v>
      </c>
      <c r="Q293" s="95">
        <f t="shared" si="83"/>
        <v>0</v>
      </c>
      <c r="R293" s="96">
        <f t="shared" si="84"/>
        <v>0</v>
      </c>
      <c r="S293" s="96">
        <f t="shared" si="85"/>
        <v>3</v>
      </c>
      <c r="T293" s="96">
        <f t="shared" si="86"/>
        <v>0</v>
      </c>
      <c r="U293" s="95">
        <f t="shared" si="87"/>
        <v>0</v>
      </c>
      <c r="V293" s="96">
        <f t="shared" si="89"/>
        <v>0</v>
      </c>
      <c r="W293" s="169">
        <v>3</v>
      </c>
      <c r="X293" s="169">
        <v>0</v>
      </c>
      <c r="Y293" s="169">
        <v>1</v>
      </c>
      <c r="Z293" s="190">
        <v>3</v>
      </c>
      <c r="AA293" s="190"/>
      <c r="AB293" s="208" t="s">
        <v>406</v>
      </c>
    </row>
    <row r="294" spans="1:28" ht="47.25" x14ac:dyDescent="0.25">
      <c r="A294" s="182">
        <v>154</v>
      </c>
      <c r="B294" s="119" t="s">
        <v>350</v>
      </c>
      <c r="C294" s="119" t="s">
        <v>51</v>
      </c>
      <c r="D294" s="122">
        <v>2084.38</v>
      </c>
      <c r="E294" s="122">
        <v>2084.38</v>
      </c>
      <c r="F294" s="122">
        <v>2084.38</v>
      </c>
      <c r="G294" s="120">
        <v>1125</v>
      </c>
      <c r="H294" s="120">
        <v>1042</v>
      </c>
      <c r="I294" s="120">
        <v>706</v>
      </c>
      <c r="J294" s="122">
        <f>G294/D294</f>
        <v>0.53972884023066814</v>
      </c>
      <c r="K294" s="122">
        <f>H294/E294</f>
        <v>0.49990884579587214</v>
      </c>
      <c r="L294" s="122">
        <f t="shared" si="91"/>
        <v>0.33870983218031259</v>
      </c>
      <c r="M294" s="94">
        <v>1.8</v>
      </c>
      <c r="N294" s="96">
        <f t="shared" si="80"/>
        <v>12</v>
      </c>
      <c r="O294" s="95">
        <f t="shared" si="81"/>
        <v>12.708</v>
      </c>
      <c r="P294" s="96">
        <f t="shared" si="82"/>
        <v>0</v>
      </c>
      <c r="Q294" s="95">
        <f t="shared" si="83"/>
        <v>0</v>
      </c>
      <c r="R294" s="96">
        <f t="shared" si="84"/>
        <v>0</v>
      </c>
      <c r="S294" s="96">
        <f t="shared" si="85"/>
        <v>12</v>
      </c>
      <c r="T294" s="96">
        <f t="shared" si="86"/>
        <v>0</v>
      </c>
      <c r="U294" s="95">
        <f t="shared" si="87"/>
        <v>0</v>
      </c>
      <c r="V294" s="96">
        <f t="shared" si="89"/>
        <v>0</v>
      </c>
      <c r="W294" s="169">
        <v>12</v>
      </c>
      <c r="X294" s="169">
        <v>0</v>
      </c>
      <c r="Y294" s="169">
        <v>0</v>
      </c>
      <c r="Z294" s="190">
        <v>10</v>
      </c>
      <c r="AA294" s="190">
        <f>AB294*100/Z294</f>
        <v>80</v>
      </c>
      <c r="AB294" s="208">
        <v>8</v>
      </c>
    </row>
    <row r="295" spans="1:28" s="2" customFormat="1" ht="47.25" hidden="1" customHeight="1" x14ac:dyDescent="0.25">
      <c r="A295" s="38">
        <v>287</v>
      </c>
      <c r="B295" s="59" t="s">
        <v>351</v>
      </c>
      <c r="C295" s="59" t="s">
        <v>51</v>
      </c>
      <c r="D295" s="117"/>
      <c r="E295" s="44"/>
      <c r="F295" s="44">
        <v>1096.3499999999999</v>
      </c>
      <c r="G295" s="41"/>
      <c r="H295" s="41"/>
      <c r="I295" s="41">
        <v>644</v>
      </c>
      <c r="J295" s="44"/>
      <c r="K295" s="44"/>
      <c r="L295" s="44">
        <f t="shared" si="91"/>
        <v>0.58740365759109781</v>
      </c>
      <c r="M295" s="45">
        <v>0</v>
      </c>
      <c r="N295" s="102">
        <f t="shared" si="80"/>
        <v>0</v>
      </c>
      <c r="O295" s="47">
        <f t="shared" si="81"/>
        <v>0</v>
      </c>
      <c r="P295" s="108">
        <f t="shared" si="82"/>
        <v>0</v>
      </c>
      <c r="Q295" s="47">
        <f t="shared" si="83"/>
        <v>0</v>
      </c>
      <c r="R295" s="46">
        <f t="shared" si="84"/>
        <v>0</v>
      </c>
      <c r="S295" s="46">
        <f t="shared" si="85"/>
        <v>0</v>
      </c>
      <c r="T295" s="143">
        <f t="shared" si="86"/>
        <v>0</v>
      </c>
      <c r="U295" s="47">
        <f t="shared" si="87"/>
        <v>0</v>
      </c>
      <c r="V295" s="46">
        <f t="shared" si="89"/>
        <v>0</v>
      </c>
      <c r="W295" s="104"/>
      <c r="X295" s="110"/>
      <c r="Y295" s="145"/>
      <c r="Z295" s="111"/>
      <c r="AA295" s="111"/>
      <c r="AB295" s="111"/>
    </row>
    <row r="296" spans="1:28" s="2" customFormat="1" ht="47.25" hidden="1" customHeight="1" x14ac:dyDescent="0.25">
      <c r="A296" s="38">
        <v>288</v>
      </c>
      <c r="B296" s="59" t="s">
        <v>353</v>
      </c>
      <c r="C296" s="59" t="s">
        <v>51</v>
      </c>
      <c r="D296" s="117"/>
      <c r="E296" s="44"/>
      <c r="F296" s="44">
        <v>618.70000000000005</v>
      </c>
      <c r="G296" s="41"/>
      <c r="H296" s="41"/>
      <c r="I296" s="41">
        <v>249</v>
      </c>
      <c r="J296" s="44"/>
      <c r="K296" s="44"/>
      <c r="L296" s="44">
        <f t="shared" si="91"/>
        <v>0.40245676418296428</v>
      </c>
      <c r="M296" s="45">
        <v>0</v>
      </c>
      <c r="N296" s="102">
        <f t="shared" si="80"/>
        <v>0</v>
      </c>
      <c r="O296" s="47">
        <f t="shared" si="81"/>
        <v>0</v>
      </c>
      <c r="P296" s="108">
        <f t="shared" si="82"/>
        <v>0</v>
      </c>
      <c r="Q296" s="47">
        <f t="shared" si="83"/>
        <v>0</v>
      </c>
      <c r="R296" s="46">
        <f t="shared" si="84"/>
        <v>0</v>
      </c>
      <c r="S296" s="46">
        <f t="shared" si="85"/>
        <v>0</v>
      </c>
      <c r="T296" s="143">
        <f t="shared" si="86"/>
        <v>0</v>
      </c>
      <c r="U296" s="47">
        <f t="shared" si="87"/>
        <v>0</v>
      </c>
      <c r="V296" s="46">
        <f t="shared" si="89"/>
        <v>0</v>
      </c>
      <c r="W296" s="104"/>
      <c r="X296" s="110"/>
      <c r="Y296" s="145"/>
      <c r="Z296" s="111"/>
      <c r="AA296" s="111"/>
      <c r="AB296" s="111"/>
    </row>
    <row r="297" spans="1:28" s="2" customFormat="1" ht="47.25" hidden="1" customHeight="1" x14ac:dyDescent="0.25">
      <c r="A297" s="38">
        <v>289</v>
      </c>
      <c r="B297" s="59" t="s">
        <v>354</v>
      </c>
      <c r="C297" s="59" t="s">
        <v>51</v>
      </c>
      <c r="D297" s="117"/>
      <c r="E297" s="44"/>
      <c r="F297" s="44">
        <v>1857.74</v>
      </c>
      <c r="G297" s="41"/>
      <c r="H297" s="41"/>
      <c r="I297" s="41">
        <v>736</v>
      </c>
      <c r="J297" s="44"/>
      <c r="K297" s="44"/>
      <c r="L297" s="44">
        <f t="shared" si="91"/>
        <v>0.396180305101898</v>
      </c>
      <c r="M297" s="45">
        <v>0</v>
      </c>
      <c r="N297" s="102">
        <f t="shared" si="80"/>
        <v>0</v>
      </c>
      <c r="O297" s="47">
        <f t="shared" si="81"/>
        <v>0</v>
      </c>
      <c r="P297" s="108">
        <f t="shared" si="82"/>
        <v>0</v>
      </c>
      <c r="Q297" s="47">
        <f t="shared" si="83"/>
        <v>0</v>
      </c>
      <c r="R297" s="46">
        <f t="shared" si="84"/>
        <v>0</v>
      </c>
      <c r="S297" s="46">
        <f t="shared" si="85"/>
        <v>0</v>
      </c>
      <c r="T297" s="143">
        <f t="shared" si="86"/>
        <v>0</v>
      </c>
      <c r="U297" s="47">
        <f t="shared" si="87"/>
        <v>0</v>
      </c>
      <c r="V297" s="46">
        <f t="shared" si="89"/>
        <v>0</v>
      </c>
      <c r="W297" s="104"/>
      <c r="X297" s="110"/>
      <c r="Y297" s="145"/>
      <c r="Z297" s="111"/>
      <c r="AA297" s="111"/>
      <c r="AB297" s="111"/>
    </row>
    <row r="298" spans="1:28" ht="47.25" x14ac:dyDescent="0.25">
      <c r="A298" s="182">
        <v>155</v>
      </c>
      <c r="B298" s="119" t="s">
        <v>355</v>
      </c>
      <c r="C298" s="119" t="s">
        <v>51</v>
      </c>
      <c r="D298" s="122">
        <v>481.22</v>
      </c>
      <c r="E298" s="122">
        <v>481.22</v>
      </c>
      <c r="F298" s="122">
        <v>481.22</v>
      </c>
      <c r="G298" s="120">
        <v>242</v>
      </c>
      <c r="H298" s="120">
        <v>238</v>
      </c>
      <c r="I298" s="120">
        <v>292</v>
      </c>
      <c r="J298" s="122">
        <f>G298/D298</f>
        <v>0.50288849175013506</v>
      </c>
      <c r="K298" s="122">
        <f>H298/E298</f>
        <v>0.4945762852749262</v>
      </c>
      <c r="L298" s="122">
        <f t="shared" si="91"/>
        <v>0.60679107269024557</v>
      </c>
      <c r="M298" s="94">
        <v>1.2</v>
      </c>
      <c r="N298" s="96">
        <f t="shared" si="80"/>
        <v>3</v>
      </c>
      <c r="O298" s="95">
        <f t="shared" si="81"/>
        <v>3.5039999999999996</v>
      </c>
      <c r="P298" s="96">
        <f t="shared" si="82"/>
        <v>0</v>
      </c>
      <c r="Q298" s="95">
        <f t="shared" si="83"/>
        <v>0.75</v>
      </c>
      <c r="R298" s="96">
        <v>25</v>
      </c>
      <c r="S298" s="96">
        <f t="shared" si="85"/>
        <v>3</v>
      </c>
      <c r="T298" s="96">
        <f t="shared" si="86"/>
        <v>0</v>
      </c>
      <c r="U298" s="95">
        <f t="shared" si="87"/>
        <v>0</v>
      </c>
      <c r="V298" s="96">
        <f t="shared" si="89"/>
        <v>0</v>
      </c>
      <c r="W298" s="169">
        <v>3</v>
      </c>
      <c r="X298" s="169">
        <v>1</v>
      </c>
      <c r="Y298" s="169">
        <v>1</v>
      </c>
      <c r="Z298" s="190">
        <v>3</v>
      </c>
      <c r="AA298" s="190">
        <f>AB298*100/Z298</f>
        <v>100</v>
      </c>
      <c r="AB298" s="208">
        <v>3</v>
      </c>
    </row>
    <row r="299" spans="1:28" ht="31.5" x14ac:dyDescent="0.25">
      <c r="A299" s="182">
        <v>156</v>
      </c>
      <c r="B299" s="119" t="s">
        <v>356</v>
      </c>
      <c r="C299" s="119" t="s">
        <v>51</v>
      </c>
      <c r="D299" s="122">
        <v>290.11</v>
      </c>
      <c r="E299" s="122">
        <v>290.11</v>
      </c>
      <c r="F299" s="122">
        <v>290.11</v>
      </c>
      <c r="G299" s="120">
        <v>143</v>
      </c>
      <c r="H299" s="120">
        <v>171</v>
      </c>
      <c r="I299" s="120">
        <v>124</v>
      </c>
      <c r="J299" s="122">
        <f>G299/D299</f>
        <v>0.49291647995587878</v>
      </c>
      <c r="K299" s="122">
        <f>H299/E299</f>
        <v>0.58943159491227459</v>
      </c>
      <c r="L299" s="122">
        <f t="shared" si="91"/>
        <v>0.42742408052118158</v>
      </c>
      <c r="M299" s="94">
        <f t="shared" si="79"/>
        <v>3</v>
      </c>
      <c r="N299" s="96">
        <f t="shared" si="80"/>
        <v>3</v>
      </c>
      <c r="O299" s="95">
        <f t="shared" si="81"/>
        <v>3.72</v>
      </c>
      <c r="P299" s="96">
        <f t="shared" si="82"/>
        <v>0</v>
      </c>
      <c r="Q299" s="95">
        <f t="shared" si="83"/>
        <v>0.75</v>
      </c>
      <c r="R299" s="96">
        <v>25</v>
      </c>
      <c r="S299" s="96">
        <f t="shared" si="85"/>
        <v>3</v>
      </c>
      <c r="T299" s="96">
        <f t="shared" si="86"/>
        <v>0</v>
      </c>
      <c r="U299" s="95">
        <f t="shared" si="87"/>
        <v>0</v>
      </c>
      <c r="V299" s="96">
        <f t="shared" si="89"/>
        <v>0</v>
      </c>
      <c r="W299" s="169">
        <v>6</v>
      </c>
      <c r="X299" s="169">
        <v>2</v>
      </c>
      <c r="Y299" s="169">
        <v>0</v>
      </c>
      <c r="Z299" s="190">
        <v>5</v>
      </c>
      <c r="AA299" s="190"/>
      <c r="AB299" s="208" t="s">
        <v>406</v>
      </c>
    </row>
    <row r="300" spans="1:28" s="2" customFormat="1" ht="15.75" hidden="1" customHeight="1" x14ac:dyDescent="0.25">
      <c r="A300" s="38">
        <v>292</v>
      </c>
      <c r="B300" s="59" t="s">
        <v>357</v>
      </c>
      <c r="C300" s="59" t="s">
        <v>51</v>
      </c>
      <c r="D300" s="117"/>
      <c r="E300" s="44"/>
      <c r="F300" s="44">
        <v>1259.46</v>
      </c>
      <c r="G300" s="41"/>
      <c r="H300" s="41"/>
      <c r="I300" s="41">
        <v>941</v>
      </c>
      <c r="J300" s="44"/>
      <c r="K300" s="44"/>
      <c r="L300" s="44">
        <f t="shared" si="91"/>
        <v>0.74714560208343261</v>
      </c>
      <c r="M300" s="45">
        <v>0</v>
      </c>
      <c r="N300" s="102">
        <f t="shared" si="80"/>
        <v>0</v>
      </c>
      <c r="O300" s="47">
        <f t="shared" si="81"/>
        <v>0</v>
      </c>
      <c r="P300" s="108">
        <f t="shared" si="82"/>
        <v>0</v>
      </c>
      <c r="Q300" s="47">
        <f t="shared" si="83"/>
        <v>0</v>
      </c>
      <c r="R300" s="46">
        <f t="shared" si="84"/>
        <v>0</v>
      </c>
      <c r="S300" s="46">
        <f t="shared" si="85"/>
        <v>0</v>
      </c>
      <c r="T300" s="143">
        <f t="shared" si="86"/>
        <v>0</v>
      </c>
      <c r="U300" s="47">
        <f t="shared" si="87"/>
        <v>0</v>
      </c>
      <c r="V300" s="46">
        <f t="shared" si="89"/>
        <v>0</v>
      </c>
      <c r="W300" s="104"/>
      <c r="X300" s="110"/>
      <c r="Y300" s="145"/>
      <c r="Z300" s="111"/>
      <c r="AA300" s="111"/>
      <c r="AB300" s="111"/>
    </row>
    <row r="301" spans="1:28" s="2" customFormat="1" ht="31.5" hidden="1" customHeight="1" x14ac:dyDescent="0.25">
      <c r="A301" s="38">
        <v>293</v>
      </c>
      <c r="B301" s="59" t="s">
        <v>358</v>
      </c>
      <c r="C301" s="59" t="s">
        <v>51</v>
      </c>
      <c r="D301" s="117"/>
      <c r="E301" s="44"/>
      <c r="F301" s="44">
        <v>116.62</v>
      </c>
      <c r="G301" s="41"/>
      <c r="H301" s="41"/>
      <c r="I301" s="41">
        <v>37</v>
      </c>
      <c r="J301" s="44"/>
      <c r="K301" s="44"/>
      <c r="L301" s="44">
        <f t="shared" si="91"/>
        <v>0.31726976504887666</v>
      </c>
      <c r="M301" s="45">
        <v>0</v>
      </c>
      <c r="N301" s="102">
        <f t="shared" si="80"/>
        <v>0</v>
      </c>
      <c r="O301" s="47">
        <f t="shared" si="81"/>
        <v>0</v>
      </c>
      <c r="P301" s="108">
        <f t="shared" si="82"/>
        <v>0</v>
      </c>
      <c r="Q301" s="47">
        <f t="shared" si="83"/>
        <v>0</v>
      </c>
      <c r="R301" s="46">
        <f t="shared" si="84"/>
        <v>0</v>
      </c>
      <c r="S301" s="46">
        <f t="shared" si="85"/>
        <v>0</v>
      </c>
      <c r="T301" s="143">
        <f t="shared" si="86"/>
        <v>0</v>
      </c>
      <c r="U301" s="47">
        <f t="shared" si="87"/>
        <v>0</v>
      </c>
      <c r="V301" s="46">
        <f t="shared" si="89"/>
        <v>0</v>
      </c>
      <c r="W301" s="104"/>
      <c r="X301" s="110"/>
      <c r="Y301" s="145"/>
      <c r="Z301" s="111"/>
      <c r="AA301" s="111"/>
      <c r="AB301" s="111"/>
    </row>
    <row r="302" spans="1:28" ht="47.25" x14ac:dyDescent="0.25">
      <c r="A302" s="182">
        <v>157</v>
      </c>
      <c r="B302" s="119" t="s">
        <v>359</v>
      </c>
      <c r="C302" s="119" t="s">
        <v>51</v>
      </c>
      <c r="D302" s="122">
        <v>256.74</v>
      </c>
      <c r="E302" s="122">
        <v>256.74</v>
      </c>
      <c r="F302" s="122">
        <v>256.74</v>
      </c>
      <c r="G302" s="120">
        <v>81</v>
      </c>
      <c r="H302" s="120">
        <v>291</v>
      </c>
      <c r="I302" s="120">
        <v>84</v>
      </c>
      <c r="J302" s="122">
        <f>G302/D302</f>
        <v>0.31549427436316896</v>
      </c>
      <c r="K302" s="122">
        <f>H302/E302</f>
        <v>1.1334423930824959</v>
      </c>
      <c r="L302" s="122">
        <f t="shared" si="91"/>
        <v>0.32717924748773075</v>
      </c>
      <c r="M302" s="94">
        <v>1.5</v>
      </c>
      <c r="N302" s="96">
        <f t="shared" si="80"/>
        <v>1</v>
      </c>
      <c r="O302" s="95">
        <f t="shared" si="81"/>
        <v>1.26</v>
      </c>
      <c r="P302" s="96">
        <f t="shared" si="82"/>
        <v>0</v>
      </c>
      <c r="Q302" s="95">
        <f t="shared" si="83"/>
        <v>0</v>
      </c>
      <c r="R302" s="96">
        <f t="shared" si="84"/>
        <v>0</v>
      </c>
      <c r="S302" s="96">
        <f t="shared" si="85"/>
        <v>1</v>
      </c>
      <c r="T302" s="96">
        <f t="shared" si="86"/>
        <v>0</v>
      </c>
      <c r="U302" s="95">
        <f t="shared" si="87"/>
        <v>0</v>
      </c>
      <c r="V302" s="96">
        <f t="shared" si="89"/>
        <v>0</v>
      </c>
      <c r="W302" s="169">
        <v>1</v>
      </c>
      <c r="X302" s="169"/>
      <c r="Y302" s="169"/>
      <c r="Z302" s="190">
        <v>1</v>
      </c>
      <c r="AA302" s="190">
        <f>AB302*100/Z302</f>
        <v>0</v>
      </c>
      <c r="AB302" s="208">
        <v>0</v>
      </c>
    </row>
    <row r="303" spans="1:28" s="2" customFormat="1" ht="31.5" hidden="1" customHeight="1" x14ac:dyDescent="0.25">
      <c r="A303" s="38">
        <v>295</v>
      </c>
      <c r="B303" s="59" t="s">
        <v>360</v>
      </c>
      <c r="C303" s="59" t="s">
        <v>51</v>
      </c>
      <c r="D303" s="117"/>
      <c r="E303" s="44"/>
      <c r="F303" s="44">
        <v>33.39</v>
      </c>
      <c r="G303" s="41"/>
      <c r="H303" s="41"/>
      <c r="I303" s="41">
        <v>6</v>
      </c>
      <c r="J303" s="44"/>
      <c r="K303" s="44"/>
      <c r="L303" s="44">
        <f t="shared" si="91"/>
        <v>0.17969451931716082</v>
      </c>
      <c r="M303" s="45">
        <f t="shared" si="79"/>
        <v>0</v>
      </c>
      <c r="N303" s="102">
        <f t="shared" si="80"/>
        <v>0</v>
      </c>
      <c r="O303" s="47">
        <f t="shared" si="81"/>
        <v>0</v>
      </c>
      <c r="P303" s="108">
        <f t="shared" si="82"/>
        <v>0</v>
      </c>
      <c r="Q303" s="47">
        <f t="shared" si="83"/>
        <v>0</v>
      </c>
      <c r="R303" s="46">
        <f t="shared" si="84"/>
        <v>0</v>
      </c>
      <c r="S303" s="46">
        <f t="shared" si="85"/>
        <v>0</v>
      </c>
      <c r="T303" s="143">
        <f t="shared" si="86"/>
        <v>0</v>
      </c>
      <c r="U303" s="47">
        <f t="shared" si="87"/>
        <v>0</v>
      </c>
      <c r="V303" s="46">
        <f t="shared" si="89"/>
        <v>0</v>
      </c>
      <c r="W303" s="104">
        <v>1</v>
      </c>
      <c r="X303" s="110"/>
      <c r="Y303" s="145"/>
      <c r="Z303" s="111"/>
      <c r="AA303" s="111"/>
      <c r="AB303" s="111"/>
    </row>
    <row r="304" spans="1:28" s="2" customFormat="1" ht="15.75" hidden="1" customHeight="1" x14ac:dyDescent="0.25">
      <c r="A304" s="38">
        <v>296</v>
      </c>
      <c r="B304" s="59" t="s">
        <v>361</v>
      </c>
      <c r="C304" s="59" t="s">
        <v>51</v>
      </c>
      <c r="D304" s="117"/>
      <c r="E304" s="44"/>
      <c r="F304" s="44">
        <v>66.2</v>
      </c>
      <c r="G304" s="41"/>
      <c r="H304" s="41"/>
      <c r="I304" s="41">
        <v>42</v>
      </c>
      <c r="J304" s="44"/>
      <c r="K304" s="44"/>
      <c r="L304" s="44">
        <f t="shared" si="91"/>
        <v>0.63444108761329299</v>
      </c>
      <c r="M304" s="45">
        <v>0</v>
      </c>
      <c r="N304" s="102">
        <f t="shared" si="80"/>
        <v>0</v>
      </c>
      <c r="O304" s="47">
        <f t="shared" si="81"/>
        <v>0</v>
      </c>
      <c r="P304" s="108">
        <f t="shared" si="82"/>
        <v>0</v>
      </c>
      <c r="Q304" s="47">
        <f t="shared" si="83"/>
        <v>0</v>
      </c>
      <c r="R304" s="46">
        <f t="shared" si="84"/>
        <v>0</v>
      </c>
      <c r="S304" s="46">
        <f t="shared" si="85"/>
        <v>0</v>
      </c>
      <c r="T304" s="143">
        <f t="shared" si="86"/>
        <v>0</v>
      </c>
      <c r="U304" s="47">
        <f t="shared" si="87"/>
        <v>0</v>
      </c>
      <c r="V304" s="46">
        <f t="shared" si="89"/>
        <v>0</v>
      </c>
      <c r="W304" s="104"/>
      <c r="X304" s="110"/>
      <c r="Y304" s="145"/>
      <c r="Z304" s="111"/>
      <c r="AA304" s="111"/>
      <c r="AB304" s="111"/>
    </row>
    <row r="305" spans="1:28" s="2" customFormat="1" ht="15.75" hidden="1" customHeight="1" x14ac:dyDescent="0.25">
      <c r="A305" s="38">
        <v>297</v>
      </c>
      <c r="B305" s="59" t="s">
        <v>151</v>
      </c>
      <c r="C305" s="59" t="s">
        <v>51</v>
      </c>
      <c r="D305" s="117"/>
      <c r="E305" s="44"/>
      <c r="F305" s="44"/>
      <c r="G305" s="41"/>
      <c r="H305" s="41"/>
      <c r="I305" s="41"/>
      <c r="J305" s="44"/>
      <c r="K305" s="44"/>
      <c r="L305" s="44"/>
      <c r="M305" s="45">
        <f t="shared" si="79"/>
        <v>0</v>
      </c>
      <c r="N305" s="102">
        <f t="shared" si="80"/>
        <v>0</v>
      </c>
      <c r="O305" s="47">
        <f t="shared" si="81"/>
        <v>0</v>
      </c>
      <c r="P305" s="108">
        <f t="shared" si="82"/>
        <v>0</v>
      </c>
      <c r="Q305" s="47">
        <f t="shared" si="83"/>
        <v>0</v>
      </c>
      <c r="R305" s="46">
        <f t="shared" si="84"/>
        <v>0</v>
      </c>
      <c r="S305" s="46">
        <f t="shared" si="85"/>
        <v>0</v>
      </c>
      <c r="T305" s="143">
        <f t="shared" si="86"/>
        <v>0</v>
      </c>
      <c r="U305" s="47">
        <f t="shared" si="87"/>
        <v>0</v>
      </c>
      <c r="V305" s="46">
        <f t="shared" ref="V305:V330" si="92">IF(I305&lt;VLOOKUP(L305,$M$505:$Q$513,2),0,VLOOKUP(L305,$M$505:$Q$513,5))</f>
        <v>0</v>
      </c>
      <c r="W305" s="104"/>
      <c r="X305" s="110"/>
      <c r="Y305" s="145"/>
      <c r="Z305" s="111"/>
      <c r="AA305" s="111"/>
      <c r="AB305" s="111"/>
    </row>
    <row r="306" spans="1:28" s="2" customFormat="1" ht="15.75" hidden="1" customHeight="1" x14ac:dyDescent="0.25">
      <c r="A306" s="38">
        <v>298</v>
      </c>
      <c r="B306" s="59" t="s">
        <v>2</v>
      </c>
      <c r="C306" s="59" t="s">
        <v>51</v>
      </c>
      <c r="D306" s="117"/>
      <c r="E306" s="44"/>
      <c r="F306" s="44"/>
      <c r="G306" s="41"/>
      <c r="H306" s="41"/>
      <c r="I306" s="41"/>
      <c r="J306" s="44"/>
      <c r="K306" s="44"/>
      <c r="L306" s="44"/>
      <c r="M306" s="45">
        <f t="shared" si="79"/>
        <v>0</v>
      </c>
      <c r="N306" s="102">
        <f t="shared" si="80"/>
        <v>0</v>
      </c>
      <c r="O306" s="47">
        <f t="shared" si="81"/>
        <v>0</v>
      </c>
      <c r="P306" s="108">
        <f t="shared" si="82"/>
        <v>0</v>
      </c>
      <c r="Q306" s="47">
        <f t="shared" si="83"/>
        <v>0</v>
      </c>
      <c r="R306" s="46">
        <v>25</v>
      </c>
      <c r="S306" s="46">
        <f t="shared" si="85"/>
        <v>0</v>
      </c>
      <c r="T306" s="143">
        <f t="shared" si="86"/>
        <v>0</v>
      </c>
      <c r="U306" s="47">
        <f t="shared" si="87"/>
        <v>0</v>
      </c>
      <c r="V306" s="46">
        <f t="shared" si="92"/>
        <v>0</v>
      </c>
      <c r="W306" s="104"/>
      <c r="X306" s="110"/>
      <c r="Y306" s="145"/>
      <c r="Z306" s="111"/>
      <c r="AA306" s="111"/>
      <c r="AB306" s="111"/>
    </row>
    <row r="307" spans="1:28" s="2" customFormat="1" ht="15.75" hidden="1" customHeight="1" x14ac:dyDescent="0.25">
      <c r="A307" s="38">
        <v>299</v>
      </c>
      <c r="B307" s="59" t="s">
        <v>396</v>
      </c>
      <c r="C307" s="59" t="s">
        <v>51</v>
      </c>
      <c r="D307" s="117"/>
      <c r="E307" s="44"/>
      <c r="F307" s="44"/>
      <c r="G307" s="41"/>
      <c r="H307" s="41"/>
      <c r="I307" s="41"/>
      <c r="J307" s="44"/>
      <c r="K307" s="44"/>
      <c r="L307" s="44"/>
      <c r="M307" s="45">
        <f t="shared" si="79"/>
        <v>0</v>
      </c>
      <c r="N307" s="102">
        <f t="shared" si="80"/>
        <v>0</v>
      </c>
      <c r="O307" s="47">
        <f t="shared" si="81"/>
        <v>0</v>
      </c>
      <c r="P307" s="108">
        <f t="shared" si="82"/>
        <v>0</v>
      </c>
      <c r="Q307" s="47">
        <f t="shared" si="83"/>
        <v>0</v>
      </c>
      <c r="R307" s="46">
        <f t="shared" si="84"/>
        <v>0</v>
      </c>
      <c r="S307" s="46">
        <f t="shared" si="85"/>
        <v>0</v>
      </c>
      <c r="T307" s="143">
        <f t="shared" si="86"/>
        <v>0</v>
      </c>
      <c r="U307" s="47">
        <f t="shared" si="87"/>
        <v>0</v>
      </c>
      <c r="V307" s="46">
        <f t="shared" si="92"/>
        <v>0</v>
      </c>
      <c r="W307" s="104"/>
      <c r="X307" s="110"/>
      <c r="Y307" s="145"/>
      <c r="Z307" s="111"/>
      <c r="AA307" s="111"/>
      <c r="AB307" s="111"/>
    </row>
    <row r="308" spans="1:28" ht="32.25" customHeight="1" x14ac:dyDescent="0.25">
      <c r="A308" s="182">
        <v>158</v>
      </c>
      <c r="B308" s="119" t="s">
        <v>2</v>
      </c>
      <c r="C308" s="119" t="s">
        <v>150</v>
      </c>
      <c r="D308" s="206">
        <v>10000</v>
      </c>
      <c r="E308" s="206">
        <v>10000</v>
      </c>
      <c r="F308" s="206">
        <v>10000</v>
      </c>
      <c r="G308" s="120">
        <v>800</v>
      </c>
      <c r="H308" s="120">
        <v>800</v>
      </c>
      <c r="I308" s="120">
        <v>800</v>
      </c>
      <c r="J308" s="122">
        <f>G308/D308</f>
        <v>0.08</v>
      </c>
      <c r="K308" s="122">
        <f>H308/E308</f>
        <v>0.08</v>
      </c>
      <c r="L308" s="122">
        <f>I308/F308</f>
        <v>0.08</v>
      </c>
      <c r="M308" s="94">
        <v>0.9</v>
      </c>
      <c r="N308" s="96">
        <f t="shared" si="80"/>
        <v>7</v>
      </c>
      <c r="O308" s="95">
        <f t="shared" si="81"/>
        <v>7.2</v>
      </c>
      <c r="P308" s="96">
        <f t="shared" si="82"/>
        <v>0</v>
      </c>
      <c r="Q308" s="95">
        <f t="shared" si="83"/>
        <v>0</v>
      </c>
      <c r="R308" s="96">
        <f t="shared" si="84"/>
        <v>0</v>
      </c>
      <c r="S308" s="96">
        <f t="shared" si="85"/>
        <v>7</v>
      </c>
      <c r="T308" s="96">
        <f t="shared" si="86"/>
        <v>0</v>
      </c>
      <c r="U308" s="95">
        <f t="shared" si="87"/>
        <v>0</v>
      </c>
      <c r="V308" s="96">
        <f t="shared" si="92"/>
        <v>0</v>
      </c>
      <c r="W308" s="169">
        <v>7</v>
      </c>
      <c r="X308" s="169">
        <v>0</v>
      </c>
      <c r="Y308" s="169">
        <v>0</v>
      </c>
      <c r="Z308" s="190">
        <v>7</v>
      </c>
      <c r="AA308" s="190">
        <f>AB308*100/Z308</f>
        <v>14.285714285714286</v>
      </c>
      <c r="AB308" s="190">
        <v>1</v>
      </c>
    </row>
    <row r="309" spans="1:28" s="2" customFormat="1" ht="15.75" hidden="1" customHeight="1" x14ac:dyDescent="0.25">
      <c r="A309" s="38">
        <v>301</v>
      </c>
      <c r="B309" s="59" t="e">
        <f t="shared" ref="B309:B329" ca="1" si="93">INDIRECT(CONCATENATE($C$507,$D$507,"!$B",$A309 + 8))</f>
        <v>#REF!</v>
      </c>
      <c r="C309" s="59" t="e">
        <f t="shared" ref="C309:C329" ca="1" si="94">INDIRECT(CONCATENATE($C$507,$D$507,"!$C",$A309 + 8))</f>
        <v>#REF!</v>
      </c>
      <c r="D309" s="117"/>
      <c r="E309" s="44"/>
      <c r="F309" s="44" t="e">
        <f t="shared" ref="F309:F329" ca="1" si="95">INDIRECT(CONCATENATE($C$507,$D$507,"!$Z",$A309 + 8))</f>
        <v>#REF!</v>
      </c>
      <c r="G309" s="41"/>
      <c r="H309" s="41"/>
      <c r="I309" s="41" t="e">
        <f t="shared" ref="I309:I330" ca="1" si="96">INDIRECT(CONCATENATE($C$507,$D$507,"!$AD",$A309 + 8))</f>
        <v>#REF!</v>
      </c>
      <c r="J309" s="44"/>
      <c r="K309" s="44"/>
      <c r="L309" s="44" t="e">
        <f t="shared" ref="L309:L329" ca="1" si="97">INDIRECT(CONCATENATE($C$507,$D$507,"!$V",$A309 + 8))</f>
        <v>#REF!</v>
      </c>
      <c r="M309" s="45" t="e">
        <f t="shared" ca="1" si="79"/>
        <v>#REF!</v>
      </c>
      <c r="N309" s="102" t="e">
        <f t="shared" ca="1" si="80"/>
        <v>#REF!</v>
      </c>
      <c r="O309" s="47" t="e">
        <f t="shared" ca="1" si="81"/>
        <v>#REF!</v>
      </c>
      <c r="P309" s="108" t="e">
        <f t="shared" ca="1" si="82"/>
        <v>#REF!</v>
      </c>
      <c r="Q309" s="47" t="e">
        <f t="shared" ca="1" si="83"/>
        <v>#REF!</v>
      </c>
      <c r="R309" s="46" t="e">
        <f t="shared" ca="1" si="84"/>
        <v>#REF!</v>
      </c>
      <c r="S309" s="46" t="e">
        <f t="shared" ca="1" si="85"/>
        <v>#REF!</v>
      </c>
      <c r="T309" s="143" t="e">
        <f t="shared" ca="1" si="86"/>
        <v>#REF!</v>
      </c>
      <c r="U309" s="47" t="e">
        <f t="shared" ca="1" si="87"/>
        <v>#REF!</v>
      </c>
      <c r="V309" s="46" t="e">
        <f t="shared" ca="1" si="92"/>
        <v>#REF!</v>
      </c>
      <c r="W309" s="104"/>
      <c r="X309" s="110"/>
      <c r="Y309" s="145"/>
      <c r="Z309" s="111"/>
      <c r="AA309" s="111"/>
      <c r="AB309" s="111"/>
    </row>
    <row r="310" spans="1:28" s="2" customFormat="1" ht="15.75" hidden="1" customHeight="1" x14ac:dyDescent="0.25">
      <c r="A310" s="38">
        <v>302</v>
      </c>
      <c r="B310" s="59" t="e">
        <f t="shared" ca="1" si="93"/>
        <v>#REF!</v>
      </c>
      <c r="C310" s="59" t="e">
        <f t="shared" ca="1" si="94"/>
        <v>#REF!</v>
      </c>
      <c r="D310" s="117"/>
      <c r="E310" s="44"/>
      <c r="F310" s="44" t="e">
        <f t="shared" ca="1" si="95"/>
        <v>#REF!</v>
      </c>
      <c r="G310" s="41"/>
      <c r="H310" s="41"/>
      <c r="I310" s="41" t="e">
        <f t="shared" ca="1" si="96"/>
        <v>#REF!</v>
      </c>
      <c r="J310" s="44"/>
      <c r="K310" s="44"/>
      <c r="L310" s="44" t="e">
        <f t="shared" ca="1" si="97"/>
        <v>#REF!</v>
      </c>
      <c r="M310" s="45" t="e">
        <f t="shared" ca="1" si="79"/>
        <v>#REF!</v>
      </c>
      <c r="N310" s="102" t="e">
        <f t="shared" ca="1" si="80"/>
        <v>#REF!</v>
      </c>
      <c r="O310" s="47" t="e">
        <f t="shared" ca="1" si="81"/>
        <v>#REF!</v>
      </c>
      <c r="P310" s="108" t="e">
        <f t="shared" ca="1" si="82"/>
        <v>#REF!</v>
      </c>
      <c r="Q310" s="47" t="e">
        <f t="shared" ca="1" si="83"/>
        <v>#REF!</v>
      </c>
      <c r="R310" s="46" t="e">
        <f t="shared" ca="1" si="84"/>
        <v>#REF!</v>
      </c>
      <c r="S310" s="46" t="e">
        <f t="shared" ca="1" si="85"/>
        <v>#REF!</v>
      </c>
      <c r="T310" s="143" t="e">
        <f t="shared" ca="1" si="86"/>
        <v>#REF!</v>
      </c>
      <c r="U310" s="47" t="e">
        <f t="shared" ca="1" si="87"/>
        <v>#REF!</v>
      </c>
      <c r="V310" s="46" t="e">
        <f t="shared" ca="1" si="92"/>
        <v>#REF!</v>
      </c>
      <c r="W310" s="104"/>
      <c r="X310" s="110"/>
      <c r="Y310" s="145"/>
      <c r="Z310" s="111"/>
      <c r="AA310" s="111"/>
      <c r="AB310" s="111"/>
    </row>
    <row r="311" spans="1:28" s="2" customFormat="1" ht="15.75" hidden="1" customHeight="1" x14ac:dyDescent="0.25">
      <c r="A311" s="38">
        <v>303</v>
      </c>
      <c r="B311" s="59" t="e">
        <f t="shared" ca="1" si="93"/>
        <v>#REF!</v>
      </c>
      <c r="C311" s="59" t="e">
        <f t="shared" ca="1" si="94"/>
        <v>#REF!</v>
      </c>
      <c r="D311" s="117"/>
      <c r="E311" s="44"/>
      <c r="F311" s="44" t="e">
        <f t="shared" ca="1" si="95"/>
        <v>#REF!</v>
      </c>
      <c r="G311" s="41"/>
      <c r="H311" s="41"/>
      <c r="I311" s="41" t="e">
        <f t="shared" ca="1" si="96"/>
        <v>#REF!</v>
      </c>
      <c r="J311" s="44"/>
      <c r="K311" s="44"/>
      <c r="L311" s="44" t="e">
        <f t="shared" ca="1" si="97"/>
        <v>#REF!</v>
      </c>
      <c r="M311" s="45" t="e">
        <f t="shared" ca="1" si="79"/>
        <v>#REF!</v>
      </c>
      <c r="N311" s="102" t="e">
        <f t="shared" ca="1" si="80"/>
        <v>#REF!</v>
      </c>
      <c r="O311" s="47" t="e">
        <f t="shared" ca="1" si="81"/>
        <v>#REF!</v>
      </c>
      <c r="P311" s="108" t="e">
        <f t="shared" ca="1" si="82"/>
        <v>#REF!</v>
      </c>
      <c r="Q311" s="47" t="e">
        <f t="shared" ca="1" si="83"/>
        <v>#REF!</v>
      </c>
      <c r="R311" s="46" t="e">
        <f t="shared" ca="1" si="84"/>
        <v>#REF!</v>
      </c>
      <c r="S311" s="46" t="e">
        <f t="shared" ca="1" si="85"/>
        <v>#REF!</v>
      </c>
      <c r="T311" s="143" t="e">
        <f t="shared" ca="1" si="86"/>
        <v>#REF!</v>
      </c>
      <c r="U311" s="47" t="e">
        <f t="shared" ca="1" si="87"/>
        <v>#REF!</v>
      </c>
      <c r="V311" s="46" t="e">
        <f t="shared" ca="1" si="92"/>
        <v>#REF!</v>
      </c>
      <c r="W311" s="104"/>
      <c r="X311" s="110"/>
      <c r="Y311" s="145"/>
      <c r="Z311" s="111"/>
      <c r="AA311" s="111"/>
      <c r="AB311" s="111"/>
    </row>
    <row r="312" spans="1:28" s="2" customFormat="1" ht="15.75" hidden="1" customHeight="1" x14ac:dyDescent="0.25">
      <c r="A312" s="38">
        <v>304</v>
      </c>
      <c r="B312" s="59" t="e">
        <f t="shared" ca="1" si="93"/>
        <v>#REF!</v>
      </c>
      <c r="C312" s="59" t="e">
        <f t="shared" ca="1" si="94"/>
        <v>#REF!</v>
      </c>
      <c r="D312" s="117"/>
      <c r="E312" s="44"/>
      <c r="F312" s="44" t="e">
        <f t="shared" ca="1" si="95"/>
        <v>#REF!</v>
      </c>
      <c r="G312" s="41"/>
      <c r="H312" s="41"/>
      <c r="I312" s="41" t="e">
        <f t="shared" ca="1" si="96"/>
        <v>#REF!</v>
      </c>
      <c r="J312" s="44"/>
      <c r="K312" s="44"/>
      <c r="L312" s="44" t="e">
        <f t="shared" ca="1" si="97"/>
        <v>#REF!</v>
      </c>
      <c r="M312" s="45" t="e">
        <f t="shared" ca="1" si="79"/>
        <v>#REF!</v>
      </c>
      <c r="N312" s="102" t="e">
        <f t="shared" ca="1" si="80"/>
        <v>#REF!</v>
      </c>
      <c r="O312" s="47" t="e">
        <f t="shared" ca="1" si="81"/>
        <v>#REF!</v>
      </c>
      <c r="P312" s="108" t="e">
        <f t="shared" ca="1" si="82"/>
        <v>#REF!</v>
      </c>
      <c r="Q312" s="47" t="e">
        <f t="shared" ca="1" si="83"/>
        <v>#REF!</v>
      </c>
      <c r="R312" s="46" t="e">
        <f t="shared" ca="1" si="84"/>
        <v>#REF!</v>
      </c>
      <c r="S312" s="46" t="e">
        <f t="shared" ca="1" si="85"/>
        <v>#REF!</v>
      </c>
      <c r="T312" s="143" t="e">
        <f t="shared" ca="1" si="86"/>
        <v>#REF!</v>
      </c>
      <c r="U312" s="47" t="e">
        <f t="shared" ca="1" si="87"/>
        <v>#REF!</v>
      </c>
      <c r="V312" s="46" t="e">
        <f t="shared" ca="1" si="92"/>
        <v>#REF!</v>
      </c>
      <c r="W312" s="104"/>
      <c r="X312" s="110"/>
      <c r="Y312" s="145"/>
      <c r="Z312" s="111"/>
      <c r="AA312" s="111"/>
      <c r="AB312" s="111"/>
    </row>
    <row r="313" spans="1:28" s="2" customFormat="1" ht="15.75" hidden="1" customHeight="1" x14ac:dyDescent="0.25">
      <c r="A313" s="38">
        <v>305</v>
      </c>
      <c r="B313" s="59" t="e">
        <f t="shared" ca="1" si="93"/>
        <v>#REF!</v>
      </c>
      <c r="C313" s="59" t="e">
        <f t="shared" ca="1" si="94"/>
        <v>#REF!</v>
      </c>
      <c r="D313" s="117"/>
      <c r="E313" s="44"/>
      <c r="F313" s="44" t="e">
        <f t="shared" ca="1" si="95"/>
        <v>#REF!</v>
      </c>
      <c r="G313" s="41"/>
      <c r="H313" s="41"/>
      <c r="I313" s="41" t="e">
        <f t="shared" ca="1" si="96"/>
        <v>#REF!</v>
      </c>
      <c r="J313" s="44"/>
      <c r="K313" s="44"/>
      <c r="L313" s="44" t="e">
        <f t="shared" ca="1" si="97"/>
        <v>#REF!</v>
      </c>
      <c r="M313" s="45" t="e">
        <f t="shared" ca="1" si="79"/>
        <v>#REF!</v>
      </c>
      <c r="N313" s="102" t="e">
        <f t="shared" ca="1" si="80"/>
        <v>#REF!</v>
      </c>
      <c r="O313" s="47" t="e">
        <f t="shared" ca="1" si="81"/>
        <v>#REF!</v>
      </c>
      <c r="P313" s="108" t="e">
        <f t="shared" ca="1" si="82"/>
        <v>#REF!</v>
      </c>
      <c r="Q313" s="47" t="e">
        <f t="shared" ca="1" si="83"/>
        <v>#REF!</v>
      </c>
      <c r="R313" s="46" t="e">
        <f t="shared" ca="1" si="84"/>
        <v>#REF!</v>
      </c>
      <c r="S313" s="46" t="e">
        <f t="shared" ca="1" si="85"/>
        <v>#REF!</v>
      </c>
      <c r="T313" s="143" t="e">
        <f t="shared" ca="1" si="86"/>
        <v>#REF!</v>
      </c>
      <c r="U313" s="47" t="e">
        <f t="shared" ca="1" si="87"/>
        <v>#REF!</v>
      </c>
      <c r="V313" s="46" t="e">
        <f t="shared" ca="1" si="92"/>
        <v>#REF!</v>
      </c>
      <c r="W313" s="104"/>
      <c r="X313" s="110"/>
      <c r="Y313" s="145"/>
      <c r="Z313" s="111"/>
      <c r="AA313" s="111"/>
      <c r="AB313" s="111"/>
    </row>
    <row r="314" spans="1:28" s="2" customFormat="1" ht="15.75" hidden="1" customHeight="1" x14ac:dyDescent="0.25">
      <c r="A314" s="38">
        <v>306</v>
      </c>
      <c r="B314" s="59" t="e">
        <f t="shared" ca="1" si="93"/>
        <v>#REF!</v>
      </c>
      <c r="C314" s="59" t="e">
        <f t="shared" ca="1" si="94"/>
        <v>#REF!</v>
      </c>
      <c r="D314" s="117"/>
      <c r="E314" s="44"/>
      <c r="F314" s="44" t="e">
        <f t="shared" ca="1" si="95"/>
        <v>#REF!</v>
      </c>
      <c r="G314" s="41"/>
      <c r="H314" s="41"/>
      <c r="I314" s="41" t="e">
        <f t="shared" ca="1" si="96"/>
        <v>#REF!</v>
      </c>
      <c r="J314" s="44"/>
      <c r="K314" s="44"/>
      <c r="L314" s="44" t="e">
        <f t="shared" ca="1" si="97"/>
        <v>#REF!</v>
      </c>
      <c r="M314" s="45" t="e">
        <f t="shared" ca="1" si="79"/>
        <v>#REF!</v>
      </c>
      <c r="N314" s="102" t="e">
        <f t="shared" ca="1" si="80"/>
        <v>#REF!</v>
      </c>
      <c r="O314" s="47" t="e">
        <f t="shared" ca="1" si="81"/>
        <v>#REF!</v>
      </c>
      <c r="P314" s="108" t="e">
        <f t="shared" ca="1" si="82"/>
        <v>#REF!</v>
      </c>
      <c r="Q314" s="47" t="e">
        <f t="shared" ca="1" si="83"/>
        <v>#REF!</v>
      </c>
      <c r="R314" s="46" t="e">
        <f t="shared" ca="1" si="84"/>
        <v>#REF!</v>
      </c>
      <c r="S314" s="46" t="e">
        <f t="shared" ca="1" si="85"/>
        <v>#REF!</v>
      </c>
      <c r="T314" s="143" t="e">
        <f t="shared" ca="1" si="86"/>
        <v>#REF!</v>
      </c>
      <c r="U314" s="47" t="e">
        <f t="shared" ca="1" si="87"/>
        <v>#REF!</v>
      </c>
      <c r="V314" s="46" t="e">
        <f t="shared" ca="1" si="92"/>
        <v>#REF!</v>
      </c>
      <c r="W314" s="104"/>
      <c r="X314" s="110"/>
      <c r="Y314" s="145"/>
      <c r="Z314" s="111"/>
      <c r="AA314" s="111"/>
      <c r="AB314" s="111"/>
    </row>
    <row r="315" spans="1:28" s="2" customFormat="1" ht="15.75" hidden="1" customHeight="1" x14ac:dyDescent="0.25">
      <c r="A315" s="38">
        <v>307</v>
      </c>
      <c r="B315" s="59" t="e">
        <f t="shared" ca="1" si="93"/>
        <v>#REF!</v>
      </c>
      <c r="C315" s="59" t="e">
        <f t="shared" ca="1" si="94"/>
        <v>#REF!</v>
      </c>
      <c r="D315" s="117"/>
      <c r="E315" s="44"/>
      <c r="F315" s="44" t="e">
        <f t="shared" ca="1" si="95"/>
        <v>#REF!</v>
      </c>
      <c r="G315" s="41"/>
      <c r="H315" s="41"/>
      <c r="I315" s="41" t="e">
        <f t="shared" ca="1" si="96"/>
        <v>#REF!</v>
      </c>
      <c r="J315" s="44"/>
      <c r="K315" s="44"/>
      <c r="L315" s="44" t="e">
        <f t="shared" ca="1" si="97"/>
        <v>#REF!</v>
      </c>
      <c r="M315" s="45" t="e">
        <f t="shared" ca="1" si="79"/>
        <v>#REF!</v>
      </c>
      <c r="N315" s="102" t="e">
        <f t="shared" ca="1" si="80"/>
        <v>#REF!</v>
      </c>
      <c r="O315" s="47" t="e">
        <f t="shared" ca="1" si="81"/>
        <v>#REF!</v>
      </c>
      <c r="P315" s="108" t="e">
        <f t="shared" ca="1" si="82"/>
        <v>#REF!</v>
      </c>
      <c r="Q315" s="47" t="e">
        <f t="shared" ca="1" si="83"/>
        <v>#REF!</v>
      </c>
      <c r="R315" s="46" t="e">
        <f t="shared" ca="1" si="84"/>
        <v>#REF!</v>
      </c>
      <c r="S315" s="46" t="e">
        <f t="shared" ca="1" si="85"/>
        <v>#REF!</v>
      </c>
      <c r="T315" s="143" t="e">
        <f t="shared" ca="1" si="86"/>
        <v>#REF!</v>
      </c>
      <c r="U315" s="47" t="e">
        <f t="shared" ca="1" si="87"/>
        <v>#REF!</v>
      </c>
      <c r="V315" s="46" t="e">
        <f t="shared" ca="1" si="92"/>
        <v>#REF!</v>
      </c>
      <c r="W315" s="104"/>
      <c r="X315" s="110"/>
      <c r="Y315" s="145"/>
      <c r="Z315" s="111"/>
      <c r="AA315" s="111"/>
      <c r="AB315" s="111"/>
    </row>
    <row r="316" spans="1:28" s="2" customFormat="1" ht="15.75" hidden="1" customHeight="1" x14ac:dyDescent="0.25">
      <c r="A316" s="38">
        <v>308</v>
      </c>
      <c r="B316" s="59" t="e">
        <f t="shared" ca="1" si="93"/>
        <v>#REF!</v>
      </c>
      <c r="C316" s="59" t="e">
        <f t="shared" ca="1" si="94"/>
        <v>#REF!</v>
      </c>
      <c r="D316" s="117"/>
      <c r="E316" s="44"/>
      <c r="F316" s="44" t="e">
        <f t="shared" ca="1" si="95"/>
        <v>#REF!</v>
      </c>
      <c r="G316" s="41"/>
      <c r="H316" s="41"/>
      <c r="I316" s="41" t="e">
        <f t="shared" ca="1" si="96"/>
        <v>#REF!</v>
      </c>
      <c r="J316" s="44"/>
      <c r="K316" s="44"/>
      <c r="L316" s="44" t="e">
        <f t="shared" ca="1" si="97"/>
        <v>#REF!</v>
      </c>
      <c r="M316" s="45" t="e">
        <f t="shared" ca="1" si="79"/>
        <v>#REF!</v>
      </c>
      <c r="N316" s="102" t="e">
        <f t="shared" ca="1" si="80"/>
        <v>#REF!</v>
      </c>
      <c r="O316" s="47" t="e">
        <f t="shared" ca="1" si="81"/>
        <v>#REF!</v>
      </c>
      <c r="P316" s="108" t="e">
        <f t="shared" ca="1" si="82"/>
        <v>#REF!</v>
      </c>
      <c r="Q316" s="47" t="e">
        <f t="shared" ca="1" si="83"/>
        <v>#REF!</v>
      </c>
      <c r="R316" s="46" t="e">
        <f t="shared" ca="1" si="84"/>
        <v>#REF!</v>
      </c>
      <c r="S316" s="46" t="e">
        <f t="shared" ca="1" si="85"/>
        <v>#REF!</v>
      </c>
      <c r="T316" s="143" t="e">
        <f t="shared" ca="1" si="86"/>
        <v>#REF!</v>
      </c>
      <c r="U316" s="47" t="e">
        <f t="shared" ca="1" si="87"/>
        <v>#REF!</v>
      </c>
      <c r="V316" s="46" t="e">
        <f t="shared" ca="1" si="92"/>
        <v>#REF!</v>
      </c>
      <c r="W316" s="104"/>
      <c r="X316" s="110"/>
      <c r="Y316" s="145"/>
      <c r="Z316" s="111"/>
      <c r="AA316" s="111"/>
      <c r="AB316" s="111"/>
    </row>
    <row r="317" spans="1:28" s="2" customFormat="1" ht="15.75" hidden="1" customHeight="1" x14ac:dyDescent="0.25">
      <c r="A317" s="38">
        <v>309</v>
      </c>
      <c r="B317" s="59" t="e">
        <f t="shared" ca="1" si="93"/>
        <v>#REF!</v>
      </c>
      <c r="C317" s="59" t="e">
        <f t="shared" ca="1" si="94"/>
        <v>#REF!</v>
      </c>
      <c r="D317" s="117"/>
      <c r="E317" s="44"/>
      <c r="F317" s="44" t="e">
        <f t="shared" ca="1" si="95"/>
        <v>#REF!</v>
      </c>
      <c r="G317" s="41"/>
      <c r="H317" s="41"/>
      <c r="I317" s="41" t="e">
        <f t="shared" ca="1" si="96"/>
        <v>#REF!</v>
      </c>
      <c r="J317" s="44"/>
      <c r="K317" s="44"/>
      <c r="L317" s="44" t="e">
        <f t="shared" ca="1" si="97"/>
        <v>#REF!</v>
      </c>
      <c r="M317" s="45" t="e">
        <f t="shared" ca="1" si="79"/>
        <v>#REF!</v>
      </c>
      <c r="N317" s="102" t="e">
        <f t="shared" ca="1" si="80"/>
        <v>#REF!</v>
      </c>
      <c r="O317" s="47" t="e">
        <f t="shared" ca="1" si="81"/>
        <v>#REF!</v>
      </c>
      <c r="P317" s="108" t="e">
        <f t="shared" ca="1" si="82"/>
        <v>#REF!</v>
      </c>
      <c r="Q317" s="47" t="e">
        <f t="shared" ca="1" si="83"/>
        <v>#REF!</v>
      </c>
      <c r="R317" s="46" t="e">
        <f t="shared" ca="1" si="84"/>
        <v>#REF!</v>
      </c>
      <c r="S317" s="46" t="e">
        <f t="shared" ca="1" si="85"/>
        <v>#REF!</v>
      </c>
      <c r="T317" s="143" t="e">
        <f t="shared" ca="1" si="86"/>
        <v>#REF!</v>
      </c>
      <c r="U317" s="47" t="e">
        <f t="shared" ca="1" si="87"/>
        <v>#REF!</v>
      </c>
      <c r="V317" s="46" t="e">
        <f t="shared" ca="1" si="92"/>
        <v>#REF!</v>
      </c>
      <c r="W317" s="104"/>
      <c r="X317" s="110"/>
      <c r="Y317" s="145"/>
      <c r="Z317" s="111"/>
      <c r="AA317" s="111"/>
      <c r="AB317" s="111"/>
    </row>
    <row r="318" spans="1:28" s="2" customFormat="1" ht="15.75" hidden="1" customHeight="1" x14ac:dyDescent="0.25">
      <c r="A318" s="38">
        <v>310</v>
      </c>
      <c r="B318" s="59" t="e">
        <f t="shared" ca="1" si="93"/>
        <v>#REF!</v>
      </c>
      <c r="C318" s="59" t="e">
        <f t="shared" ca="1" si="94"/>
        <v>#REF!</v>
      </c>
      <c r="D318" s="117"/>
      <c r="E318" s="44"/>
      <c r="F318" s="44" t="e">
        <f t="shared" ca="1" si="95"/>
        <v>#REF!</v>
      </c>
      <c r="G318" s="41"/>
      <c r="H318" s="41"/>
      <c r="I318" s="41" t="e">
        <f t="shared" ca="1" si="96"/>
        <v>#REF!</v>
      </c>
      <c r="J318" s="44"/>
      <c r="K318" s="44"/>
      <c r="L318" s="44" t="e">
        <f t="shared" ca="1" si="97"/>
        <v>#REF!</v>
      </c>
      <c r="M318" s="45" t="e">
        <f t="shared" ca="1" si="79"/>
        <v>#REF!</v>
      </c>
      <c r="N318" s="102" t="e">
        <f t="shared" ca="1" si="80"/>
        <v>#REF!</v>
      </c>
      <c r="O318" s="47" t="e">
        <f t="shared" ca="1" si="81"/>
        <v>#REF!</v>
      </c>
      <c r="P318" s="108" t="e">
        <f t="shared" ca="1" si="82"/>
        <v>#REF!</v>
      </c>
      <c r="Q318" s="47" t="e">
        <f t="shared" ca="1" si="83"/>
        <v>#REF!</v>
      </c>
      <c r="R318" s="46" t="e">
        <f t="shared" ca="1" si="84"/>
        <v>#REF!</v>
      </c>
      <c r="S318" s="46" t="e">
        <f t="shared" ca="1" si="85"/>
        <v>#REF!</v>
      </c>
      <c r="T318" s="143" t="e">
        <f t="shared" ca="1" si="86"/>
        <v>#REF!</v>
      </c>
      <c r="U318" s="47" t="e">
        <f t="shared" ca="1" si="87"/>
        <v>#REF!</v>
      </c>
      <c r="V318" s="46" t="e">
        <f t="shared" ca="1" si="92"/>
        <v>#REF!</v>
      </c>
      <c r="W318" s="104"/>
      <c r="X318" s="110"/>
      <c r="Y318" s="145"/>
      <c r="Z318" s="111"/>
      <c r="AA318" s="111"/>
      <c r="AB318" s="111"/>
    </row>
    <row r="319" spans="1:28" s="2" customFormat="1" ht="15.75" hidden="1" customHeight="1" x14ac:dyDescent="0.25">
      <c r="A319" s="38">
        <v>311</v>
      </c>
      <c r="B319" s="59" t="e">
        <f t="shared" ca="1" si="93"/>
        <v>#REF!</v>
      </c>
      <c r="C319" s="59" t="e">
        <f t="shared" ca="1" si="94"/>
        <v>#REF!</v>
      </c>
      <c r="D319" s="117"/>
      <c r="E319" s="44"/>
      <c r="F319" s="44" t="e">
        <f t="shared" ca="1" si="95"/>
        <v>#REF!</v>
      </c>
      <c r="G319" s="41"/>
      <c r="H319" s="41"/>
      <c r="I319" s="41" t="e">
        <f t="shared" ca="1" si="96"/>
        <v>#REF!</v>
      </c>
      <c r="J319" s="44"/>
      <c r="K319" s="44"/>
      <c r="L319" s="44" t="e">
        <f t="shared" ca="1" si="97"/>
        <v>#REF!</v>
      </c>
      <c r="M319" s="45" t="e">
        <f t="shared" ca="1" si="79"/>
        <v>#REF!</v>
      </c>
      <c r="N319" s="102" t="e">
        <f t="shared" ca="1" si="80"/>
        <v>#REF!</v>
      </c>
      <c r="O319" s="47" t="e">
        <f t="shared" ca="1" si="81"/>
        <v>#REF!</v>
      </c>
      <c r="P319" s="108" t="e">
        <f t="shared" ca="1" si="82"/>
        <v>#REF!</v>
      </c>
      <c r="Q319" s="47" t="e">
        <f t="shared" ca="1" si="83"/>
        <v>#REF!</v>
      </c>
      <c r="R319" s="46" t="e">
        <f t="shared" ca="1" si="84"/>
        <v>#REF!</v>
      </c>
      <c r="S319" s="46" t="e">
        <f t="shared" ca="1" si="85"/>
        <v>#REF!</v>
      </c>
      <c r="T319" s="143" t="e">
        <f t="shared" ca="1" si="86"/>
        <v>#REF!</v>
      </c>
      <c r="U319" s="47" t="e">
        <f t="shared" ca="1" si="87"/>
        <v>#REF!</v>
      </c>
      <c r="V319" s="46" t="e">
        <f t="shared" ca="1" si="92"/>
        <v>#REF!</v>
      </c>
      <c r="W319" s="104"/>
      <c r="X319" s="110"/>
      <c r="Y319" s="145"/>
      <c r="Z319" s="111"/>
      <c r="AA319" s="111"/>
      <c r="AB319" s="111"/>
    </row>
    <row r="320" spans="1:28" s="2" customFormat="1" ht="15.75" hidden="1" customHeight="1" x14ac:dyDescent="0.25">
      <c r="A320" s="38">
        <v>312</v>
      </c>
      <c r="B320" s="59" t="e">
        <f t="shared" ca="1" si="93"/>
        <v>#REF!</v>
      </c>
      <c r="C320" s="59" t="e">
        <f t="shared" ca="1" si="94"/>
        <v>#REF!</v>
      </c>
      <c r="D320" s="117"/>
      <c r="E320" s="44"/>
      <c r="F320" s="44" t="e">
        <f t="shared" ca="1" si="95"/>
        <v>#REF!</v>
      </c>
      <c r="G320" s="41"/>
      <c r="H320" s="41"/>
      <c r="I320" s="41" t="e">
        <f t="shared" ca="1" si="96"/>
        <v>#REF!</v>
      </c>
      <c r="J320" s="44"/>
      <c r="K320" s="44"/>
      <c r="L320" s="44" t="e">
        <f t="shared" ca="1" si="97"/>
        <v>#REF!</v>
      </c>
      <c r="M320" s="45" t="e">
        <f t="shared" ca="1" si="79"/>
        <v>#REF!</v>
      </c>
      <c r="N320" s="102" t="e">
        <f t="shared" ca="1" si="80"/>
        <v>#REF!</v>
      </c>
      <c r="O320" s="47" t="e">
        <f t="shared" ca="1" si="81"/>
        <v>#REF!</v>
      </c>
      <c r="P320" s="108" t="e">
        <f t="shared" ca="1" si="82"/>
        <v>#REF!</v>
      </c>
      <c r="Q320" s="47" t="e">
        <f t="shared" ca="1" si="83"/>
        <v>#REF!</v>
      </c>
      <c r="R320" s="46" t="e">
        <f t="shared" ca="1" si="84"/>
        <v>#REF!</v>
      </c>
      <c r="S320" s="46" t="e">
        <f t="shared" ca="1" si="85"/>
        <v>#REF!</v>
      </c>
      <c r="T320" s="143" t="e">
        <f t="shared" ca="1" si="86"/>
        <v>#REF!</v>
      </c>
      <c r="U320" s="47" t="e">
        <f t="shared" ca="1" si="87"/>
        <v>#REF!</v>
      </c>
      <c r="V320" s="46" t="e">
        <f t="shared" ca="1" si="92"/>
        <v>#REF!</v>
      </c>
      <c r="W320" s="104"/>
      <c r="X320" s="110"/>
      <c r="Y320" s="145"/>
      <c r="Z320" s="111"/>
      <c r="AA320" s="111"/>
      <c r="AB320" s="111"/>
    </row>
    <row r="321" spans="1:28" s="2" customFormat="1" ht="15.75" hidden="1" customHeight="1" x14ac:dyDescent="0.25">
      <c r="A321" s="38">
        <v>313</v>
      </c>
      <c r="B321" s="59" t="e">
        <f t="shared" ca="1" si="93"/>
        <v>#REF!</v>
      </c>
      <c r="C321" s="59" t="e">
        <f t="shared" ca="1" si="94"/>
        <v>#REF!</v>
      </c>
      <c r="D321" s="117"/>
      <c r="E321" s="44"/>
      <c r="F321" s="44" t="e">
        <f t="shared" ca="1" si="95"/>
        <v>#REF!</v>
      </c>
      <c r="G321" s="41"/>
      <c r="H321" s="41"/>
      <c r="I321" s="41" t="e">
        <f t="shared" ca="1" si="96"/>
        <v>#REF!</v>
      </c>
      <c r="J321" s="44"/>
      <c r="K321" s="44"/>
      <c r="L321" s="44" t="e">
        <f t="shared" ca="1" si="97"/>
        <v>#REF!</v>
      </c>
      <c r="M321" s="45" t="e">
        <f t="shared" ca="1" si="79"/>
        <v>#REF!</v>
      </c>
      <c r="N321" s="102" t="e">
        <f t="shared" ca="1" si="80"/>
        <v>#REF!</v>
      </c>
      <c r="O321" s="47" t="e">
        <f t="shared" ca="1" si="81"/>
        <v>#REF!</v>
      </c>
      <c r="P321" s="108" t="e">
        <f t="shared" ca="1" si="82"/>
        <v>#REF!</v>
      </c>
      <c r="Q321" s="47" t="e">
        <f t="shared" ca="1" si="83"/>
        <v>#REF!</v>
      </c>
      <c r="R321" s="46" t="e">
        <f t="shared" ca="1" si="84"/>
        <v>#REF!</v>
      </c>
      <c r="S321" s="46" t="e">
        <f t="shared" ca="1" si="85"/>
        <v>#REF!</v>
      </c>
      <c r="T321" s="143" t="e">
        <f t="shared" ca="1" si="86"/>
        <v>#REF!</v>
      </c>
      <c r="U321" s="47" t="e">
        <f t="shared" ca="1" si="87"/>
        <v>#REF!</v>
      </c>
      <c r="V321" s="46" t="e">
        <f t="shared" ca="1" si="92"/>
        <v>#REF!</v>
      </c>
      <c r="W321" s="104"/>
      <c r="X321" s="110"/>
      <c r="Y321" s="145"/>
      <c r="Z321" s="111"/>
      <c r="AA321" s="111"/>
      <c r="AB321" s="111"/>
    </row>
    <row r="322" spans="1:28" s="2" customFormat="1" ht="15.75" hidden="1" customHeight="1" x14ac:dyDescent="0.25">
      <c r="A322" s="38">
        <v>314</v>
      </c>
      <c r="B322" s="59" t="e">
        <f t="shared" ca="1" si="93"/>
        <v>#REF!</v>
      </c>
      <c r="C322" s="59" t="e">
        <f t="shared" ca="1" si="94"/>
        <v>#REF!</v>
      </c>
      <c r="D322" s="117"/>
      <c r="E322" s="44"/>
      <c r="F322" s="44" t="e">
        <f t="shared" ca="1" si="95"/>
        <v>#REF!</v>
      </c>
      <c r="G322" s="41"/>
      <c r="H322" s="41"/>
      <c r="I322" s="41" t="e">
        <f t="shared" ca="1" si="96"/>
        <v>#REF!</v>
      </c>
      <c r="J322" s="44"/>
      <c r="K322" s="44"/>
      <c r="L322" s="44" t="e">
        <f t="shared" ca="1" si="97"/>
        <v>#REF!</v>
      </c>
      <c r="M322" s="45" t="e">
        <f t="shared" ca="1" si="79"/>
        <v>#REF!</v>
      </c>
      <c r="N322" s="102" t="e">
        <f t="shared" ca="1" si="80"/>
        <v>#REF!</v>
      </c>
      <c r="O322" s="47" t="e">
        <f t="shared" ca="1" si="81"/>
        <v>#REF!</v>
      </c>
      <c r="P322" s="108" t="e">
        <f t="shared" ca="1" si="82"/>
        <v>#REF!</v>
      </c>
      <c r="Q322" s="47" t="e">
        <f t="shared" ca="1" si="83"/>
        <v>#REF!</v>
      </c>
      <c r="R322" s="46" t="e">
        <f t="shared" ca="1" si="84"/>
        <v>#REF!</v>
      </c>
      <c r="S322" s="46" t="e">
        <f t="shared" ca="1" si="85"/>
        <v>#REF!</v>
      </c>
      <c r="T322" s="143" t="e">
        <f t="shared" ca="1" si="86"/>
        <v>#REF!</v>
      </c>
      <c r="U322" s="47" t="e">
        <f t="shared" ca="1" si="87"/>
        <v>#REF!</v>
      </c>
      <c r="V322" s="46" t="e">
        <f t="shared" ca="1" si="92"/>
        <v>#REF!</v>
      </c>
      <c r="W322" s="104"/>
      <c r="X322" s="110"/>
      <c r="Y322" s="145"/>
      <c r="Z322" s="111"/>
      <c r="AA322" s="111"/>
      <c r="AB322" s="111"/>
    </row>
    <row r="323" spans="1:28" s="2" customFormat="1" ht="15.75" hidden="1" customHeight="1" x14ac:dyDescent="0.25">
      <c r="A323" s="38">
        <v>315</v>
      </c>
      <c r="B323" s="59" t="e">
        <f t="shared" ca="1" si="93"/>
        <v>#REF!</v>
      </c>
      <c r="C323" s="59" t="e">
        <f t="shared" ca="1" si="94"/>
        <v>#REF!</v>
      </c>
      <c r="D323" s="117"/>
      <c r="E323" s="44"/>
      <c r="F323" s="44" t="e">
        <f t="shared" ca="1" si="95"/>
        <v>#REF!</v>
      </c>
      <c r="G323" s="41"/>
      <c r="H323" s="41"/>
      <c r="I323" s="41" t="e">
        <f t="shared" ca="1" si="96"/>
        <v>#REF!</v>
      </c>
      <c r="J323" s="44"/>
      <c r="K323" s="44"/>
      <c r="L323" s="44" t="e">
        <f t="shared" ca="1" si="97"/>
        <v>#REF!</v>
      </c>
      <c r="M323" s="45" t="e">
        <f t="shared" ca="1" si="79"/>
        <v>#REF!</v>
      </c>
      <c r="N323" s="102" t="e">
        <f t="shared" ca="1" si="80"/>
        <v>#REF!</v>
      </c>
      <c r="O323" s="47" t="e">
        <f t="shared" ca="1" si="81"/>
        <v>#REF!</v>
      </c>
      <c r="P323" s="108" t="e">
        <f t="shared" ca="1" si="82"/>
        <v>#REF!</v>
      </c>
      <c r="Q323" s="47" t="e">
        <f t="shared" ca="1" si="83"/>
        <v>#REF!</v>
      </c>
      <c r="R323" s="46" t="e">
        <f t="shared" ca="1" si="84"/>
        <v>#REF!</v>
      </c>
      <c r="S323" s="46" t="e">
        <f t="shared" ca="1" si="85"/>
        <v>#REF!</v>
      </c>
      <c r="T323" s="143" t="e">
        <f t="shared" ca="1" si="86"/>
        <v>#REF!</v>
      </c>
      <c r="U323" s="47" t="e">
        <f t="shared" ca="1" si="87"/>
        <v>#REF!</v>
      </c>
      <c r="V323" s="46" t="e">
        <f t="shared" ca="1" si="92"/>
        <v>#REF!</v>
      </c>
      <c r="W323" s="104"/>
      <c r="X323" s="110"/>
      <c r="Y323" s="145"/>
      <c r="Z323" s="111"/>
      <c r="AA323" s="111"/>
      <c r="AB323" s="111"/>
    </row>
    <row r="324" spans="1:28" s="2" customFormat="1" ht="15.75" hidden="1" customHeight="1" x14ac:dyDescent="0.25">
      <c r="A324" s="38">
        <v>316</v>
      </c>
      <c r="B324" s="59" t="e">
        <f t="shared" ca="1" si="93"/>
        <v>#REF!</v>
      </c>
      <c r="C324" s="59" t="e">
        <f t="shared" ca="1" si="94"/>
        <v>#REF!</v>
      </c>
      <c r="D324" s="117"/>
      <c r="E324" s="44"/>
      <c r="F324" s="44" t="e">
        <f t="shared" ca="1" si="95"/>
        <v>#REF!</v>
      </c>
      <c r="G324" s="41"/>
      <c r="H324" s="41"/>
      <c r="I324" s="41" t="e">
        <f t="shared" ca="1" si="96"/>
        <v>#REF!</v>
      </c>
      <c r="J324" s="44"/>
      <c r="K324" s="44"/>
      <c r="L324" s="44" t="e">
        <f t="shared" ca="1" si="97"/>
        <v>#REF!</v>
      </c>
      <c r="M324" s="45" t="e">
        <f t="shared" ca="1" si="79"/>
        <v>#REF!</v>
      </c>
      <c r="N324" s="102" t="e">
        <f t="shared" ca="1" si="80"/>
        <v>#REF!</v>
      </c>
      <c r="O324" s="47" t="e">
        <f t="shared" ca="1" si="81"/>
        <v>#REF!</v>
      </c>
      <c r="P324" s="108" t="e">
        <f t="shared" ca="1" si="82"/>
        <v>#REF!</v>
      </c>
      <c r="Q324" s="47" t="e">
        <f t="shared" ca="1" si="83"/>
        <v>#REF!</v>
      </c>
      <c r="R324" s="46" t="e">
        <f t="shared" ca="1" si="84"/>
        <v>#REF!</v>
      </c>
      <c r="S324" s="46" t="e">
        <f t="shared" ca="1" si="85"/>
        <v>#REF!</v>
      </c>
      <c r="T324" s="143" t="e">
        <f t="shared" ca="1" si="86"/>
        <v>#REF!</v>
      </c>
      <c r="U324" s="47" t="e">
        <f t="shared" ca="1" si="87"/>
        <v>#REF!</v>
      </c>
      <c r="V324" s="46" t="e">
        <f t="shared" ca="1" si="92"/>
        <v>#REF!</v>
      </c>
      <c r="W324" s="104"/>
      <c r="X324" s="110"/>
      <c r="Y324" s="145"/>
      <c r="Z324" s="111"/>
      <c r="AA324" s="111"/>
      <c r="AB324" s="111"/>
    </row>
    <row r="325" spans="1:28" s="2" customFormat="1" ht="15.75" hidden="1" customHeight="1" x14ac:dyDescent="0.25">
      <c r="A325" s="38">
        <v>317</v>
      </c>
      <c r="B325" s="59" t="e">
        <f t="shared" ca="1" si="93"/>
        <v>#REF!</v>
      </c>
      <c r="C325" s="59" t="e">
        <f t="shared" ca="1" si="94"/>
        <v>#REF!</v>
      </c>
      <c r="D325" s="117"/>
      <c r="E325" s="44"/>
      <c r="F325" s="44" t="e">
        <f t="shared" ca="1" si="95"/>
        <v>#REF!</v>
      </c>
      <c r="G325" s="41"/>
      <c r="H325" s="41"/>
      <c r="I325" s="41" t="e">
        <f t="shared" ca="1" si="96"/>
        <v>#REF!</v>
      </c>
      <c r="J325" s="44"/>
      <c r="K325" s="44"/>
      <c r="L325" s="44" t="e">
        <f t="shared" ca="1" si="97"/>
        <v>#REF!</v>
      </c>
      <c r="M325" s="45" t="e">
        <f t="shared" ca="1" si="79"/>
        <v>#REF!</v>
      </c>
      <c r="N325" s="102" t="e">
        <f t="shared" ca="1" si="80"/>
        <v>#REF!</v>
      </c>
      <c r="O325" s="47" t="e">
        <f t="shared" ca="1" si="81"/>
        <v>#REF!</v>
      </c>
      <c r="P325" s="108" t="e">
        <f t="shared" ca="1" si="82"/>
        <v>#REF!</v>
      </c>
      <c r="Q325" s="47" t="e">
        <f t="shared" ca="1" si="83"/>
        <v>#REF!</v>
      </c>
      <c r="R325" s="46" t="e">
        <f t="shared" ca="1" si="84"/>
        <v>#REF!</v>
      </c>
      <c r="S325" s="46" t="e">
        <f t="shared" ca="1" si="85"/>
        <v>#REF!</v>
      </c>
      <c r="T325" s="143" t="e">
        <f t="shared" ca="1" si="86"/>
        <v>#REF!</v>
      </c>
      <c r="U325" s="47" t="e">
        <f t="shared" ca="1" si="87"/>
        <v>#REF!</v>
      </c>
      <c r="V325" s="46" t="e">
        <f t="shared" ca="1" si="92"/>
        <v>#REF!</v>
      </c>
      <c r="W325" s="104"/>
      <c r="X325" s="110"/>
      <c r="Y325" s="145"/>
      <c r="Z325" s="111"/>
      <c r="AA325" s="111"/>
      <c r="AB325" s="111"/>
    </row>
    <row r="326" spans="1:28" s="2" customFormat="1" ht="15.75" hidden="1" customHeight="1" x14ac:dyDescent="0.25">
      <c r="A326" s="38">
        <v>318</v>
      </c>
      <c r="B326" s="59" t="e">
        <f t="shared" ca="1" si="93"/>
        <v>#REF!</v>
      </c>
      <c r="C326" s="59" t="e">
        <f t="shared" ca="1" si="94"/>
        <v>#REF!</v>
      </c>
      <c r="D326" s="117"/>
      <c r="E326" s="44"/>
      <c r="F326" s="44" t="e">
        <f t="shared" ca="1" si="95"/>
        <v>#REF!</v>
      </c>
      <c r="G326" s="41"/>
      <c r="H326" s="41"/>
      <c r="I326" s="41" t="e">
        <f t="shared" ca="1" si="96"/>
        <v>#REF!</v>
      </c>
      <c r="J326" s="44"/>
      <c r="K326" s="44"/>
      <c r="L326" s="44" t="e">
        <f t="shared" ca="1" si="97"/>
        <v>#REF!</v>
      </c>
      <c r="M326" s="45" t="e">
        <f t="shared" ca="1" si="79"/>
        <v>#REF!</v>
      </c>
      <c r="N326" s="102" t="e">
        <f t="shared" ca="1" si="80"/>
        <v>#REF!</v>
      </c>
      <c r="O326" s="47" t="e">
        <f t="shared" ca="1" si="81"/>
        <v>#REF!</v>
      </c>
      <c r="P326" s="108" t="e">
        <f t="shared" ca="1" si="82"/>
        <v>#REF!</v>
      </c>
      <c r="Q326" s="47" t="e">
        <f t="shared" ca="1" si="83"/>
        <v>#REF!</v>
      </c>
      <c r="R326" s="46" t="e">
        <f t="shared" ca="1" si="84"/>
        <v>#REF!</v>
      </c>
      <c r="S326" s="46" t="e">
        <f t="shared" ca="1" si="85"/>
        <v>#REF!</v>
      </c>
      <c r="T326" s="143" t="e">
        <f t="shared" ca="1" si="86"/>
        <v>#REF!</v>
      </c>
      <c r="U326" s="47" t="e">
        <f t="shared" ca="1" si="87"/>
        <v>#REF!</v>
      </c>
      <c r="V326" s="46" t="e">
        <f t="shared" ca="1" si="92"/>
        <v>#REF!</v>
      </c>
      <c r="W326" s="104"/>
      <c r="X326" s="110"/>
      <c r="Y326" s="145"/>
      <c r="Z326" s="111"/>
      <c r="AA326" s="111"/>
      <c r="AB326" s="111"/>
    </row>
    <row r="327" spans="1:28" s="2" customFormat="1" ht="15.75" hidden="1" customHeight="1" x14ac:dyDescent="0.25">
      <c r="A327" s="38">
        <v>319</v>
      </c>
      <c r="B327" s="59" t="e">
        <f t="shared" ca="1" si="93"/>
        <v>#REF!</v>
      </c>
      <c r="C327" s="59" t="e">
        <f t="shared" ca="1" si="94"/>
        <v>#REF!</v>
      </c>
      <c r="D327" s="117"/>
      <c r="E327" s="44"/>
      <c r="F327" s="44" t="e">
        <f t="shared" ca="1" si="95"/>
        <v>#REF!</v>
      </c>
      <c r="G327" s="41"/>
      <c r="H327" s="41"/>
      <c r="I327" s="41" t="e">
        <f t="shared" ca="1" si="96"/>
        <v>#REF!</v>
      </c>
      <c r="J327" s="44"/>
      <c r="K327" s="44"/>
      <c r="L327" s="44" t="e">
        <f t="shared" ca="1" si="97"/>
        <v>#REF!</v>
      </c>
      <c r="M327" s="45" t="e">
        <f t="shared" ca="1" si="79"/>
        <v>#REF!</v>
      </c>
      <c r="N327" s="102" t="e">
        <f t="shared" ca="1" si="80"/>
        <v>#REF!</v>
      </c>
      <c r="O327" s="47" t="e">
        <f t="shared" ca="1" si="81"/>
        <v>#REF!</v>
      </c>
      <c r="P327" s="108" t="e">
        <f t="shared" ca="1" si="82"/>
        <v>#REF!</v>
      </c>
      <c r="Q327" s="47" t="e">
        <f t="shared" ca="1" si="83"/>
        <v>#REF!</v>
      </c>
      <c r="R327" s="46" t="e">
        <f t="shared" ca="1" si="84"/>
        <v>#REF!</v>
      </c>
      <c r="S327" s="46" t="e">
        <f t="shared" ca="1" si="85"/>
        <v>#REF!</v>
      </c>
      <c r="T327" s="143" t="e">
        <f t="shared" ca="1" si="86"/>
        <v>#REF!</v>
      </c>
      <c r="U327" s="47" t="e">
        <f t="shared" ca="1" si="87"/>
        <v>#REF!</v>
      </c>
      <c r="V327" s="46" t="e">
        <f t="shared" ca="1" si="92"/>
        <v>#REF!</v>
      </c>
      <c r="W327" s="104"/>
      <c r="X327" s="110"/>
      <c r="Y327" s="145"/>
      <c r="Z327" s="111"/>
      <c r="AA327" s="111"/>
      <c r="AB327" s="111"/>
    </row>
    <row r="328" spans="1:28" s="2" customFormat="1" ht="15.75" hidden="1" customHeight="1" x14ac:dyDescent="0.25">
      <c r="A328" s="38">
        <v>320</v>
      </c>
      <c r="B328" s="59" t="e">
        <f t="shared" ca="1" si="93"/>
        <v>#REF!</v>
      </c>
      <c r="C328" s="59" t="e">
        <f t="shared" ca="1" si="94"/>
        <v>#REF!</v>
      </c>
      <c r="D328" s="117"/>
      <c r="E328" s="44"/>
      <c r="F328" s="44" t="e">
        <f t="shared" ca="1" si="95"/>
        <v>#REF!</v>
      </c>
      <c r="G328" s="41"/>
      <c r="H328" s="41"/>
      <c r="I328" s="41" t="e">
        <f t="shared" ca="1" si="96"/>
        <v>#REF!</v>
      </c>
      <c r="J328" s="44"/>
      <c r="K328" s="44"/>
      <c r="L328" s="44" t="e">
        <f t="shared" ca="1" si="97"/>
        <v>#REF!</v>
      </c>
      <c r="M328" s="45" t="e">
        <f t="shared" ca="1" si="79"/>
        <v>#REF!</v>
      </c>
      <c r="N328" s="102" t="e">
        <f t="shared" ca="1" si="80"/>
        <v>#REF!</v>
      </c>
      <c r="O328" s="47" t="e">
        <f t="shared" ca="1" si="81"/>
        <v>#REF!</v>
      </c>
      <c r="P328" s="108" t="e">
        <f t="shared" ca="1" si="82"/>
        <v>#REF!</v>
      </c>
      <c r="Q328" s="47" t="e">
        <f t="shared" ca="1" si="83"/>
        <v>#REF!</v>
      </c>
      <c r="R328" s="46" t="e">
        <f t="shared" ca="1" si="84"/>
        <v>#REF!</v>
      </c>
      <c r="S328" s="46" t="e">
        <f t="shared" ca="1" si="85"/>
        <v>#REF!</v>
      </c>
      <c r="T328" s="143" t="e">
        <f t="shared" ca="1" si="86"/>
        <v>#REF!</v>
      </c>
      <c r="U328" s="47" t="e">
        <f t="shared" ca="1" si="87"/>
        <v>#REF!</v>
      </c>
      <c r="V328" s="46" t="e">
        <f t="shared" ca="1" si="92"/>
        <v>#REF!</v>
      </c>
      <c r="W328" s="104"/>
      <c r="X328" s="110"/>
      <c r="Y328" s="145"/>
      <c r="Z328" s="111"/>
      <c r="AA328" s="111"/>
      <c r="AB328" s="111"/>
    </row>
    <row r="329" spans="1:28" s="2" customFormat="1" ht="15.75" hidden="1" customHeight="1" x14ac:dyDescent="0.25">
      <c r="A329" s="38">
        <v>321</v>
      </c>
      <c r="B329" s="59" t="e">
        <f t="shared" ca="1" si="93"/>
        <v>#REF!</v>
      </c>
      <c r="C329" s="59" t="e">
        <f t="shared" ca="1" si="94"/>
        <v>#REF!</v>
      </c>
      <c r="D329" s="117"/>
      <c r="E329" s="44"/>
      <c r="F329" s="44" t="e">
        <f t="shared" ca="1" si="95"/>
        <v>#REF!</v>
      </c>
      <c r="G329" s="41"/>
      <c r="H329" s="41"/>
      <c r="I329" s="41" t="e">
        <f t="shared" ca="1" si="96"/>
        <v>#REF!</v>
      </c>
      <c r="J329" s="44"/>
      <c r="K329" s="44"/>
      <c r="L329" s="44" t="e">
        <f t="shared" ca="1" si="97"/>
        <v>#REF!</v>
      </c>
      <c r="M329" s="45" t="e">
        <f t="shared" ca="1" si="79"/>
        <v>#REF!</v>
      </c>
      <c r="N329" s="102" t="e">
        <f t="shared" ca="1" si="80"/>
        <v>#REF!</v>
      </c>
      <c r="O329" s="47" t="e">
        <f t="shared" ca="1" si="81"/>
        <v>#REF!</v>
      </c>
      <c r="P329" s="108" t="e">
        <f t="shared" ca="1" si="82"/>
        <v>#REF!</v>
      </c>
      <c r="Q329" s="47" t="e">
        <f t="shared" ca="1" si="83"/>
        <v>#REF!</v>
      </c>
      <c r="R329" s="46" t="e">
        <f t="shared" ca="1" si="84"/>
        <v>#REF!</v>
      </c>
      <c r="S329" s="46" t="e">
        <f t="shared" ca="1" si="85"/>
        <v>#REF!</v>
      </c>
      <c r="T329" s="143" t="e">
        <f t="shared" ca="1" si="86"/>
        <v>#REF!</v>
      </c>
      <c r="U329" s="47" t="e">
        <f t="shared" ca="1" si="87"/>
        <v>#REF!</v>
      </c>
      <c r="V329" s="46" t="e">
        <f t="shared" ca="1" si="92"/>
        <v>#REF!</v>
      </c>
      <c r="W329" s="104"/>
      <c r="X329" s="110"/>
      <c r="Y329" s="145"/>
      <c r="Z329" s="111"/>
      <c r="AA329" s="111"/>
      <c r="AB329" s="111"/>
    </row>
    <row r="330" spans="1:28" s="2" customFormat="1" ht="15.75" hidden="1" customHeight="1" x14ac:dyDescent="0.25">
      <c r="A330" s="38">
        <v>322</v>
      </c>
      <c r="B330" s="59" t="e">
        <f t="shared" ref="B330:B393" ca="1" si="98">INDIRECT(CONCATENATE($C$507,$D$507,"!$B",$A330 + 8))</f>
        <v>#REF!</v>
      </c>
      <c r="C330" s="59" t="e">
        <f t="shared" ref="C330:C393" ca="1" si="99">INDIRECT(CONCATENATE($C$507,$D$507,"!$C",$A330 + 8))</f>
        <v>#REF!</v>
      </c>
      <c r="D330" s="117"/>
      <c r="E330" s="44"/>
      <c r="F330" s="44" t="e">
        <f t="shared" ref="F330:F393" ca="1" si="100">INDIRECT(CONCATENATE($C$507,$D$507,"!$Z",$A330 + 8))</f>
        <v>#REF!</v>
      </c>
      <c r="G330" s="41"/>
      <c r="H330" s="41"/>
      <c r="I330" s="41" t="e">
        <f t="shared" ca="1" si="96"/>
        <v>#REF!</v>
      </c>
      <c r="J330" s="44"/>
      <c r="K330" s="44"/>
      <c r="L330" s="44" t="e">
        <f t="shared" ref="L330:L393" ca="1" si="101">INDIRECT(CONCATENATE($C$507,$D$507,"!$V",$A330 + 8))</f>
        <v>#REF!</v>
      </c>
      <c r="M330" s="45" t="e">
        <f t="shared" ca="1" si="79"/>
        <v>#REF!</v>
      </c>
      <c r="N330" s="102" t="e">
        <f t="shared" ca="1" si="80"/>
        <v>#REF!</v>
      </c>
      <c r="O330" s="47" t="e">
        <f t="shared" ca="1" si="81"/>
        <v>#REF!</v>
      </c>
      <c r="P330" s="108" t="e">
        <f t="shared" ca="1" si="82"/>
        <v>#REF!</v>
      </c>
      <c r="Q330" s="47" t="e">
        <f t="shared" ca="1" si="83"/>
        <v>#REF!</v>
      </c>
      <c r="R330" s="46" t="e">
        <f t="shared" ca="1" si="84"/>
        <v>#REF!</v>
      </c>
      <c r="S330" s="46" t="e">
        <f t="shared" ca="1" si="85"/>
        <v>#REF!</v>
      </c>
      <c r="T330" s="143" t="e">
        <f t="shared" ca="1" si="86"/>
        <v>#REF!</v>
      </c>
      <c r="U330" s="47" t="e">
        <f t="shared" ca="1" si="87"/>
        <v>#REF!</v>
      </c>
      <c r="V330" s="46" t="e">
        <f t="shared" ca="1" si="92"/>
        <v>#REF!</v>
      </c>
      <c r="W330" s="104"/>
      <c r="X330" s="110"/>
      <c r="Y330" s="145"/>
      <c r="Z330" s="111"/>
      <c r="AA330" s="111"/>
      <c r="AB330" s="111"/>
    </row>
    <row r="331" spans="1:28" s="2" customFormat="1" ht="15.75" hidden="1" customHeight="1" x14ac:dyDescent="0.25">
      <c r="A331" s="38">
        <v>323</v>
      </c>
      <c r="B331" s="59" t="e">
        <f t="shared" ca="1" si="98"/>
        <v>#REF!</v>
      </c>
      <c r="C331" s="59" t="e">
        <f t="shared" ca="1" si="99"/>
        <v>#REF!</v>
      </c>
      <c r="D331" s="117"/>
      <c r="E331" s="44"/>
      <c r="F331" s="44" t="e">
        <f t="shared" ca="1" si="100"/>
        <v>#REF!</v>
      </c>
      <c r="G331" s="41"/>
      <c r="H331" s="41"/>
      <c r="I331" s="41" t="e">
        <f t="shared" ref="I331:I394" ca="1" si="102">INDIRECT(CONCATENATE($C$507,$D$507,"!$AD",$A331 + 8))</f>
        <v>#REF!</v>
      </c>
      <c r="J331" s="44"/>
      <c r="K331" s="44"/>
      <c r="L331" s="44" t="e">
        <f t="shared" ca="1" si="101"/>
        <v>#REF!</v>
      </c>
      <c r="M331" s="45" t="e">
        <f t="shared" ref="M331:M394" ca="1" si="103">IF(I331&lt;VLOOKUP(L331,$M$505:$Q$513,2),0,VLOOKUP(L331,$M$505:$Q$513,3))</f>
        <v>#REF!</v>
      </c>
      <c r="N331" s="102" t="e">
        <f t="shared" ref="N331:N394" ca="1" si="104">ROUNDDOWN(O331,0)</f>
        <v>#REF!</v>
      </c>
      <c r="O331" s="47" t="e">
        <f t="shared" ref="O331:O394" ca="1" si="105">I331*M331/100</f>
        <v>#REF!</v>
      </c>
      <c r="P331" s="108" t="e">
        <f t="shared" ref="P331:P394" ca="1" si="106">ROUNDDOWN(Q331,0)</f>
        <v>#REF!</v>
      </c>
      <c r="Q331" s="47" t="e">
        <f t="shared" ref="Q331:Q394" ca="1" si="107">N331*R331/100</f>
        <v>#REF!</v>
      </c>
      <c r="R331" s="46" t="e">
        <f t="shared" ref="R331:R394" ca="1" si="108">IF(I331&lt;VLOOKUP(L331,$M$505:$Q$513,2),0,VLOOKUP(L331,$M$505:$Q$513,4))</f>
        <v>#REF!</v>
      </c>
      <c r="S331" s="46" t="e">
        <f t="shared" ref="S331:S394" ca="1" si="109">N331-P331-T331</f>
        <v>#REF!</v>
      </c>
      <c r="T331" s="143" t="e">
        <f t="shared" ref="T331:T394" ca="1" si="110">ROUNDDOWN(U331,0)</f>
        <v>#REF!</v>
      </c>
      <c r="U331" s="47" t="e">
        <f t="shared" ref="U331:U394" ca="1" si="111">N331*V331/100</f>
        <v>#REF!</v>
      </c>
      <c r="V331" s="46" t="e">
        <f t="shared" ref="V331:V394" ca="1" si="112">IF(I331&lt;VLOOKUP(L331,$M$505:$Q$513,2),0,VLOOKUP(L331,$M$505:$Q$513,5))</f>
        <v>#REF!</v>
      </c>
      <c r="W331" s="104"/>
      <c r="X331" s="110"/>
      <c r="Y331" s="145"/>
      <c r="Z331" s="111"/>
      <c r="AA331" s="111"/>
      <c r="AB331" s="111"/>
    </row>
    <row r="332" spans="1:28" s="2" customFormat="1" ht="15.75" hidden="1" customHeight="1" x14ac:dyDescent="0.25">
      <c r="A332" s="38">
        <v>324</v>
      </c>
      <c r="B332" s="59" t="e">
        <f t="shared" ca="1" si="98"/>
        <v>#REF!</v>
      </c>
      <c r="C332" s="59" t="e">
        <f t="shared" ca="1" si="99"/>
        <v>#REF!</v>
      </c>
      <c r="D332" s="117"/>
      <c r="E332" s="44"/>
      <c r="F332" s="44" t="e">
        <f t="shared" ca="1" si="100"/>
        <v>#REF!</v>
      </c>
      <c r="G332" s="41"/>
      <c r="H332" s="41"/>
      <c r="I332" s="41" t="e">
        <f t="shared" ca="1" si="102"/>
        <v>#REF!</v>
      </c>
      <c r="J332" s="44"/>
      <c r="K332" s="44"/>
      <c r="L332" s="44" t="e">
        <f t="shared" ca="1" si="101"/>
        <v>#REF!</v>
      </c>
      <c r="M332" s="45" t="e">
        <f t="shared" ca="1" si="103"/>
        <v>#REF!</v>
      </c>
      <c r="N332" s="102" t="e">
        <f t="shared" ca="1" si="104"/>
        <v>#REF!</v>
      </c>
      <c r="O332" s="47" t="e">
        <f t="shared" ca="1" si="105"/>
        <v>#REF!</v>
      </c>
      <c r="P332" s="108" t="e">
        <f t="shared" ca="1" si="106"/>
        <v>#REF!</v>
      </c>
      <c r="Q332" s="47" t="e">
        <f t="shared" ca="1" si="107"/>
        <v>#REF!</v>
      </c>
      <c r="R332" s="46" t="e">
        <f t="shared" ca="1" si="108"/>
        <v>#REF!</v>
      </c>
      <c r="S332" s="46" t="e">
        <f t="shared" ca="1" si="109"/>
        <v>#REF!</v>
      </c>
      <c r="T332" s="143" t="e">
        <f t="shared" ca="1" si="110"/>
        <v>#REF!</v>
      </c>
      <c r="U332" s="47" t="e">
        <f t="shared" ca="1" si="111"/>
        <v>#REF!</v>
      </c>
      <c r="V332" s="46" t="e">
        <f t="shared" ca="1" si="112"/>
        <v>#REF!</v>
      </c>
      <c r="W332" s="104"/>
      <c r="X332" s="110"/>
      <c r="Y332" s="145"/>
      <c r="Z332" s="111"/>
      <c r="AA332" s="111"/>
      <c r="AB332" s="111"/>
    </row>
    <row r="333" spans="1:28" s="2" customFormat="1" ht="15.75" hidden="1" customHeight="1" x14ac:dyDescent="0.25">
      <c r="A333" s="38">
        <v>325</v>
      </c>
      <c r="B333" s="59" t="e">
        <f t="shared" ca="1" si="98"/>
        <v>#REF!</v>
      </c>
      <c r="C333" s="59" t="e">
        <f t="shared" ca="1" si="99"/>
        <v>#REF!</v>
      </c>
      <c r="D333" s="117"/>
      <c r="E333" s="44"/>
      <c r="F333" s="44" t="e">
        <f t="shared" ca="1" si="100"/>
        <v>#REF!</v>
      </c>
      <c r="G333" s="41"/>
      <c r="H333" s="41"/>
      <c r="I333" s="41" t="e">
        <f t="shared" ca="1" si="102"/>
        <v>#REF!</v>
      </c>
      <c r="J333" s="44"/>
      <c r="K333" s="44"/>
      <c r="L333" s="44" t="e">
        <f t="shared" ca="1" si="101"/>
        <v>#REF!</v>
      </c>
      <c r="M333" s="45" t="e">
        <f t="shared" ca="1" si="103"/>
        <v>#REF!</v>
      </c>
      <c r="N333" s="102" t="e">
        <f t="shared" ca="1" si="104"/>
        <v>#REF!</v>
      </c>
      <c r="O333" s="47" t="e">
        <f t="shared" ca="1" si="105"/>
        <v>#REF!</v>
      </c>
      <c r="P333" s="108" t="e">
        <f t="shared" ca="1" si="106"/>
        <v>#REF!</v>
      </c>
      <c r="Q333" s="47" t="e">
        <f t="shared" ca="1" si="107"/>
        <v>#REF!</v>
      </c>
      <c r="R333" s="46" t="e">
        <f t="shared" ca="1" si="108"/>
        <v>#REF!</v>
      </c>
      <c r="S333" s="46" t="e">
        <f t="shared" ca="1" si="109"/>
        <v>#REF!</v>
      </c>
      <c r="T333" s="143" t="e">
        <f t="shared" ca="1" si="110"/>
        <v>#REF!</v>
      </c>
      <c r="U333" s="47" t="e">
        <f t="shared" ca="1" si="111"/>
        <v>#REF!</v>
      </c>
      <c r="V333" s="46" t="e">
        <f t="shared" ca="1" si="112"/>
        <v>#REF!</v>
      </c>
      <c r="W333" s="104"/>
      <c r="X333" s="110"/>
      <c r="Y333" s="145"/>
      <c r="Z333" s="111"/>
      <c r="AA333" s="111"/>
      <c r="AB333" s="111"/>
    </row>
    <row r="334" spans="1:28" s="2" customFormat="1" ht="15.75" hidden="1" customHeight="1" x14ac:dyDescent="0.25">
      <c r="A334" s="38">
        <v>326</v>
      </c>
      <c r="B334" s="59" t="e">
        <f t="shared" ca="1" si="98"/>
        <v>#REF!</v>
      </c>
      <c r="C334" s="59" t="e">
        <f t="shared" ca="1" si="99"/>
        <v>#REF!</v>
      </c>
      <c r="D334" s="117"/>
      <c r="E334" s="44"/>
      <c r="F334" s="44" t="e">
        <f t="shared" ca="1" si="100"/>
        <v>#REF!</v>
      </c>
      <c r="G334" s="41"/>
      <c r="H334" s="41"/>
      <c r="I334" s="41" t="e">
        <f t="shared" ca="1" si="102"/>
        <v>#REF!</v>
      </c>
      <c r="J334" s="44"/>
      <c r="K334" s="44"/>
      <c r="L334" s="44" t="e">
        <f t="shared" ca="1" si="101"/>
        <v>#REF!</v>
      </c>
      <c r="M334" s="45" t="e">
        <f t="shared" ca="1" si="103"/>
        <v>#REF!</v>
      </c>
      <c r="N334" s="102" t="e">
        <f t="shared" ca="1" si="104"/>
        <v>#REF!</v>
      </c>
      <c r="O334" s="47" t="e">
        <f t="shared" ca="1" si="105"/>
        <v>#REF!</v>
      </c>
      <c r="P334" s="108" t="e">
        <f t="shared" ca="1" si="106"/>
        <v>#REF!</v>
      </c>
      <c r="Q334" s="47" t="e">
        <f t="shared" ca="1" si="107"/>
        <v>#REF!</v>
      </c>
      <c r="R334" s="46" t="e">
        <f t="shared" ca="1" si="108"/>
        <v>#REF!</v>
      </c>
      <c r="S334" s="46" t="e">
        <f t="shared" ca="1" si="109"/>
        <v>#REF!</v>
      </c>
      <c r="T334" s="143" t="e">
        <f t="shared" ca="1" si="110"/>
        <v>#REF!</v>
      </c>
      <c r="U334" s="47" t="e">
        <f t="shared" ca="1" si="111"/>
        <v>#REF!</v>
      </c>
      <c r="V334" s="46" t="e">
        <f t="shared" ca="1" si="112"/>
        <v>#REF!</v>
      </c>
      <c r="W334" s="104"/>
      <c r="X334" s="110"/>
      <c r="Y334" s="145"/>
      <c r="Z334" s="111"/>
      <c r="AA334" s="111"/>
      <c r="AB334" s="111"/>
    </row>
    <row r="335" spans="1:28" s="2" customFormat="1" ht="15.75" hidden="1" customHeight="1" x14ac:dyDescent="0.25">
      <c r="A335" s="38">
        <v>327</v>
      </c>
      <c r="B335" s="59" t="e">
        <f t="shared" ca="1" si="98"/>
        <v>#REF!</v>
      </c>
      <c r="C335" s="59" t="e">
        <f t="shared" ca="1" si="99"/>
        <v>#REF!</v>
      </c>
      <c r="D335" s="117"/>
      <c r="E335" s="44"/>
      <c r="F335" s="44" t="e">
        <f t="shared" ca="1" si="100"/>
        <v>#REF!</v>
      </c>
      <c r="G335" s="41"/>
      <c r="H335" s="41"/>
      <c r="I335" s="41" t="e">
        <f t="shared" ca="1" si="102"/>
        <v>#REF!</v>
      </c>
      <c r="J335" s="44"/>
      <c r="K335" s="44"/>
      <c r="L335" s="44" t="e">
        <f t="shared" ca="1" si="101"/>
        <v>#REF!</v>
      </c>
      <c r="M335" s="45" t="e">
        <f t="shared" ca="1" si="103"/>
        <v>#REF!</v>
      </c>
      <c r="N335" s="102" t="e">
        <f t="shared" ca="1" si="104"/>
        <v>#REF!</v>
      </c>
      <c r="O335" s="47" t="e">
        <f t="shared" ca="1" si="105"/>
        <v>#REF!</v>
      </c>
      <c r="P335" s="108" t="e">
        <f t="shared" ca="1" si="106"/>
        <v>#REF!</v>
      </c>
      <c r="Q335" s="47" t="e">
        <f t="shared" ca="1" si="107"/>
        <v>#REF!</v>
      </c>
      <c r="R335" s="46" t="e">
        <f t="shared" ca="1" si="108"/>
        <v>#REF!</v>
      </c>
      <c r="S335" s="46" t="e">
        <f t="shared" ca="1" si="109"/>
        <v>#REF!</v>
      </c>
      <c r="T335" s="143" t="e">
        <f t="shared" ca="1" si="110"/>
        <v>#REF!</v>
      </c>
      <c r="U335" s="47" t="e">
        <f t="shared" ca="1" si="111"/>
        <v>#REF!</v>
      </c>
      <c r="V335" s="46" t="e">
        <f t="shared" ca="1" si="112"/>
        <v>#REF!</v>
      </c>
      <c r="W335" s="104"/>
      <c r="X335" s="110"/>
      <c r="Y335" s="145"/>
      <c r="Z335" s="111"/>
      <c r="AA335" s="111"/>
      <c r="AB335" s="111"/>
    </row>
    <row r="336" spans="1:28" s="2" customFormat="1" ht="15.75" hidden="1" customHeight="1" x14ac:dyDescent="0.25">
      <c r="A336" s="38">
        <v>328</v>
      </c>
      <c r="B336" s="59" t="e">
        <f t="shared" ca="1" si="98"/>
        <v>#REF!</v>
      </c>
      <c r="C336" s="59" t="e">
        <f t="shared" ca="1" si="99"/>
        <v>#REF!</v>
      </c>
      <c r="D336" s="117"/>
      <c r="E336" s="44"/>
      <c r="F336" s="44" t="e">
        <f t="shared" ca="1" si="100"/>
        <v>#REF!</v>
      </c>
      <c r="G336" s="41"/>
      <c r="H336" s="41"/>
      <c r="I336" s="41" t="e">
        <f t="shared" ca="1" si="102"/>
        <v>#REF!</v>
      </c>
      <c r="J336" s="44"/>
      <c r="K336" s="44"/>
      <c r="L336" s="44" t="e">
        <f t="shared" ca="1" si="101"/>
        <v>#REF!</v>
      </c>
      <c r="M336" s="45" t="e">
        <f t="shared" ca="1" si="103"/>
        <v>#REF!</v>
      </c>
      <c r="N336" s="102" t="e">
        <f t="shared" ca="1" si="104"/>
        <v>#REF!</v>
      </c>
      <c r="O336" s="47" t="e">
        <f t="shared" ca="1" si="105"/>
        <v>#REF!</v>
      </c>
      <c r="P336" s="108" t="e">
        <f t="shared" ca="1" si="106"/>
        <v>#REF!</v>
      </c>
      <c r="Q336" s="47" t="e">
        <f t="shared" ca="1" si="107"/>
        <v>#REF!</v>
      </c>
      <c r="R336" s="46" t="e">
        <f t="shared" ca="1" si="108"/>
        <v>#REF!</v>
      </c>
      <c r="S336" s="46" t="e">
        <f t="shared" ca="1" si="109"/>
        <v>#REF!</v>
      </c>
      <c r="T336" s="143" t="e">
        <f t="shared" ca="1" si="110"/>
        <v>#REF!</v>
      </c>
      <c r="U336" s="47" t="e">
        <f t="shared" ca="1" si="111"/>
        <v>#REF!</v>
      </c>
      <c r="V336" s="46" t="e">
        <f t="shared" ca="1" si="112"/>
        <v>#REF!</v>
      </c>
      <c r="W336" s="104"/>
      <c r="X336" s="110"/>
      <c r="Y336" s="145"/>
      <c r="Z336" s="111"/>
      <c r="AA336" s="111"/>
      <c r="AB336" s="111"/>
    </row>
    <row r="337" spans="1:28" s="2" customFormat="1" ht="15.75" hidden="1" customHeight="1" x14ac:dyDescent="0.25">
      <c r="A337" s="38">
        <v>329</v>
      </c>
      <c r="B337" s="59" t="e">
        <f t="shared" ca="1" si="98"/>
        <v>#REF!</v>
      </c>
      <c r="C337" s="59" t="e">
        <f t="shared" ca="1" si="99"/>
        <v>#REF!</v>
      </c>
      <c r="D337" s="117"/>
      <c r="E337" s="44"/>
      <c r="F337" s="44" t="e">
        <f t="shared" ca="1" si="100"/>
        <v>#REF!</v>
      </c>
      <c r="G337" s="41"/>
      <c r="H337" s="41"/>
      <c r="I337" s="41" t="e">
        <f t="shared" ca="1" si="102"/>
        <v>#REF!</v>
      </c>
      <c r="J337" s="44"/>
      <c r="K337" s="44"/>
      <c r="L337" s="44" t="e">
        <f t="shared" ca="1" si="101"/>
        <v>#REF!</v>
      </c>
      <c r="M337" s="45" t="e">
        <f t="shared" ca="1" si="103"/>
        <v>#REF!</v>
      </c>
      <c r="N337" s="102" t="e">
        <f t="shared" ca="1" si="104"/>
        <v>#REF!</v>
      </c>
      <c r="O337" s="47" t="e">
        <f t="shared" ca="1" si="105"/>
        <v>#REF!</v>
      </c>
      <c r="P337" s="108" t="e">
        <f t="shared" ca="1" si="106"/>
        <v>#REF!</v>
      </c>
      <c r="Q337" s="47" t="e">
        <f t="shared" ca="1" si="107"/>
        <v>#REF!</v>
      </c>
      <c r="R337" s="46" t="e">
        <f t="shared" ca="1" si="108"/>
        <v>#REF!</v>
      </c>
      <c r="S337" s="46" t="e">
        <f t="shared" ca="1" si="109"/>
        <v>#REF!</v>
      </c>
      <c r="T337" s="143" t="e">
        <f t="shared" ca="1" si="110"/>
        <v>#REF!</v>
      </c>
      <c r="U337" s="47" t="e">
        <f t="shared" ca="1" si="111"/>
        <v>#REF!</v>
      </c>
      <c r="V337" s="46" t="e">
        <f t="shared" ca="1" si="112"/>
        <v>#REF!</v>
      </c>
      <c r="W337" s="104"/>
      <c r="X337" s="110"/>
      <c r="Y337" s="145"/>
      <c r="Z337" s="111"/>
      <c r="AA337" s="111"/>
      <c r="AB337" s="111"/>
    </row>
    <row r="338" spans="1:28" s="2" customFormat="1" ht="15.75" hidden="1" customHeight="1" x14ac:dyDescent="0.25">
      <c r="A338" s="38">
        <v>330</v>
      </c>
      <c r="B338" s="59" t="e">
        <f t="shared" ca="1" si="98"/>
        <v>#REF!</v>
      </c>
      <c r="C338" s="59" t="e">
        <f t="shared" ca="1" si="99"/>
        <v>#REF!</v>
      </c>
      <c r="D338" s="117"/>
      <c r="E338" s="44"/>
      <c r="F338" s="44" t="e">
        <f t="shared" ca="1" si="100"/>
        <v>#REF!</v>
      </c>
      <c r="G338" s="41"/>
      <c r="H338" s="41"/>
      <c r="I338" s="41" t="e">
        <f t="shared" ca="1" si="102"/>
        <v>#REF!</v>
      </c>
      <c r="J338" s="44"/>
      <c r="K338" s="44"/>
      <c r="L338" s="44" t="e">
        <f t="shared" ca="1" si="101"/>
        <v>#REF!</v>
      </c>
      <c r="M338" s="45" t="e">
        <f t="shared" ca="1" si="103"/>
        <v>#REF!</v>
      </c>
      <c r="N338" s="102" t="e">
        <f t="shared" ca="1" si="104"/>
        <v>#REF!</v>
      </c>
      <c r="O338" s="47" t="e">
        <f t="shared" ca="1" si="105"/>
        <v>#REF!</v>
      </c>
      <c r="P338" s="108" t="e">
        <f t="shared" ca="1" si="106"/>
        <v>#REF!</v>
      </c>
      <c r="Q338" s="47" t="e">
        <f t="shared" ca="1" si="107"/>
        <v>#REF!</v>
      </c>
      <c r="R338" s="46" t="e">
        <f t="shared" ca="1" si="108"/>
        <v>#REF!</v>
      </c>
      <c r="S338" s="46" t="e">
        <f t="shared" ca="1" si="109"/>
        <v>#REF!</v>
      </c>
      <c r="T338" s="143" t="e">
        <f t="shared" ca="1" si="110"/>
        <v>#REF!</v>
      </c>
      <c r="U338" s="47" t="e">
        <f t="shared" ca="1" si="111"/>
        <v>#REF!</v>
      </c>
      <c r="V338" s="46" t="e">
        <f t="shared" ca="1" si="112"/>
        <v>#REF!</v>
      </c>
      <c r="W338" s="104"/>
      <c r="X338" s="110"/>
      <c r="Y338" s="145"/>
      <c r="Z338" s="111"/>
      <c r="AA338" s="111"/>
      <c r="AB338" s="111"/>
    </row>
    <row r="339" spans="1:28" s="2" customFormat="1" ht="15.75" hidden="1" customHeight="1" x14ac:dyDescent="0.25">
      <c r="A339" s="38">
        <v>331</v>
      </c>
      <c r="B339" s="59" t="e">
        <f t="shared" ca="1" si="98"/>
        <v>#REF!</v>
      </c>
      <c r="C339" s="59" t="e">
        <f t="shared" ca="1" si="99"/>
        <v>#REF!</v>
      </c>
      <c r="D339" s="117"/>
      <c r="E339" s="44"/>
      <c r="F339" s="44" t="e">
        <f t="shared" ca="1" si="100"/>
        <v>#REF!</v>
      </c>
      <c r="G339" s="41"/>
      <c r="H339" s="41"/>
      <c r="I339" s="41" t="e">
        <f t="shared" ca="1" si="102"/>
        <v>#REF!</v>
      </c>
      <c r="J339" s="44"/>
      <c r="K339" s="44"/>
      <c r="L339" s="44" t="e">
        <f t="shared" ca="1" si="101"/>
        <v>#REF!</v>
      </c>
      <c r="M339" s="45" t="e">
        <f t="shared" ca="1" si="103"/>
        <v>#REF!</v>
      </c>
      <c r="N339" s="102" t="e">
        <f t="shared" ca="1" si="104"/>
        <v>#REF!</v>
      </c>
      <c r="O339" s="47" t="e">
        <f t="shared" ca="1" si="105"/>
        <v>#REF!</v>
      </c>
      <c r="P339" s="108" t="e">
        <f t="shared" ca="1" si="106"/>
        <v>#REF!</v>
      </c>
      <c r="Q339" s="47" t="e">
        <f t="shared" ca="1" si="107"/>
        <v>#REF!</v>
      </c>
      <c r="R339" s="46" t="e">
        <f t="shared" ca="1" si="108"/>
        <v>#REF!</v>
      </c>
      <c r="S339" s="46" t="e">
        <f t="shared" ca="1" si="109"/>
        <v>#REF!</v>
      </c>
      <c r="T339" s="143" t="e">
        <f t="shared" ca="1" si="110"/>
        <v>#REF!</v>
      </c>
      <c r="U339" s="47" t="e">
        <f t="shared" ca="1" si="111"/>
        <v>#REF!</v>
      </c>
      <c r="V339" s="46" t="e">
        <f t="shared" ca="1" si="112"/>
        <v>#REF!</v>
      </c>
      <c r="W339" s="104"/>
      <c r="X339" s="110"/>
      <c r="Y339" s="145"/>
      <c r="Z339" s="111"/>
      <c r="AA339" s="111"/>
      <c r="AB339" s="111"/>
    </row>
    <row r="340" spans="1:28" s="2" customFormat="1" ht="15.75" hidden="1" customHeight="1" x14ac:dyDescent="0.25">
      <c r="A340" s="38">
        <v>332</v>
      </c>
      <c r="B340" s="59" t="e">
        <f t="shared" ca="1" si="98"/>
        <v>#REF!</v>
      </c>
      <c r="C340" s="59" t="e">
        <f t="shared" ca="1" si="99"/>
        <v>#REF!</v>
      </c>
      <c r="D340" s="117"/>
      <c r="E340" s="44"/>
      <c r="F340" s="44" t="e">
        <f t="shared" ca="1" si="100"/>
        <v>#REF!</v>
      </c>
      <c r="G340" s="41"/>
      <c r="H340" s="41"/>
      <c r="I340" s="41" t="e">
        <f t="shared" ca="1" si="102"/>
        <v>#REF!</v>
      </c>
      <c r="J340" s="44"/>
      <c r="K340" s="44"/>
      <c r="L340" s="44" t="e">
        <f t="shared" ca="1" si="101"/>
        <v>#REF!</v>
      </c>
      <c r="M340" s="45" t="e">
        <f t="shared" ca="1" si="103"/>
        <v>#REF!</v>
      </c>
      <c r="N340" s="102" t="e">
        <f t="shared" ca="1" si="104"/>
        <v>#REF!</v>
      </c>
      <c r="O340" s="47" t="e">
        <f t="shared" ca="1" si="105"/>
        <v>#REF!</v>
      </c>
      <c r="P340" s="108" t="e">
        <f t="shared" ca="1" si="106"/>
        <v>#REF!</v>
      </c>
      <c r="Q340" s="47" t="e">
        <f t="shared" ca="1" si="107"/>
        <v>#REF!</v>
      </c>
      <c r="R340" s="46" t="e">
        <f t="shared" ca="1" si="108"/>
        <v>#REF!</v>
      </c>
      <c r="S340" s="46" t="e">
        <f t="shared" ca="1" si="109"/>
        <v>#REF!</v>
      </c>
      <c r="T340" s="143" t="e">
        <f t="shared" ca="1" si="110"/>
        <v>#REF!</v>
      </c>
      <c r="U340" s="47" t="e">
        <f t="shared" ca="1" si="111"/>
        <v>#REF!</v>
      </c>
      <c r="V340" s="46" t="e">
        <f t="shared" ca="1" si="112"/>
        <v>#REF!</v>
      </c>
      <c r="W340" s="104"/>
      <c r="X340" s="110"/>
      <c r="Y340" s="145"/>
      <c r="Z340" s="111"/>
      <c r="AA340" s="111"/>
      <c r="AB340" s="111"/>
    </row>
    <row r="341" spans="1:28" s="2" customFormat="1" ht="15.75" hidden="1" customHeight="1" x14ac:dyDescent="0.25">
      <c r="A341" s="38">
        <v>333</v>
      </c>
      <c r="B341" s="59" t="e">
        <f t="shared" ca="1" si="98"/>
        <v>#REF!</v>
      </c>
      <c r="C341" s="59" t="e">
        <f t="shared" ca="1" si="99"/>
        <v>#REF!</v>
      </c>
      <c r="D341" s="117"/>
      <c r="E341" s="44"/>
      <c r="F341" s="44" t="e">
        <f t="shared" ca="1" si="100"/>
        <v>#REF!</v>
      </c>
      <c r="G341" s="41"/>
      <c r="H341" s="41"/>
      <c r="I341" s="41" t="e">
        <f t="shared" ca="1" si="102"/>
        <v>#REF!</v>
      </c>
      <c r="J341" s="44"/>
      <c r="K341" s="44"/>
      <c r="L341" s="44" t="e">
        <f t="shared" ca="1" si="101"/>
        <v>#REF!</v>
      </c>
      <c r="M341" s="45" t="e">
        <f t="shared" ca="1" si="103"/>
        <v>#REF!</v>
      </c>
      <c r="N341" s="102" t="e">
        <f t="shared" ca="1" si="104"/>
        <v>#REF!</v>
      </c>
      <c r="O341" s="47" t="e">
        <f t="shared" ca="1" si="105"/>
        <v>#REF!</v>
      </c>
      <c r="P341" s="108" t="e">
        <f t="shared" ca="1" si="106"/>
        <v>#REF!</v>
      </c>
      <c r="Q341" s="47" t="e">
        <f t="shared" ca="1" si="107"/>
        <v>#REF!</v>
      </c>
      <c r="R341" s="46" t="e">
        <f t="shared" ca="1" si="108"/>
        <v>#REF!</v>
      </c>
      <c r="S341" s="46" t="e">
        <f t="shared" ca="1" si="109"/>
        <v>#REF!</v>
      </c>
      <c r="T341" s="143" t="e">
        <f t="shared" ca="1" si="110"/>
        <v>#REF!</v>
      </c>
      <c r="U341" s="47" t="e">
        <f t="shared" ca="1" si="111"/>
        <v>#REF!</v>
      </c>
      <c r="V341" s="46" t="e">
        <f t="shared" ca="1" si="112"/>
        <v>#REF!</v>
      </c>
      <c r="W341" s="104"/>
      <c r="X341" s="110"/>
      <c r="Y341" s="145"/>
      <c r="Z341" s="111"/>
      <c r="AA341" s="111"/>
      <c r="AB341" s="111"/>
    </row>
    <row r="342" spans="1:28" s="2" customFormat="1" ht="15.75" hidden="1" customHeight="1" x14ac:dyDescent="0.25">
      <c r="A342" s="38">
        <v>334</v>
      </c>
      <c r="B342" s="59" t="e">
        <f t="shared" ca="1" si="98"/>
        <v>#REF!</v>
      </c>
      <c r="C342" s="59" t="e">
        <f t="shared" ca="1" si="99"/>
        <v>#REF!</v>
      </c>
      <c r="D342" s="117"/>
      <c r="E342" s="44"/>
      <c r="F342" s="44" t="e">
        <f t="shared" ca="1" si="100"/>
        <v>#REF!</v>
      </c>
      <c r="G342" s="41"/>
      <c r="H342" s="41"/>
      <c r="I342" s="41" t="e">
        <f t="shared" ca="1" si="102"/>
        <v>#REF!</v>
      </c>
      <c r="J342" s="44"/>
      <c r="K342" s="44"/>
      <c r="L342" s="44" t="e">
        <f t="shared" ca="1" si="101"/>
        <v>#REF!</v>
      </c>
      <c r="M342" s="45" t="e">
        <f t="shared" ca="1" si="103"/>
        <v>#REF!</v>
      </c>
      <c r="N342" s="102" t="e">
        <f t="shared" ca="1" si="104"/>
        <v>#REF!</v>
      </c>
      <c r="O342" s="47" t="e">
        <f t="shared" ca="1" si="105"/>
        <v>#REF!</v>
      </c>
      <c r="P342" s="108" t="e">
        <f t="shared" ca="1" si="106"/>
        <v>#REF!</v>
      </c>
      <c r="Q342" s="47" t="e">
        <f t="shared" ca="1" si="107"/>
        <v>#REF!</v>
      </c>
      <c r="R342" s="46" t="e">
        <f t="shared" ca="1" si="108"/>
        <v>#REF!</v>
      </c>
      <c r="S342" s="46" t="e">
        <f t="shared" ca="1" si="109"/>
        <v>#REF!</v>
      </c>
      <c r="T342" s="143" t="e">
        <f t="shared" ca="1" si="110"/>
        <v>#REF!</v>
      </c>
      <c r="U342" s="47" t="e">
        <f t="shared" ca="1" si="111"/>
        <v>#REF!</v>
      </c>
      <c r="V342" s="46" t="e">
        <f t="shared" ca="1" si="112"/>
        <v>#REF!</v>
      </c>
      <c r="W342" s="104"/>
      <c r="X342" s="110"/>
      <c r="Y342" s="145"/>
      <c r="Z342" s="111"/>
      <c r="AA342" s="111"/>
      <c r="AB342" s="111"/>
    </row>
    <row r="343" spans="1:28" s="2" customFormat="1" ht="15.75" hidden="1" customHeight="1" x14ac:dyDescent="0.25">
      <c r="A343" s="38">
        <v>335</v>
      </c>
      <c r="B343" s="59" t="e">
        <f t="shared" ca="1" si="98"/>
        <v>#REF!</v>
      </c>
      <c r="C343" s="59" t="e">
        <f t="shared" ca="1" si="99"/>
        <v>#REF!</v>
      </c>
      <c r="D343" s="117"/>
      <c r="E343" s="44"/>
      <c r="F343" s="44" t="e">
        <f t="shared" ca="1" si="100"/>
        <v>#REF!</v>
      </c>
      <c r="G343" s="41"/>
      <c r="H343" s="41"/>
      <c r="I343" s="41" t="e">
        <f t="shared" ca="1" si="102"/>
        <v>#REF!</v>
      </c>
      <c r="J343" s="44"/>
      <c r="K343" s="44"/>
      <c r="L343" s="44" t="e">
        <f t="shared" ca="1" si="101"/>
        <v>#REF!</v>
      </c>
      <c r="M343" s="45" t="e">
        <f t="shared" ca="1" si="103"/>
        <v>#REF!</v>
      </c>
      <c r="N343" s="102" t="e">
        <f t="shared" ca="1" si="104"/>
        <v>#REF!</v>
      </c>
      <c r="O343" s="47" t="e">
        <f t="shared" ca="1" si="105"/>
        <v>#REF!</v>
      </c>
      <c r="P343" s="108" t="e">
        <f t="shared" ca="1" si="106"/>
        <v>#REF!</v>
      </c>
      <c r="Q343" s="47" t="e">
        <f t="shared" ca="1" si="107"/>
        <v>#REF!</v>
      </c>
      <c r="R343" s="46" t="e">
        <f t="shared" ca="1" si="108"/>
        <v>#REF!</v>
      </c>
      <c r="S343" s="46" t="e">
        <f t="shared" ca="1" si="109"/>
        <v>#REF!</v>
      </c>
      <c r="T343" s="143" t="e">
        <f t="shared" ca="1" si="110"/>
        <v>#REF!</v>
      </c>
      <c r="U343" s="47" t="e">
        <f t="shared" ca="1" si="111"/>
        <v>#REF!</v>
      </c>
      <c r="V343" s="46" t="e">
        <f t="shared" ca="1" si="112"/>
        <v>#REF!</v>
      </c>
      <c r="W343" s="104"/>
      <c r="X343" s="110"/>
      <c r="Y343" s="145"/>
      <c r="Z343" s="111"/>
      <c r="AA343" s="111"/>
      <c r="AB343" s="111"/>
    </row>
    <row r="344" spans="1:28" s="2" customFormat="1" ht="15.75" hidden="1" customHeight="1" x14ac:dyDescent="0.25">
      <c r="A344" s="38">
        <v>336</v>
      </c>
      <c r="B344" s="59" t="e">
        <f t="shared" ca="1" si="98"/>
        <v>#REF!</v>
      </c>
      <c r="C344" s="59" t="e">
        <f t="shared" ca="1" si="99"/>
        <v>#REF!</v>
      </c>
      <c r="D344" s="117"/>
      <c r="E344" s="44"/>
      <c r="F344" s="44" t="e">
        <f t="shared" ca="1" si="100"/>
        <v>#REF!</v>
      </c>
      <c r="G344" s="41"/>
      <c r="H344" s="41"/>
      <c r="I344" s="41" t="e">
        <f t="shared" ca="1" si="102"/>
        <v>#REF!</v>
      </c>
      <c r="J344" s="44"/>
      <c r="K344" s="44"/>
      <c r="L344" s="44" t="e">
        <f t="shared" ca="1" si="101"/>
        <v>#REF!</v>
      </c>
      <c r="M344" s="45" t="e">
        <f t="shared" ca="1" si="103"/>
        <v>#REF!</v>
      </c>
      <c r="N344" s="102" t="e">
        <f t="shared" ca="1" si="104"/>
        <v>#REF!</v>
      </c>
      <c r="O344" s="47" t="e">
        <f t="shared" ca="1" si="105"/>
        <v>#REF!</v>
      </c>
      <c r="P344" s="108" t="e">
        <f t="shared" ca="1" si="106"/>
        <v>#REF!</v>
      </c>
      <c r="Q344" s="47" t="e">
        <f t="shared" ca="1" si="107"/>
        <v>#REF!</v>
      </c>
      <c r="R344" s="46" t="e">
        <f t="shared" ca="1" si="108"/>
        <v>#REF!</v>
      </c>
      <c r="S344" s="46" t="e">
        <f t="shared" ca="1" si="109"/>
        <v>#REF!</v>
      </c>
      <c r="T344" s="143" t="e">
        <f t="shared" ca="1" si="110"/>
        <v>#REF!</v>
      </c>
      <c r="U344" s="47" t="e">
        <f t="shared" ca="1" si="111"/>
        <v>#REF!</v>
      </c>
      <c r="V344" s="46" t="e">
        <f t="shared" ca="1" si="112"/>
        <v>#REF!</v>
      </c>
      <c r="W344" s="104"/>
      <c r="X344" s="110"/>
      <c r="Y344" s="145"/>
      <c r="Z344" s="111"/>
      <c r="AA344" s="111"/>
      <c r="AB344" s="111"/>
    </row>
    <row r="345" spans="1:28" s="2" customFormat="1" ht="15.75" hidden="1" customHeight="1" x14ac:dyDescent="0.25">
      <c r="A345" s="38">
        <v>337</v>
      </c>
      <c r="B345" s="59" t="e">
        <f t="shared" ca="1" si="98"/>
        <v>#REF!</v>
      </c>
      <c r="C345" s="59" t="e">
        <f t="shared" ca="1" si="99"/>
        <v>#REF!</v>
      </c>
      <c r="D345" s="117"/>
      <c r="E345" s="44"/>
      <c r="F345" s="44" t="e">
        <f t="shared" ca="1" si="100"/>
        <v>#REF!</v>
      </c>
      <c r="G345" s="41"/>
      <c r="H345" s="41"/>
      <c r="I345" s="41" t="e">
        <f t="shared" ca="1" si="102"/>
        <v>#REF!</v>
      </c>
      <c r="J345" s="44"/>
      <c r="K345" s="44"/>
      <c r="L345" s="44" t="e">
        <f t="shared" ca="1" si="101"/>
        <v>#REF!</v>
      </c>
      <c r="M345" s="45" t="e">
        <f t="shared" ca="1" si="103"/>
        <v>#REF!</v>
      </c>
      <c r="N345" s="102" t="e">
        <f t="shared" ca="1" si="104"/>
        <v>#REF!</v>
      </c>
      <c r="O345" s="47" t="e">
        <f t="shared" ca="1" si="105"/>
        <v>#REF!</v>
      </c>
      <c r="P345" s="108" t="e">
        <f t="shared" ca="1" si="106"/>
        <v>#REF!</v>
      </c>
      <c r="Q345" s="47" t="e">
        <f t="shared" ca="1" si="107"/>
        <v>#REF!</v>
      </c>
      <c r="R345" s="46" t="e">
        <f t="shared" ca="1" si="108"/>
        <v>#REF!</v>
      </c>
      <c r="S345" s="46" t="e">
        <f t="shared" ca="1" si="109"/>
        <v>#REF!</v>
      </c>
      <c r="T345" s="143" t="e">
        <f t="shared" ca="1" si="110"/>
        <v>#REF!</v>
      </c>
      <c r="U345" s="47" t="e">
        <f t="shared" ca="1" si="111"/>
        <v>#REF!</v>
      </c>
      <c r="V345" s="46" t="e">
        <f t="shared" ca="1" si="112"/>
        <v>#REF!</v>
      </c>
      <c r="W345" s="104"/>
      <c r="X345" s="110"/>
      <c r="Y345" s="145"/>
      <c r="Z345" s="111"/>
      <c r="AA345" s="111"/>
      <c r="AB345" s="111"/>
    </row>
    <row r="346" spans="1:28" s="2" customFormat="1" ht="15.75" hidden="1" customHeight="1" x14ac:dyDescent="0.25">
      <c r="A346" s="38">
        <v>338</v>
      </c>
      <c r="B346" s="59" t="e">
        <f t="shared" ca="1" si="98"/>
        <v>#REF!</v>
      </c>
      <c r="C346" s="59" t="e">
        <f t="shared" ca="1" si="99"/>
        <v>#REF!</v>
      </c>
      <c r="D346" s="117"/>
      <c r="E346" s="44"/>
      <c r="F346" s="44" t="e">
        <f t="shared" ca="1" si="100"/>
        <v>#REF!</v>
      </c>
      <c r="G346" s="41"/>
      <c r="H346" s="41"/>
      <c r="I346" s="41" t="e">
        <f t="shared" ca="1" si="102"/>
        <v>#REF!</v>
      </c>
      <c r="J346" s="44"/>
      <c r="K346" s="44"/>
      <c r="L346" s="44" t="e">
        <f t="shared" ca="1" si="101"/>
        <v>#REF!</v>
      </c>
      <c r="M346" s="45" t="e">
        <f t="shared" ca="1" si="103"/>
        <v>#REF!</v>
      </c>
      <c r="N346" s="102" t="e">
        <f t="shared" ca="1" si="104"/>
        <v>#REF!</v>
      </c>
      <c r="O346" s="47" t="e">
        <f t="shared" ca="1" si="105"/>
        <v>#REF!</v>
      </c>
      <c r="P346" s="108" t="e">
        <f t="shared" ca="1" si="106"/>
        <v>#REF!</v>
      </c>
      <c r="Q346" s="47" t="e">
        <f t="shared" ca="1" si="107"/>
        <v>#REF!</v>
      </c>
      <c r="R346" s="46" t="e">
        <f t="shared" ca="1" si="108"/>
        <v>#REF!</v>
      </c>
      <c r="S346" s="46" t="e">
        <f t="shared" ca="1" si="109"/>
        <v>#REF!</v>
      </c>
      <c r="T346" s="143" t="e">
        <f t="shared" ca="1" si="110"/>
        <v>#REF!</v>
      </c>
      <c r="U346" s="47" t="e">
        <f t="shared" ca="1" si="111"/>
        <v>#REF!</v>
      </c>
      <c r="V346" s="46" t="e">
        <f t="shared" ca="1" si="112"/>
        <v>#REF!</v>
      </c>
      <c r="W346" s="104"/>
      <c r="X346" s="110"/>
      <c r="Y346" s="145"/>
      <c r="Z346" s="111"/>
      <c r="AA346" s="111"/>
      <c r="AB346" s="111"/>
    </row>
    <row r="347" spans="1:28" s="2" customFormat="1" ht="15.75" hidden="1" customHeight="1" x14ac:dyDescent="0.25">
      <c r="A347" s="38">
        <v>339</v>
      </c>
      <c r="B347" s="59" t="e">
        <f t="shared" ca="1" si="98"/>
        <v>#REF!</v>
      </c>
      <c r="C347" s="59" t="e">
        <f t="shared" ca="1" si="99"/>
        <v>#REF!</v>
      </c>
      <c r="D347" s="117"/>
      <c r="E347" s="44"/>
      <c r="F347" s="44" t="e">
        <f t="shared" ca="1" si="100"/>
        <v>#REF!</v>
      </c>
      <c r="G347" s="41"/>
      <c r="H347" s="41"/>
      <c r="I347" s="41" t="e">
        <f t="shared" ca="1" si="102"/>
        <v>#REF!</v>
      </c>
      <c r="J347" s="44"/>
      <c r="K347" s="44"/>
      <c r="L347" s="44" t="e">
        <f t="shared" ca="1" si="101"/>
        <v>#REF!</v>
      </c>
      <c r="M347" s="45" t="e">
        <f t="shared" ca="1" si="103"/>
        <v>#REF!</v>
      </c>
      <c r="N347" s="102" t="e">
        <f t="shared" ca="1" si="104"/>
        <v>#REF!</v>
      </c>
      <c r="O347" s="47" t="e">
        <f t="shared" ca="1" si="105"/>
        <v>#REF!</v>
      </c>
      <c r="P347" s="108" t="e">
        <f t="shared" ca="1" si="106"/>
        <v>#REF!</v>
      </c>
      <c r="Q347" s="47" t="e">
        <f t="shared" ca="1" si="107"/>
        <v>#REF!</v>
      </c>
      <c r="R347" s="46" t="e">
        <f t="shared" ca="1" si="108"/>
        <v>#REF!</v>
      </c>
      <c r="S347" s="46" t="e">
        <f t="shared" ca="1" si="109"/>
        <v>#REF!</v>
      </c>
      <c r="T347" s="143" t="e">
        <f t="shared" ca="1" si="110"/>
        <v>#REF!</v>
      </c>
      <c r="U347" s="47" t="e">
        <f t="shared" ca="1" si="111"/>
        <v>#REF!</v>
      </c>
      <c r="V347" s="46" t="e">
        <f t="shared" ca="1" si="112"/>
        <v>#REF!</v>
      </c>
      <c r="W347" s="104"/>
      <c r="X347" s="110"/>
      <c r="Y347" s="145"/>
      <c r="Z347" s="111"/>
      <c r="AA347" s="111"/>
      <c r="AB347" s="111"/>
    </row>
    <row r="348" spans="1:28" s="2" customFormat="1" ht="15.75" hidden="1" customHeight="1" x14ac:dyDescent="0.25">
      <c r="A348" s="38">
        <v>340</v>
      </c>
      <c r="B348" s="59" t="e">
        <f t="shared" ca="1" si="98"/>
        <v>#REF!</v>
      </c>
      <c r="C348" s="59" t="e">
        <f t="shared" ca="1" si="99"/>
        <v>#REF!</v>
      </c>
      <c r="D348" s="117"/>
      <c r="E348" s="44"/>
      <c r="F348" s="44" t="e">
        <f t="shared" ca="1" si="100"/>
        <v>#REF!</v>
      </c>
      <c r="G348" s="41"/>
      <c r="H348" s="41"/>
      <c r="I348" s="41" t="e">
        <f t="shared" ca="1" si="102"/>
        <v>#REF!</v>
      </c>
      <c r="J348" s="44"/>
      <c r="K348" s="44"/>
      <c r="L348" s="44" t="e">
        <f t="shared" ca="1" si="101"/>
        <v>#REF!</v>
      </c>
      <c r="M348" s="45" t="e">
        <f t="shared" ca="1" si="103"/>
        <v>#REF!</v>
      </c>
      <c r="N348" s="102" t="e">
        <f t="shared" ca="1" si="104"/>
        <v>#REF!</v>
      </c>
      <c r="O348" s="47" t="e">
        <f t="shared" ca="1" si="105"/>
        <v>#REF!</v>
      </c>
      <c r="P348" s="108" t="e">
        <f t="shared" ca="1" si="106"/>
        <v>#REF!</v>
      </c>
      <c r="Q348" s="47" t="e">
        <f t="shared" ca="1" si="107"/>
        <v>#REF!</v>
      </c>
      <c r="R348" s="46" t="e">
        <f t="shared" ca="1" si="108"/>
        <v>#REF!</v>
      </c>
      <c r="S348" s="46" t="e">
        <f t="shared" ca="1" si="109"/>
        <v>#REF!</v>
      </c>
      <c r="T348" s="143" t="e">
        <f t="shared" ca="1" si="110"/>
        <v>#REF!</v>
      </c>
      <c r="U348" s="47" t="e">
        <f t="shared" ca="1" si="111"/>
        <v>#REF!</v>
      </c>
      <c r="V348" s="46" t="e">
        <f t="shared" ca="1" si="112"/>
        <v>#REF!</v>
      </c>
      <c r="W348" s="104"/>
      <c r="X348" s="110"/>
      <c r="Y348" s="145"/>
      <c r="Z348" s="111"/>
      <c r="AA348" s="111"/>
      <c r="AB348" s="111"/>
    </row>
    <row r="349" spans="1:28" s="2" customFormat="1" ht="15.75" hidden="1" customHeight="1" x14ac:dyDescent="0.25">
      <c r="A349" s="38">
        <v>341</v>
      </c>
      <c r="B349" s="59" t="e">
        <f t="shared" ca="1" si="98"/>
        <v>#REF!</v>
      </c>
      <c r="C349" s="59" t="e">
        <f t="shared" ca="1" si="99"/>
        <v>#REF!</v>
      </c>
      <c r="D349" s="117"/>
      <c r="E349" s="44"/>
      <c r="F349" s="44" t="e">
        <f t="shared" ca="1" si="100"/>
        <v>#REF!</v>
      </c>
      <c r="G349" s="41"/>
      <c r="H349" s="41"/>
      <c r="I349" s="41" t="e">
        <f t="shared" ca="1" si="102"/>
        <v>#REF!</v>
      </c>
      <c r="J349" s="44"/>
      <c r="K349" s="44"/>
      <c r="L349" s="44" t="e">
        <f t="shared" ca="1" si="101"/>
        <v>#REF!</v>
      </c>
      <c r="M349" s="45" t="e">
        <f t="shared" ca="1" si="103"/>
        <v>#REF!</v>
      </c>
      <c r="N349" s="102" t="e">
        <f t="shared" ca="1" si="104"/>
        <v>#REF!</v>
      </c>
      <c r="O349" s="47" t="e">
        <f t="shared" ca="1" si="105"/>
        <v>#REF!</v>
      </c>
      <c r="P349" s="108" t="e">
        <f t="shared" ca="1" si="106"/>
        <v>#REF!</v>
      </c>
      <c r="Q349" s="47" t="e">
        <f t="shared" ca="1" si="107"/>
        <v>#REF!</v>
      </c>
      <c r="R349" s="46" t="e">
        <f t="shared" ca="1" si="108"/>
        <v>#REF!</v>
      </c>
      <c r="S349" s="46" t="e">
        <f t="shared" ca="1" si="109"/>
        <v>#REF!</v>
      </c>
      <c r="T349" s="143" t="e">
        <f t="shared" ca="1" si="110"/>
        <v>#REF!</v>
      </c>
      <c r="U349" s="47" t="e">
        <f t="shared" ca="1" si="111"/>
        <v>#REF!</v>
      </c>
      <c r="V349" s="46" t="e">
        <f t="shared" ca="1" si="112"/>
        <v>#REF!</v>
      </c>
      <c r="W349" s="104"/>
      <c r="X349" s="110"/>
      <c r="Y349" s="145"/>
      <c r="Z349" s="111"/>
      <c r="AA349" s="111"/>
      <c r="AB349" s="111"/>
    </row>
    <row r="350" spans="1:28" s="2" customFormat="1" ht="15.75" hidden="1" customHeight="1" x14ac:dyDescent="0.25">
      <c r="A350" s="38">
        <v>342</v>
      </c>
      <c r="B350" s="59" t="e">
        <f t="shared" ca="1" si="98"/>
        <v>#REF!</v>
      </c>
      <c r="C350" s="59" t="e">
        <f t="shared" ca="1" si="99"/>
        <v>#REF!</v>
      </c>
      <c r="D350" s="117"/>
      <c r="E350" s="44"/>
      <c r="F350" s="44" t="e">
        <f t="shared" ca="1" si="100"/>
        <v>#REF!</v>
      </c>
      <c r="G350" s="41"/>
      <c r="H350" s="41"/>
      <c r="I350" s="41" t="e">
        <f t="shared" ca="1" si="102"/>
        <v>#REF!</v>
      </c>
      <c r="J350" s="44"/>
      <c r="K350" s="44"/>
      <c r="L350" s="44" t="e">
        <f t="shared" ca="1" si="101"/>
        <v>#REF!</v>
      </c>
      <c r="M350" s="45" t="e">
        <f t="shared" ca="1" si="103"/>
        <v>#REF!</v>
      </c>
      <c r="N350" s="102" t="e">
        <f t="shared" ca="1" si="104"/>
        <v>#REF!</v>
      </c>
      <c r="O350" s="47" t="e">
        <f t="shared" ca="1" si="105"/>
        <v>#REF!</v>
      </c>
      <c r="P350" s="108" t="e">
        <f t="shared" ca="1" si="106"/>
        <v>#REF!</v>
      </c>
      <c r="Q350" s="47" t="e">
        <f t="shared" ca="1" si="107"/>
        <v>#REF!</v>
      </c>
      <c r="R350" s="46" t="e">
        <f t="shared" ca="1" si="108"/>
        <v>#REF!</v>
      </c>
      <c r="S350" s="46" t="e">
        <f t="shared" ca="1" si="109"/>
        <v>#REF!</v>
      </c>
      <c r="T350" s="143" t="e">
        <f t="shared" ca="1" si="110"/>
        <v>#REF!</v>
      </c>
      <c r="U350" s="47" t="e">
        <f t="shared" ca="1" si="111"/>
        <v>#REF!</v>
      </c>
      <c r="V350" s="46" t="e">
        <f t="shared" ca="1" si="112"/>
        <v>#REF!</v>
      </c>
      <c r="W350" s="104"/>
      <c r="X350" s="110"/>
      <c r="Y350" s="145"/>
      <c r="Z350" s="111"/>
      <c r="AA350" s="111"/>
      <c r="AB350" s="111"/>
    </row>
    <row r="351" spans="1:28" s="2" customFormat="1" ht="15.75" hidden="1" customHeight="1" x14ac:dyDescent="0.25">
      <c r="A351" s="38">
        <v>343</v>
      </c>
      <c r="B351" s="59" t="e">
        <f t="shared" ca="1" si="98"/>
        <v>#REF!</v>
      </c>
      <c r="C351" s="59" t="e">
        <f t="shared" ca="1" si="99"/>
        <v>#REF!</v>
      </c>
      <c r="D351" s="117"/>
      <c r="E351" s="44"/>
      <c r="F351" s="44" t="e">
        <f t="shared" ca="1" si="100"/>
        <v>#REF!</v>
      </c>
      <c r="G351" s="41"/>
      <c r="H351" s="41"/>
      <c r="I351" s="41" t="e">
        <f t="shared" ca="1" si="102"/>
        <v>#REF!</v>
      </c>
      <c r="J351" s="44"/>
      <c r="K351" s="44"/>
      <c r="L351" s="44" t="e">
        <f t="shared" ca="1" si="101"/>
        <v>#REF!</v>
      </c>
      <c r="M351" s="45" t="e">
        <f t="shared" ca="1" si="103"/>
        <v>#REF!</v>
      </c>
      <c r="N351" s="102" t="e">
        <f t="shared" ca="1" si="104"/>
        <v>#REF!</v>
      </c>
      <c r="O351" s="47" t="e">
        <f t="shared" ca="1" si="105"/>
        <v>#REF!</v>
      </c>
      <c r="P351" s="108" t="e">
        <f t="shared" ca="1" si="106"/>
        <v>#REF!</v>
      </c>
      <c r="Q351" s="47" t="e">
        <f t="shared" ca="1" si="107"/>
        <v>#REF!</v>
      </c>
      <c r="R351" s="46" t="e">
        <f t="shared" ca="1" si="108"/>
        <v>#REF!</v>
      </c>
      <c r="S351" s="46" t="e">
        <f t="shared" ca="1" si="109"/>
        <v>#REF!</v>
      </c>
      <c r="T351" s="143" t="e">
        <f t="shared" ca="1" si="110"/>
        <v>#REF!</v>
      </c>
      <c r="U351" s="47" t="e">
        <f t="shared" ca="1" si="111"/>
        <v>#REF!</v>
      </c>
      <c r="V351" s="46" t="e">
        <f t="shared" ca="1" si="112"/>
        <v>#REF!</v>
      </c>
      <c r="W351" s="104"/>
      <c r="X351" s="110"/>
      <c r="Y351" s="145"/>
      <c r="Z351" s="111"/>
      <c r="AA351" s="111"/>
      <c r="AB351" s="111"/>
    </row>
    <row r="352" spans="1:28" s="2" customFormat="1" ht="15.75" hidden="1" customHeight="1" x14ac:dyDescent="0.25">
      <c r="A352" s="38">
        <v>344</v>
      </c>
      <c r="B352" s="59" t="e">
        <f t="shared" ca="1" si="98"/>
        <v>#REF!</v>
      </c>
      <c r="C352" s="59" t="e">
        <f t="shared" ca="1" si="99"/>
        <v>#REF!</v>
      </c>
      <c r="D352" s="117"/>
      <c r="E352" s="44"/>
      <c r="F352" s="44" t="e">
        <f t="shared" ca="1" si="100"/>
        <v>#REF!</v>
      </c>
      <c r="G352" s="41"/>
      <c r="H352" s="41"/>
      <c r="I352" s="41" t="e">
        <f t="shared" ca="1" si="102"/>
        <v>#REF!</v>
      </c>
      <c r="J352" s="44"/>
      <c r="K352" s="44"/>
      <c r="L352" s="44" t="e">
        <f t="shared" ca="1" si="101"/>
        <v>#REF!</v>
      </c>
      <c r="M352" s="45" t="e">
        <f t="shared" ca="1" si="103"/>
        <v>#REF!</v>
      </c>
      <c r="N352" s="102" t="e">
        <f t="shared" ca="1" si="104"/>
        <v>#REF!</v>
      </c>
      <c r="O352" s="47" t="e">
        <f t="shared" ca="1" si="105"/>
        <v>#REF!</v>
      </c>
      <c r="P352" s="108" t="e">
        <f t="shared" ca="1" si="106"/>
        <v>#REF!</v>
      </c>
      <c r="Q352" s="47" t="e">
        <f t="shared" ca="1" si="107"/>
        <v>#REF!</v>
      </c>
      <c r="R352" s="46" t="e">
        <f t="shared" ca="1" si="108"/>
        <v>#REF!</v>
      </c>
      <c r="S352" s="46" t="e">
        <f t="shared" ca="1" si="109"/>
        <v>#REF!</v>
      </c>
      <c r="T352" s="143" t="e">
        <f t="shared" ca="1" si="110"/>
        <v>#REF!</v>
      </c>
      <c r="U352" s="47" t="e">
        <f t="shared" ca="1" si="111"/>
        <v>#REF!</v>
      </c>
      <c r="V352" s="46" t="e">
        <f t="shared" ca="1" si="112"/>
        <v>#REF!</v>
      </c>
      <c r="W352" s="104"/>
      <c r="X352" s="110"/>
      <c r="Y352" s="145"/>
      <c r="Z352" s="111"/>
      <c r="AA352" s="111"/>
      <c r="AB352" s="111"/>
    </row>
    <row r="353" spans="1:28" s="2" customFormat="1" ht="15.75" hidden="1" customHeight="1" x14ac:dyDescent="0.25">
      <c r="A353" s="38">
        <v>345</v>
      </c>
      <c r="B353" s="59" t="e">
        <f t="shared" ca="1" si="98"/>
        <v>#REF!</v>
      </c>
      <c r="C353" s="59" t="e">
        <f t="shared" ca="1" si="99"/>
        <v>#REF!</v>
      </c>
      <c r="D353" s="117"/>
      <c r="E353" s="44"/>
      <c r="F353" s="44" t="e">
        <f t="shared" ca="1" si="100"/>
        <v>#REF!</v>
      </c>
      <c r="G353" s="41"/>
      <c r="H353" s="41"/>
      <c r="I353" s="41" t="e">
        <f t="shared" ca="1" si="102"/>
        <v>#REF!</v>
      </c>
      <c r="J353" s="44"/>
      <c r="K353" s="44"/>
      <c r="L353" s="44" t="e">
        <f t="shared" ca="1" si="101"/>
        <v>#REF!</v>
      </c>
      <c r="M353" s="45" t="e">
        <f t="shared" ca="1" si="103"/>
        <v>#REF!</v>
      </c>
      <c r="N353" s="102" t="e">
        <f t="shared" ca="1" si="104"/>
        <v>#REF!</v>
      </c>
      <c r="O353" s="47" t="e">
        <f t="shared" ca="1" si="105"/>
        <v>#REF!</v>
      </c>
      <c r="P353" s="108" t="e">
        <f t="shared" ca="1" si="106"/>
        <v>#REF!</v>
      </c>
      <c r="Q353" s="47" t="e">
        <f t="shared" ca="1" si="107"/>
        <v>#REF!</v>
      </c>
      <c r="R353" s="46" t="e">
        <f t="shared" ca="1" si="108"/>
        <v>#REF!</v>
      </c>
      <c r="S353" s="46" t="e">
        <f t="shared" ca="1" si="109"/>
        <v>#REF!</v>
      </c>
      <c r="T353" s="143" t="e">
        <f t="shared" ca="1" si="110"/>
        <v>#REF!</v>
      </c>
      <c r="U353" s="47" t="e">
        <f t="shared" ca="1" si="111"/>
        <v>#REF!</v>
      </c>
      <c r="V353" s="46" t="e">
        <f t="shared" ca="1" si="112"/>
        <v>#REF!</v>
      </c>
      <c r="W353" s="104"/>
      <c r="X353" s="110"/>
      <c r="Y353" s="145"/>
      <c r="Z353" s="111"/>
      <c r="AA353" s="111"/>
      <c r="AB353" s="111"/>
    </row>
    <row r="354" spans="1:28" s="2" customFormat="1" ht="15.75" hidden="1" customHeight="1" x14ac:dyDescent="0.25">
      <c r="A354" s="38">
        <v>346</v>
      </c>
      <c r="B354" s="59" t="e">
        <f t="shared" ca="1" si="98"/>
        <v>#REF!</v>
      </c>
      <c r="C354" s="59" t="e">
        <f t="shared" ca="1" si="99"/>
        <v>#REF!</v>
      </c>
      <c r="D354" s="117"/>
      <c r="E354" s="44"/>
      <c r="F354" s="44" t="e">
        <f t="shared" ca="1" si="100"/>
        <v>#REF!</v>
      </c>
      <c r="G354" s="41"/>
      <c r="H354" s="41"/>
      <c r="I354" s="41" t="e">
        <f t="shared" ca="1" si="102"/>
        <v>#REF!</v>
      </c>
      <c r="J354" s="44"/>
      <c r="K354" s="44"/>
      <c r="L354" s="44" t="e">
        <f t="shared" ca="1" si="101"/>
        <v>#REF!</v>
      </c>
      <c r="M354" s="45" t="e">
        <f t="shared" ca="1" si="103"/>
        <v>#REF!</v>
      </c>
      <c r="N354" s="102" t="e">
        <f t="shared" ca="1" si="104"/>
        <v>#REF!</v>
      </c>
      <c r="O354" s="47" t="e">
        <f t="shared" ca="1" si="105"/>
        <v>#REF!</v>
      </c>
      <c r="P354" s="108" t="e">
        <f t="shared" ca="1" si="106"/>
        <v>#REF!</v>
      </c>
      <c r="Q354" s="47" t="e">
        <f t="shared" ca="1" si="107"/>
        <v>#REF!</v>
      </c>
      <c r="R354" s="46" t="e">
        <f t="shared" ca="1" si="108"/>
        <v>#REF!</v>
      </c>
      <c r="S354" s="46" t="e">
        <f t="shared" ca="1" si="109"/>
        <v>#REF!</v>
      </c>
      <c r="T354" s="143" t="e">
        <f t="shared" ca="1" si="110"/>
        <v>#REF!</v>
      </c>
      <c r="U354" s="47" t="e">
        <f t="shared" ca="1" si="111"/>
        <v>#REF!</v>
      </c>
      <c r="V354" s="46" t="e">
        <f t="shared" ca="1" si="112"/>
        <v>#REF!</v>
      </c>
      <c r="W354" s="104"/>
      <c r="X354" s="110"/>
      <c r="Y354" s="145"/>
      <c r="Z354" s="111"/>
      <c r="AA354" s="111"/>
      <c r="AB354" s="111"/>
    </row>
    <row r="355" spans="1:28" s="2" customFormat="1" ht="15.75" hidden="1" customHeight="1" x14ac:dyDescent="0.25">
      <c r="A355" s="38">
        <v>347</v>
      </c>
      <c r="B355" s="59" t="e">
        <f t="shared" ca="1" si="98"/>
        <v>#REF!</v>
      </c>
      <c r="C355" s="59" t="e">
        <f t="shared" ca="1" si="99"/>
        <v>#REF!</v>
      </c>
      <c r="D355" s="117"/>
      <c r="E355" s="44"/>
      <c r="F355" s="44" t="e">
        <f t="shared" ca="1" si="100"/>
        <v>#REF!</v>
      </c>
      <c r="G355" s="41"/>
      <c r="H355" s="41"/>
      <c r="I355" s="41" t="e">
        <f t="shared" ca="1" si="102"/>
        <v>#REF!</v>
      </c>
      <c r="J355" s="44"/>
      <c r="K355" s="44"/>
      <c r="L355" s="44" t="e">
        <f t="shared" ca="1" si="101"/>
        <v>#REF!</v>
      </c>
      <c r="M355" s="45" t="e">
        <f t="shared" ca="1" si="103"/>
        <v>#REF!</v>
      </c>
      <c r="N355" s="102" t="e">
        <f t="shared" ca="1" si="104"/>
        <v>#REF!</v>
      </c>
      <c r="O355" s="47" t="e">
        <f t="shared" ca="1" si="105"/>
        <v>#REF!</v>
      </c>
      <c r="P355" s="108" t="e">
        <f t="shared" ca="1" si="106"/>
        <v>#REF!</v>
      </c>
      <c r="Q355" s="47" t="e">
        <f t="shared" ca="1" si="107"/>
        <v>#REF!</v>
      </c>
      <c r="R355" s="46" t="e">
        <f t="shared" ca="1" si="108"/>
        <v>#REF!</v>
      </c>
      <c r="S355" s="46" t="e">
        <f t="shared" ca="1" si="109"/>
        <v>#REF!</v>
      </c>
      <c r="T355" s="143" t="e">
        <f t="shared" ca="1" si="110"/>
        <v>#REF!</v>
      </c>
      <c r="U355" s="47" t="e">
        <f t="shared" ca="1" si="111"/>
        <v>#REF!</v>
      </c>
      <c r="V355" s="46" t="e">
        <f t="shared" ca="1" si="112"/>
        <v>#REF!</v>
      </c>
      <c r="W355" s="104"/>
      <c r="X355" s="110"/>
      <c r="Y355" s="145"/>
      <c r="Z355" s="111"/>
      <c r="AA355" s="111"/>
      <c r="AB355" s="111"/>
    </row>
    <row r="356" spans="1:28" s="2" customFormat="1" ht="15.75" hidden="1" customHeight="1" x14ac:dyDescent="0.25">
      <c r="A356" s="38">
        <v>348</v>
      </c>
      <c r="B356" s="59" t="e">
        <f t="shared" ca="1" si="98"/>
        <v>#REF!</v>
      </c>
      <c r="C356" s="59" t="e">
        <f t="shared" ca="1" si="99"/>
        <v>#REF!</v>
      </c>
      <c r="D356" s="117"/>
      <c r="E356" s="44"/>
      <c r="F356" s="44" t="e">
        <f t="shared" ca="1" si="100"/>
        <v>#REF!</v>
      </c>
      <c r="G356" s="41"/>
      <c r="H356" s="41"/>
      <c r="I356" s="41" t="e">
        <f t="shared" ca="1" si="102"/>
        <v>#REF!</v>
      </c>
      <c r="J356" s="44"/>
      <c r="K356" s="44"/>
      <c r="L356" s="44" t="e">
        <f t="shared" ca="1" si="101"/>
        <v>#REF!</v>
      </c>
      <c r="M356" s="45" t="e">
        <f t="shared" ca="1" si="103"/>
        <v>#REF!</v>
      </c>
      <c r="N356" s="102" t="e">
        <f t="shared" ca="1" si="104"/>
        <v>#REF!</v>
      </c>
      <c r="O356" s="47" t="e">
        <f t="shared" ca="1" si="105"/>
        <v>#REF!</v>
      </c>
      <c r="P356" s="108" t="e">
        <f t="shared" ca="1" si="106"/>
        <v>#REF!</v>
      </c>
      <c r="Q356" s="47" t="e">
        <f t="shared" ca="1" si="107"/>
        <v>#REF!</v>
      </c>
      <c r="R356" s="46" t="e">
        <f t="shared" ca="1" si="108"/>
        <v>#REF!</v>
      </c>
      <c r="S356" s="46" t="e">
        <f t="shared" ca="1" si="109"/>
        <v>#REF!</v>
      </c>
      <c r="T356" s="143" t="e">
        <f t="shared" ca="1" si="110"/>
        <v>#REF!</v>
      </c>
      <c r="U356" s="47" t="e">
        <f t="shared" ca="1" si="111"/>
        <v>#REF!</v>
      </c>
      <c r="V356" s="46" t="e">
        <f t="shared" ca="1" si="112"/>
        <v>#REF!</v>
      </c>
      <c r="W356" s="104"/>
      <c r="X356" s="110"/>
      <c r="Y356" s="145"/>
      <c r="Z356" s="111"/>
      <c r="AA356" s="111"/>
      <c r="AB356" s="111"/>
    </row>
    <row r="357" spans="1:28" s="2" customFormat="1" ht="15.75" hidden="1" customHeight="1" x14ac:dyDescent="0.25">
      <c r="A357" s="38">
        <v>349</v>
      </c>
      <c r="B357" s="59" t="e">
        <f t="shared" ca="1" si="98"/>
        <v>#REF!</v>
      </c>
      <c r="C357" s="59" t="e">
        <f t="shared" ca="1" si="99"/>
        <v>#REF!</v>
      </c>
      <c r="D357" s="117"/>
      <c r="E357" s="44"/>
      <c r="F357" s="44" t="e">
        <f t="shared" ca="1" si="100"/>
        <v>#REF!</v>
      </c>
      <c r="G357" s="41"/>
      <c r="H357" s="41"/>
      <c r="I357" s="41" t="e">
        <f t="shared" ca="1" si="102"/>
        <v>#REF!</v>
      </c>
      <c r="J357" s="44"/>
      <c r="K357" s="44"/>
      <c r="L357" s="44" t="e">
        <f t="shared" ca="1" si="101"/>
        <v>#REF!</v>
      </c>
      <c r="M357" s="45" t="e">
        <f t="shared" ca="1" si="103"/>
        <v>#REF!</v>
      </c>
      <c r="N357" s="102" t="e">
        <f t="shared" ca="1" si="104"/>
        <v>#REF!</v>
      </c>
      <c r="O357" s="47" t="e">
        <f t="shared" ca="1" si="105"/>
        <v>#REF!</v>
      </c>
      <c r="P357" s="108" t="e">
        <f t="shared" ca="1" si="106"/>
        <v>#REF!</v>
      </c>
      <c r="Q357" s="47" t="e">
        <f t="shared" ca="1" si="107"/>
        <v>#REF!</v>
      </c>
      <c r="R357" s="46" t="e">
        <f t="shared" ca="1" si="108"/>
        <v>#REF!</v>
      </c>
      <c r="S357" s="46" t="e">
        <f t="shared" ca="1" si="109"/>
        <v>#REF!</v>
      </c>
      <c r="T357" s="143" t="e">
        <f t="shared" ca="1" si="110"/>
        <v>#REF!</v>
      </c>
      <c r="U357" s="47" t="e">
        <f t="shared" ca="1" si="111"/>
        <v>#REF!</v>
      </c>
      <c r="V357" s="46" t="e">
        <f t="shared" ca="1" si="112"/>
        <v>#REF!</v>
      </c>
      <c r="W357" s="104"/>
      <c r="X357" s="110"/>
      <c r="Y357" s="145"/>
      <c r="Z357" s="111"/>
      <c r="AA357" s="111"/>
      <c r="AB357" s="111"/>
    </row>
    <row r="358" spans="1:28" s="2" customFormat="1" ht="15.75" hidden="1" customHeight="1" x14ac:dyDescent="0.25">
      <c r="A358" s="38">
        <v>350</v>
      </c>
      <c r="B358" s="59" t="e">
        <f t="shared" ca="1" si="98"/>
        <v>#REF!</v>
      </c>
      <c r="C358" s="59" t="e">
        <f t="shared" ca="1" si="99"/>
        <v>#REF!</v>
      </c>
      <c r="D358" s="117"/>
      <c r="E358" s="44"/>
      <c r="F358" s="44" t="e">
        <f t="shared" ca="1" si="100"/>
        <v>#REF!</v>
      </c>
      <c r="G358" s="41"/>
      <c r="H358" s="41"/>
      <c r="I358" s="41" t="e">
        <f t="shared" ca="1" si="102"/>
        <v>#REF!</v>
      </c>
      <c r="J358" s="44"/>
      <c r="K358" s="44"/>
      <c r="L358" s="44" t="e">
        <f t="shared" ca="1" si="101"/>
        <v>#REF!</v>
      </c>
      <c r="M358" s="45" t="e">
        <f t="shared" ca="1" si="103"/>
        <v>#REF!</v>
      </c>
      <c r="N358" s="102" t="e">
        <f t="shared" ca="1" si="104"/>
        <v>#REF!</v>
      </c>
      <c r="O358" s="47" t="e">
        <f t="shared" ca="1" si="105"/>
        <v>#REF!</v>
      </c>
      <c r="P358" s="108" t="e">
        <f t="shared" ca="1" si="106"/>
        <v>#REF!</v>
      </c>
      <c r="Q358" s="47" t="e">
        <f t="shared" ca="1" si="107"/>
        <v>#REF!</v>
      </c>
      <c r="R358" s="46" t="e">
        <f t="shared" ca="1" si="108"/>
        <v>#REF!</v>
      </c>
      <c r="S358" s="46" t="e">
        <f t="shared" ca="1" si="109"/>
        <v>#REF!</v>
      </c>
      <c r="T358" s="143" t="e">
        <f t="shared" ca="1" si="110"/>
        <v>#REF!</v>
      </c>
      <c r="U358" s="47" t="e">
        <f t="shared" ca="1" si="111"/>
        <v>#REF!</v>
      </c>
      <c r="V358" s="46" t="e">
        <f t="shared" ca="1" si="112"/>
        <v>#REF!</v>
      </c>
      <c r="W358" s="104"/>
      <c r="X358" s="110"/>
      <c r="Y358" s="145"/>
      <c r="Z358" s="111"/>
      <c r="AA358" s="111"/>
      <c r="AB358" s="111"/>
    </row>
    <row r="359" spans="1:28" s="2" customFormat="1" ht="15.75" hidden="1" customHeight="1" x14ac:dyDescent="0.25">
      <c r="A359" s="38">
        <v>351</v>
      </c>
      <c r="B359" s="59" t="e">
        <f t="shared" ca="1" si="98"/>
        <v>#REF!</v>
      </c>
      <c r="C359" s="59" t="e">
        <f t="shared" ca="1" si="99"/>
        <v>#REF!</v>
      </c>
      <c r="D359" s="117"/>
      <c r="E359" s="44"/>
      <c r="F359" s="44" t="e">
        <f t="shared" ca="1" si="100"/>
        <v>#REF!</v>
      </c>
      <c r="G359" s="41"/>
      <c r="H359" s="41"/>
      <c r="I359" s="41" t="e">
        <f t="shared" ca="1" si="102"/>
        <v>#REF!</v>
      </c>
      <c r="J359" s="44"/>
      <c r="K359" s="44"/>
      <c r="L359" s="44" t="e">
        <f t="shared" ca="1" si="101"/>
        <v>#REF!</v>
      </c>
      <c r="M359" s="45" t="e">
        <f t="shared" ca="1" si="103"/>
        <v>#REF!</v>
      </c>
      <c r="N359" s="102" t="e">
        <f t="shared" ca="1" si="104"/>
        <v>#REF!</v>
      </c>
      <c r="O359" s="47" t="e">
        <f t="shared" ca="1" si="105"/>
        <v>#REF!</v>
      </c>
      <c r="P359" s="108" t="e">
        <f t="shared" ca="1" si="106"/>
        <v>#REF!</v>
      </c>
      <c r="Q359" s="47" t="e">
        <f t="shared" ca="1" si="107"/>
        <v>#REF!</v>
      </c>
      <c r="R359" s="46" t="e">
        <f t="shared" ca="1" si="108"/>
        <v>#REF!</v>
      </c>
      <c r="S359" s="46" t="e">
        <f t="shared" ca="1" si="109"/>
        <v>#REF!</v>
      </c>
      <c r="T359" s="143" t="e">
        <f t="shared" ca="1" si="110"/>
        <v>#REF!</v>
      </c>
      <c r="U359" s="47" t="e">
        <f t="shared" ca="1" si="111"/>
        <v>#REF!</v>
      </c>
      <c r="V359" s="46" t="e">
        <f t="shared" ca="1" si="112"/>
        <v>#REF!</v>
      </c>
      <c r="W359" s="104"/>
      <c r="X359" s="110"/>
      <c r="Y359" s="145"/>
      <c r="Z359" s="111"/>
      <c r="AA359" s="111"/>
      <c r="AB359" s="111"/>
    </row>
    <row r="360" spans="1:28" s="2" customFormat="1" ht="15.75" hidden="1" customHeight="1" x14ac:dyDescent="0.25">
      <c r="A360" s="38">
        <v>352</v>
      </c>
      <c r="B360" s="59" t="e">
        <f t="shared" ca="1" si="98"/>
        <v>#REF!</v>
      </c>
      <c r="C360" s="59" t="e">
        <f t="shared" ca="1" si="99"/>
        <v>#REF!</v>
      </c>
      <c r="D360" s="117"/>
      <c r="E360" s="44"/>
      <c r="F360" s="44" t="e">
        <f t="shared" ca="1" si="100"/>
        <v>#REF!</v>
      </c>
      <c r="G360" s="41"/>
      <c r="H360" s="41"/>
      <c r="I360" s="41" t="e">
        <f t="shared" ca="1" si="102"/>
        <v>#REF!</v>
      </c>
      <c r="J360" s="44"/>
      <c r="K360" s="44"/>
      <c r="L360" s="44" t="e">
        <f t="shared" ca="1" si="101"/>
        <v>#REF!</v>
      </c>
      <c r="M360" s="45" t="e">
        <f t="shared" ca="1" si="103"/>
        <v>#REF!</v>
      </c>
      <c r="N360" s="102" t="e">
        <f t="shared" ca="1" si="104"/>
        <v>#REF!</v>
      </c>
      <c r="O360" s="47" t="e">
        <f t="shared" ca="1" si="105"/>
        <v>#REF!</v>
      </c>
      <c r="P360" s="108" t="e">
        <f t="shared" ca="1" si="106"/>
        <v>#REF!</v>
      </c>
      <c r="Q360" s="47" t="e">
        <f t="shared" ca="1" si="107"/>
        <v>#REF!</v>
      </c>
      <c r="R360" s="46" t="e">
        <f t="shared" ca="1" si="108"/>
        <v>#REF!</v>
      </c>
      <c r="S360" s="46" t="e">
        <f t="shared" ca="1" si="109"/>
        <v>#REF!</v>
      </c>
      <c r="T360" s="143" t="e">
        <f t="shared" ca="1" si="110"/>
        <v>#REF!</v>
      </c>
      <c r="U360" s="47" t="e">
        <f t="shared" ca="1" si="111"/>
        <v>#REF!</v>
      </c>
      <c r="V360" s="46" t="e">
        <f t="shared" ca="1" si="112"/>
        <v>#REF!</v>
      </c>
      <c r="W360" s="104"/>
      <c r="X360" s="110"/>
      <c r="Y360" s="145"/>
      <c r="Z360" s="111"/>
      <c r="AA360" s="111"/>
      <c r="AB360" s="111"/>
    </row>
    <row r="361" spans="1:28" s="2" customFormat="1" ht="15.75" hidden="1" customHeight="1" x14ac:dyDescent="0.25">
      <c r="A361" s="38">
        <v>353</v>
      </c>
      <c r="B361" s="59" t="e">
        <f t="shared" ca="1" si="98"/>
        <v>#REF!</v>
      </c>
      <c r="C361" s="59" t="e">
        <f t="shared" ca="1" si="99"/>
        <v>#REF!</v>
      </c>
      <c r="D361" s="117"/>
      <c r="E361" s="44"/>
      <c r="F361" s="44" t="e">
        <f t="shared" ca="1" si="100"/>
        <v>#REF!</v>
      </c>
      <c r="G361" s="41"/>
      <c r="H361" s="41"/>
      <c r="I361" s="41" t="e">
        <f t="shared" ca="1" si="102"/>
        <v>#REF!</v>
      </c>
      <c r="J361" s="44"/>
      <c r="K361" s="44"/>
      <c r="L361" s="44" t="e">
        <f t="shared" ca="1" si="101"/>
        <v>#REF!</v>
      </c>
      <c r="M361" s="45" t="e">
        <f t="shared" ca="1" si="103"/>
        <v>#REF!</v>
      </c>
      <c r="N361" s="102" t="e">
        <f t="shared" ca="1" si="104"/>
        <v>#REF!</v>
      </c>
      <c r="O361" s="47" t="e">
        <f t="shared" ca="1" si="105"/>
        <v>#REF!</v>
      </c>
      <c r="P361" s="108" t="e">
        <f t="shared" ca="1" si="106"/>
        <v>#REF!</v>
      </c>
      <c r="Q361" s="47" t="e">
        <f t="shared" ca="1" si="107"/>
        <v>#REF!</v>
      </c>
      <c r="R361" s="46" t="e">
        <f t="shared" ca="1" si="108"/>
        <v>#REF!</v>
      </c>
      <c r="S361" s="46" t="e">
        <f t="shared" ca="1" si="109"/>
        <v>#REF!</v>
      </c>
      <c r="T361" s="143" t="e">
        <f t="shared" ca="1" si="110"/>
        <v>#REF!</v>
      </c>
      <c r="U361" s="47" t="e">
        <f t="shared" ca="1" si="111"/>
        <v>#REF!</v>
      </c>
      <c r="V361" s="46" t="e">
        <f t="shared" ca="1" si="112"/>
        <v>#REF!</v>
      </c>
      <c r="W361" s="104"/>
      <c r="X361" s="110"/>
      <c r="Y361" s="145"/>
      <c r="Z361" s="111"/>
      <c r="AA361" s="111"/>
      <c r="AB361" s="111"/>
    </row>
    <row r="362" spans="1:28" s="2" customFormat="1" ht="15.75" hidden="1" customHeight="1" x14ac:dyDescent="0.25">
      <c r="A362" s="38">
        <v>354</v>
      </c>
      <c r="B362" s="59" t="e">
        <f t="shared" ca="1" si="98"/>
        <v>#REF!</v>
      </c>
      <c r="C362" s="59" t="e">
        <f t="shared" ca="1" si="99"/>
        <v>#REF!</v>
      </c>
      <c r="D362" s="117"/>
      <c r="E362" s="44"/>
      <c r="F362" s="44" t="e">
        <f t="shared" ca="1" si="100"/>
        <v>#REF!</v>
      </c>
      <c r="G362" s="41"/>
      <c r="H362" s="41"/>
      <c r="I362" s="41" t="e">
        <f t="shared" ca="1" si="102"/>
        <v>#REF!</v>
      </c>
      <c r="J362" s="44"/>
      <c r="K362" s="44"/>
      <c r="L362" s="44" t="e">
        <f t="shared" ca="1" si="101"/>
        <v>#REF!</v>
      </c>
      <c r="M362" s="45" t="e">
        <f t="shared" ca="1" si="103"/>
        <v>#REF!</v>
      </c>
      <c r="N362" s="102" t="e">
        <f t="shared" ca="1" si="104"/>
        <v>#REF!</v>
      </c>
      <c r="O362" s="47" t="e">
        <f t="shared" ca="1" si="105"/>
        <v>#REF!</v>
      </c>
      <c r="P362" s="108" t="e">
        <f t="shared" ca="1" si="106"/>
        <v>#REF!</v>
      </c>
      <c r="Q362" s="47" t="e">
        <f t="shared" ca="1" si="107"/>
        <v>#REF!</v>
      </c>
      <c r="R362" s="46" t="e">
        <f t="shared" ca="1" si="108"/>
        <v>#REF!</v>
      </c>
      <c r="S362" s="46" t="e">
        <f t="shared" ca="1" si="109"/>
        <v>#REF!</v>
      </c>
      <c r="T362" s="143" t="e">
        <f t="shared" ca="1" si="110"/>
        <v>#REF!</v>
      </c>
      <c r="U362" s="47" t="e">
        <f t="shared" ca="1" si="111"/>
        <v>#REF!</v>
      </c>
      <c r="V362" s="46" t="e">
        <f t="shared" ca="1" si="112"/>
        <v>#REF!</v>
      </c>
      <c r="W362" s="104"/>
      <c r="X362" s="110"/>
      <c r="Y362" s="145"/>
      <c r="Z362" s="111"/>
      <c r="AA362" s="111"/>
      <c r="AB362" s="111"/>
    </row>
    <row r="363" spans="1:28" s="2" customFormat="1" ht="15.75" hidden="1" customHeight="1" x14ac:dyDescent="0.25">
      <c r="A363" s="38">
        <v>355</v>
      </c>
      <c r="B363" s="59" t="e">
        <f t="shared" ca="1" si="98"/>
        <v>#REF!</v>
      </c>
      <c r="C363" s="59" t="e">
        <f t="shared" ca="1" si="99"/>
        <v>#REF!</v>
      </c>
      <c r="D363" s="117"/>
      <c r="E363" s="44"/>
      <c r="F363" s="44" t="e">
        <f t="shared" ca="1" si="100"/>
        <v>#REF!</v>
      </c>
      <c r="G363" s="41"/>
      <c r="H363" s="41"/>
      <c r="I363" s="41" t="e">
        <f t="shared" ca="1" si="102"/>
        <v>#REF!</v>
      </c>
      <c r="J363" s="44"/>
      <c r="K363" s="44"/>
      <c r="L363" s="44" t="e">
        <f t="shared" ca="1" si="101"/>
        <v>#REF!</v>
      </c>
      <c r="M363" s="45" t="e">
        <f t="shared" ca="1" si="103"/>
        <v>#REF!</v>
      </c>
      <c r="N363" s="102" t="e">
        <f t="shared" ca="1" si="104"/>
        <v>#REF!</v>
      </c>
      <c r="O363" s="47" t="e">
        <f t="shared" ca="1" si="105"/>
        <v>#REF!</v>
      </c>
      <c r="P363" s="108" t="e">
        <f t="shared" ca="1" si="106"/>
        <v>#REF!</v>
      </c>
      <c r="Q363" s="47" t="e">
        <f t="shared" ca="1" si="107"/>
        <v>#REF!</v>
      </c>
      <c r="R363" s="46" t="e">
        <f t="shared" ca="1" si="108"/>
        <v>#REF!</v>
      </c>
      <c r="S363" s="46" t="e">
        <f t="shared" ca="1" si="109"/>
        <v>#REF!</v>
      </c>
      <c r="T363" s="143" t="e">
        <f t="shared" ca="1" si="110"/>
        <v>#REF!</v>
      </c>
      <c r="U363" s="47" t="e">
        <f t="shared" ca="1" si="111"/>
        <v>#REF!</v>
      </c>
      <c r="V363" s="46" t="e">
        <f t="shared" ca="1" si="112"/>
        <v>#REF!</v>
      </c>
      <c r="W363" s="104"/>
      <c r="X363" s="110"/>
      <c r="Y363" s="145"/>
      <c r="Z363" s="111"/>
      <c r="AA363" s="111"/>
      <c r="AB363" s="111"/>
    </row>
    <row r="364" spans="1:28" s="2" customFormat="1" ht="15.75" hidden="1" customHeight="1" x14ac:dyDescent="0.25">
      <c r="A364" s="38">
        <v>356</v>
      </c>
      <c r="B364" s="59" t="e">
        <f t="shared" ca="1" si="98"/>
        <v>#REF!</v>
      </c>
      <c r="C364" s="59" t="e">
        <f t="shared" ca="1" si="99"/>
        <v>#REF!</v>
      </c>
      <c r="D364" s="117"/>
      <c r="E364" s="44"/>
      <c r="F364" s="44" t="e">
        <f t="shared" ca="1" si="100"/>
        <v>#REF!</v>
      </c>
      <c r="G364" s="41"/>
      <c r="H364" s="41"/>
      <c r="I364" s="41" t="e">
        <f t="shared" ca="1" si="102"/>
        <v>#REF!</v>
      </c>
      <c r="J364" s="44"/>
      <c r="K364" s="44"/>
      <c r="L364" s="44" t="e">
        <f t="shared" ca="1" si="101"/>
        <v>#REF!</v>
      </c>
      <c r="M364" s="45" t="e">
        <f t="shared" ca="1" si="103"/>
        <v>#REF!</v>
      </c>
      <c r="N364" s="102" t="e">
        <f t="shared" ca="1" si="104"/>
        <v>#REF!</v>
      </c>
      <c r="O364" s="47" t="e">
        <f t="shared" ca="1" si="105"/>
        <v>#REF!</v>
      </c>
      <c r="P364" s="108" t="e">
        <f t="shared" ca="1" si="106"/>
        <v>#REF!</v>
      </c>
      <c r="Q364" s="47" t="e">
        <f t="shared" ca="1" si="107"/>
        <v>#REF!</v>
      </c>
      <c r="R364" s="46" t="e">
        <f t="shared" ca="1" si="108"/>
        <v>#REF!</v>
      </c>
      <c r="S364" s="46" t="e">
        <f t="shared" ca="1" si="109"/>
        <v>#REF!</v>
      </c>
      <c r="T364" s="143" t="e">
        <f t="shared" ca="1" si="110"/>
        <v>#REF!</v>
      </c>
      <c r="U364" s="47" t="e">
        <f t="shared" ca="1" si="111"/>
        <v>#REF!</v>
      </c>
      <c r="V364" s="46" t="e">
        <f t="shared" ca="1" si="112"/>
        <v>#REF!</v>
      </c>
      <c r="W364" s="104"/>
      <c r="X364" s="110"/>
      <c r="Y364" s="145"/>
      <c r="Z364" s="111"/>
      <c r="AA364" s="111"/>
      <c r="AB364" s="111"/>
    </row>
    <row r="365" spans="1:28" s="2" customFormat="1" ht="15.75" hidden="1" customHeight="1" x14ac:dyDescent="0.25">
      <c r="A365" s="38">
        <v>357</v>
      </c>
      <c r="B365" s="59" t="e">
        <f t="shared" ca="1" si="98"/>
        <v>#REF!</v>
      </c>
      <c r="C365" s="59" t="e">
        <f t="shared" ca="1" si="99"/>
        <v>#REF!</v>
      </c>
      <c r="D365" s="117"/>
      <c r="E365" s="44"/>
      <c r="F365" s="44" t="e">
        <f t="shared" ca="1" si="100"/>
        <v>#REF!</v>
      </c>
      <c r="G365" s="41"/>
      <c r="H365" s="41"/>
      <c r="I365" s="41" t="e">
        <f t="shared" ca="1" si="102"/>
        <v>#REF!</v>
      </c>
      <c r="J365" s="44"/>
      <c r="K365" s="44"/>
      <c r="L365" s="44" t="e">
        <f t="shared" ca="1" si="101"/>
        <v>#REF!</v>
      </c>
      <c r="M365" s="45" t="e">
        <f t="shared" ca="1" si="103"/>
        <v>#REF!</v>
      </c>
      <c r="N365" s="102" t="e">
        <f t="shared" ca="1" si="104"/>
        <v>#REF!</v>
      </c>
      <c r="O365" s="47" t="e">
        <f t="shared" ca="1" si="105"/>
        <v>#REF!</v>
      </c>
      <c r="P365" s="108" t="e">
        <f t="shared" ca="1" si="106"/>
        <v>#REF!</v>
      </c>
      <c r="Q365" s="47" t="e">
        <f t="shared" ca="1" si="107"/>
        <v>#REF!</v>
      </c>
      <c r="R365" s="46" t="e">
        <f t="shared" ca="1" si="108"/>
        <v>#REF!</v>
      </c>
      <c r="S365" s="46" t="e">
        <f t="shared" ca="1" si="109"/>
        <v>#REF!</v>
      </c>
      <c r="T365" s="143" t="e">
        <f t="shared" ca="1" si="110"/>
        <v>#REF!</v>
      </c>
      <c r="U365" s="47" t="e">
        <f t="shared" ca="1" si="111"/>
        <v>#REF!</v>
      </c>
      <c r="V365" s="46" t="e">
        <f t="shared" ca="1" si="112"/>
        <v>#REF!</v>
      </c>
      <c r="W365" s="104"/>
      <c r="X365" s="110"/>
      <c r="Y365" s="145"/>
      <c r="Z365" s="111"/>
      <c r="AA365" s="111"/>
      <c r="AB365" s="111"/>
    </row>
    <row r="366" spans="1:28" s="2" customFormat="1" ht="15.75" hidden="1" customHeight="1" x14ac:dyDescent="0.25">
      <c r="A366" s="38">
        <v>358</v>
      </c>
      <c r="B366" s="59" t="e">
        <f t="shared" ca="1" si="98"/>
        <v>#REF!</v>
      </c>
      <c r="C366" s="59" t="e">
        <f t="shared" ca="1" si="99"/>
        <v>#REF!</v>
      </c>
      <c r="D366" s="117"/>
      <c r="E366" s="44"/>
      <c r="F366" s="44" t="e">
        <f t="shared" ca="1" si="100"/>
        <v>#REF!</v>
      </c>
      <c r="G366" s="41"/>
      <c r="H366" s="41"/>
      <c r="I366" s="41" t="e">
        <f t="shared" ca="1" si="102"/>
        <v>#REF!</v>
      </c>
      <c r="J366" s="44"/>
      <c r="K366" s="44"/>
      <c r="L366" s="44" t="e">
        <f t="shared" ca="1" si="101"/>
        <v>#REF!</v>
      </c>
      <c r="M366" s="45" t="e">
        <f t="shared" ca="1" si="103"/>
        <v>#REF!</v>
      </c>
      <c r="N366" s="102" t="e">
        <f t="shared" ca="1" si="104"/>
        <v>#REF!</v>
      </c>
      <c r="O366" s="47" t="e">
        <f t="shared" ca="1" si="105"/>
        <v>#REF!</v>
      </c>
      <c r="P366" s="108" t="e">
        <f t="shared" ca="1" si="106"/>
        <v>#REF!</v>
      </c>
      <c r="Q366" s="47" t="e">
        <f t="shared" ca="1" si="107"/>
        <v>#REF!</v>
      </c>
      <c r="R366" s="46" t="e">
        <f t="shared" ca="1" si="108"/>
        <v>#REF!</v>
      </c>
      <c r="S366" s="46" t="e">
        <f t="shared" ca="1" si="109"/>
        <v>#REF!</v>
      </c>
      <c r="T366" s="143" t="e">
        <f t="shared" ca="1" si="110"/>
        <v>#REF!</v>
      </c>
      <c r="U366" s="47" t="e">
        <f t="shared" ca="1" si="111"/>
        <v>#REF!</v>
      </c>
      <c r="V366" s="46" t="e">
        <f t="shared" ca="1" si="112"/>
        <v>#REF!</v>
      </c>
      <c r="W366" s="104"/>
      <c r="X366" s="110"/>
      <c r="Y366" s="145"/>
      <c r="Z366" s="111"/>
      <c r="AA366" s="111"/>
      <c r="AB366" s="111"/>
    </row>
    <row r="367" spans="1:28" s="2" customFormat="1" ht="15.75" hidden="1" customHeight="1" x14ac:dyDescent="0.25">
      <c r="A367" s="38">
        <v>359</v>
      </c>
      <c r="B367" s="59" t="e">
        <f t="shared" ca="1" si="98"/>
        <v>#REF!</v>
      </c>
      <c r="C367" s="59" t="e">
        <f t="shared" ca="1" si="99"/>
        <v>#REF!</v>
      </c>
      <c r="D367" s="117"/>
      <c r="E367" s="44"/>
      <c r="F367" s="44" t="e">
        <f t="shared" ca="1" si="100"/>
        <v>#REF!</v>
      </c>
      <c r="G367" s="41"/>
      <c r="H367" s="41"/>
      <c r="I367" s="41" t="e">
        <f t="shared" ca="1" si="102"/>
        <v>#REF!</v>
      </c>
      <c r="J367" s="44"/>
      <c r="K367" s="44"/>
      <c r="L367" s="44" t="e">
        <f t="shared" ca="1" si="101"/>
        <v>#REF!</v>
      </c>
      <c r="M367" s="45" t="e">
        <f t="shared" ca="1" si="103"/>
        <v>#REF!</v>
      </c>
      <c r="N367" s="102" t="e">
        <f t="shared" ca="1" si="104"/>
        <v>#REF!</v>
      </c>
      <c r="O367" s="47" t="e">
        <f t="shared" ca="1" si="105"/>
        <v>#REF!</v>
      </c>
      <c r="P367" s="108" t="e">
        <f t="shared" ca="1" si="106"/>
        <v>#REF!</v>
      </c>
      <c r="Q367" s="47" t="e">
        <f t="shared" ca="1" si="107"/>
        <v>#REF!</v>
      </c>
      <c r="R367" s="46" t="e">
        <f t="shared" ca="1" si="108"/>
        <v>#REF!</v>
      </c>
      <c r="S367" s="46" t="e">
        <f t="shared" ca="1" si="109"/>
        <v>#REF!</v>
      </c>
      <c r="T367" s="143" t="e">
        <f t="shared" ca="1" si="110"/>
        <v>#REF!</v>
      </c>
      <c r="U367" s="47" t="e">
        <f t="shared" ca="1" si="111"/>
        <v>#REF!</v>
      </c>
      <c r="V367" s="46" t="e">
        <f t="shared" ca="1" si="112"/>
        <v>#REF!</v>
      </c>
      <c r="W367" s="104"/>
      <c r="X367" s="110"/>
      <c r="Y367" s="145"/>
      <c r="Z367" s="111"/>
      <c r="AA367" s="111"/>
      <c r="AB367" s="111"/>
    </row>
    <row r="368" spans="1:28" s="2" customFormat="1" ht="15.75" hidden="1" customHeight="1" x14ac:dyDescent="0.25">
      <c r="A368" s="38">
        <v>360</v>
      </c>
      <c r="B368" s="59" t="e">
        <f t="shared" ca="1" si="98"/>
        <v>#REF!</v>
      </c>
      <c r="C368" s="59" t="e">
        <f t="shared" ca="1" si="99"/>
        <v>#REF!</v>
      </c>
      <c r="D368" s="117"/>
      <c r="E368" s="44"/>
      <c r="F368" s="44" t="e">
        <f t="shared" ca="1" si="100"/>
        <v>#REF!</v>
      </c>
      <c r="G368" s="41"/>
      <c r="H368" s="41"/>
      <c r="I368" s="41" t="e">
        <f t="shared" ca="1" si="102"/>
        <v>#REF!</v>
      </c>
      <c r="J368" s="44"/>
      <c r="K368" s="44"/>
      <c r="L368" s="44" t="e">
        <f t="shared" ca="1" si="101"/>
        <v>#REF!</v>
      </c>
      <c r="M368" s="45" t="e">
        <f t="shared" ca="1" si="103"/>
        <v>#REF!</v>
      </c>
      <c r="N368" s="102" t="e">
        <f t="shared" ca="1" si="104"/>
        <v>#REF!</v>
      </c>
      <c r="O368" s="47" t="e">
        <f t="shared" ca="1" si="105"/>
        <v>#REF!</v>
      </c>
      <c r="P368" s="108" t="e">
        <f t="shared" ca="1" si="106"/>
        <v>#REF!</v>
      </c>
      <c r="Q368" s="47" t="e">
        <f t="shared" ca="1" si="107"/>
        <v>#REF!</v>
      </c>
      <c r="R368" s="46" t="e">
        <f t="shared" ca="1" si="108"/>
        <v>#REF!</v>
      </c>
      <c r="S368" s="46" t="e">
        <f t="shared" ca="1" si="109"/>
        <v>#REF!</v>
      </c>
      <c r="T368" s="143" t="e">
        <f t="shared" ca="1" si="110"/>
        <v>#REF!</v>
      </c>
      <c r="U368" s="47" t="e">
        <f t="shared" ca="1" si="111"/>
        <v>#REF!</v>
      </c>
      <c r="V368" s="46" t="e">
        <f t="shared" ca="1" si="112"/>
        <v>#REF!</v>
      </c>
      <c r="W368" s="104"/>
      <c r="X368" s="110"/>
      <c r="Y368" s="145"/>
      <c r="Z368" s="111"/>
      <c r="AA368" s="111"/>
      <c r="AB368" s="111"/>
    </row>
    <row r="369" spans="1:28" s="2" customFormat="1" ht="15.75" hidden="1" customHeight="1" x14ac:dyDescent="0.25">
      <c r="A369" s="38">
        <v>361</v>
      </c>
      <c r="B369" s="59" t="e">
        <f t="shared" ca="1" si="98"/>
        <v>#REF!</v>
      </c>
      <c r="C369" s="59" t="e">
        <f t="shared" ca="1" si="99"/>
        <v>#REF!</v>
      </c>
      <c r="D369" s="117"/>
      <c r="E369" s="44"/>
      <c r="F369" s="44" t="e">
        <f t="shared" ca="1" si="100"/>
        <v>#REF!</v>
      </c>
      <c r="G369" s="41"/>
      <c r="H369" s="41"/>
      <c r="I369" s="41" t="e">
        <f t="shared" ca="1" si="102"/>
        <v>#REF!</v>
      </c>
      <c r="J369" s="44"/>
      <c r="K369" s="44"/>
      <c r="L369" s="44" t="e">
        <f t="shared" ca="1" si="101"/>
        <v>#REF!</v>
      </c>
      <c r="M369" s="45" t="e">
        <f t="shared" ca="1" si="103"/>
        <v>#REF!</v>
      </c>
      <c r="N369" s="102" t="e">
        <f t="shared" ca="1" si="104"/>
        <v>#REF!</v>
      </c>
      <c r="O369" s="47" t="e">
        <f t="shared" ca="1" si="105"/>
        <v>#REF!</v>
      </c>
      <c r="P369" s="108" t="e">
        <f t="shared" ca="1" si="106"/>
        <v>#REF!</v>
      </c>
      <c r="Q369" s="47" t="e">
        <f t="shared" ca="1" si="107"/>
        <v>#REF!</v>
      </c>
      <c r="R369" s="46" t="e">
        <f t="shared" ca="1" si="108"/>
        <v>#REF!</v>
      </c>
      <c r="S369" s="46" t="e">
        <f t="shared" ca="1" si="109"/>
        <v>#REF!</v>
      </c>
      <c r="T369" s="143" t="e">
        <f t="shared" ca="1" si="110"/>
        <v>#REF!</v>
      </c>
      <c r="U369" s="47" t="e">
        <f t="shared" ca="1" si="111"/>
        <v>#REF!</v>
      </c>
      <c r="V369" s="46" t="e">
        <f t="shared" ca="1" si="112"/>
        <v>#REF!</v>
      </c>
      <c r="W369" s="104"/>
      <c r="X369" s="110"/>
      <c r="Y369" s="145"/>
      <c r="Z369" s="111"/>
      <c r="AA369" s="111"/>
      <c r="AB369" s="111"/>
    </row>
    <row r="370" spans="1:28" s="2" customFormat="1" ht="15.75" hidden="1" customHeight="1" x14ac:dyDescent="0.25">
      <c r="A370" s="38">
        <v>362</v>
      </c>
      <c r="B370" s="59" t="e">
        <f t="shared" ca="1" si="98"/>
        <v>#REF!</v>
      </c>
      <c r="C370" s="59" t="e">
        <f t="shared" ca="1" si="99"/>
        <v>#REF!</v>
      </c>
      <c r="D370" s="117"/>
      <c r="E370" s="44"/>
      <c r="F370" s="44" t="e">
        <f t="shared" ca="1" si="100"/>
        <v>#REF!</v>
      </c>
      <c r="G370" s="41"/>
      <c r="H370" s="41"/>
      <c r="I370" s="41" t="e">
        <f t="shared" ca="1" si="102"/>
        <v>#REF!</v>
      </c>
      <c r="J370" s="44"/>
      <c r="K370" s="44"/>
      <c r="L370" s="44" t="e">
        <f t="shared" ca="1" si="101"/>
        <v>#REF!</v>
      </c>
      <c r="M370" s="45" t="e">
        <f t="shared" ca="1" si="103"/>
        <v>#REF!</v>
      </c>
      <c r="N370" s="102" t="e">
        <f t="shared" ca="1" si="104"/>
        <v>#REF!</v>
      </c>
      <c r="O370" s="47" t="e">
        <f t="shared" ca="1" si="105"/>
        <v>#REF!</v>
      </c>
      <c r="P370" s="108" t="e">
        <f t="shared" ca="1" si="106"/>
        <v>#REF!</v>
      </c>
      <c r="Q370" s="47" t="e">
        <f t="shared" ca="1" si="107"/>
        <v>#REF!</v>
      </c>
      <c r="R370" s="46" t="e">
        <f t="shared" ca="1" si="108"/>
        <v>#REF!</v>
      </c>
      <c r="S370" s="46" t="e">
        <f t="shared" ca="1" si="109"/>
        <v>#REF!</v>
      </c>
      <c r="T370" s="143" t="e">
        <f t="shared" ca="1" si="110"/>
        <v>#REF!</v>
      </c>
      <c r="U370" s="47" t="e">
        <f t="shared" ca="1" si="111"/>
        <v>#REF!</v>
      </c>
      <c r="V370" s="46" t="e">
        <f t="shared" ca="1" si="112"/>
        <v>#REF!</v>
      </c>
      <c r="W370" s="104"/>
      <c r="X370" s="110"/>
      <c r="Y370" s="145"/>
      <c r="Z370" s="111"/>
      <c r="AA370" s="111"/>
      <c r="AB370" s="111"/>
    </row>
    <row r="371" spans="1:28" s="2" customFormat="1" ht="15.75" hidden="1" customHeight="1" x14ac:dyDescent="0.25">
      <c r="A371" s="38">
        <v>363</v>
      </c>
      <c r="B371" s="59" t="e">
        <f t="shared" ca="1" si="98"/>
        <v>#REF!</v>
      </c>
      <c r="C371" s="59" t="e">
        <f t="shared" ca="1" si="99"/>
        <v>#REF!</v>
      </c>
      <c r="D371" s="117"/>
      <c r="E371" s="44"/>
      <c r="F371" s="44" t="e">
        <f t="shared" ca="1" si="100"/>
        <v>#REF!</v>
      </c>
      <c r="G371" s="41"/>
      <c r="H371" s="41"/>
      <c r="I371" s="41" t="e">
        <f t="shared" ca="1" si="102"/>
        <v>#REF!</v>
      </c>
      <c r="J371" s="44"/>
      <c r="K371" s="44"/>
      <c r="L371" s="44" t="e">
        <f t="shared" ca="1" si="101"/>
        <v>#REF!</v>
      </c>
      <c r="M371" s="45" t="e">
        <f t="shared" ca="1" si="103"/>
        <v>#REF!</v>
      </c>
      <c r="N371" s="102" t="e">
        <f t="shared" ca="1" si="104"/>
        <v>#REF!</v>
      </c>
      <c r="O371" s="47" t="e">
        <f t="shared" ca="1" si="105"/>
        <v>#REF!</v>
      </c>
      <c r="P371" s="108" t="e">
        <f t="shared" ca="1" si="106"/>
        <v>#REF!</v>
      </c>
      <c r="Q371" s="47" t="e">
        <f t="shared" ca="1" si="107"/>
        <v>#REF!</v>
      </c>
      <c r="R371" s="46" t="e">
        <f t="shared" ca="1" si="108"/>
        <v>#REF!</v>
      </c>
      <c r="S371" s="46" t="e">
        <f t="shared" ca="1" si="109"/>
        <v>#REF!</v>
      </c>
      <c r="T371" s="143" t="e">
        <f t="shared" ca="1" si="110"/>
        <v>#REF!</v>
      </c>
      <c r="U371" s="47" t="e">
        <f t="shared" ca="1" si="111"/>
        <v>#REF!</v>
      </c>
      <c r="V371" s="46" t="e">
        <f t="shared" ca="1" si="112"/>
        <v>#REF!</v>
      </c>
      <c r="W371" s="104"/>
      <c r="X371" s="110"/>
      <c r="Y371" s="145"/>
      <c r="Z371" s="111"/>
      <c r="AA371" s="111"/>
      <c r="AB371" s="111"/>
    </row>
    <row r="372" spans="1:28" s="2" customFormat="1" ht="15.75" hidden="1" customHeight="1" x14ac:dyDescent="0.25">
      <c r="A372" s="38">
        <v>364</v>
      </c>
      <c r="B372" s="59" t="e">
        <f t="shared" ca="1" si="98"/>
        <v>#REF!</v>
      </c>
      <c r="C372" s="59" t="e">
        <f t="shared" ca="1" si="99"/>
        <v>#REF!</v>
      </c>
      <c r="D372" s="117"/>
      <c r="E372" s="44"/>
      <c r="F372" s="44" t="e">
        <f t="shared" ca="1" si="100"/>
        <v>#REF!</v>
      </c>
      <c r="G372" s="41"/>
      <c r="H372" s="41"/>
      <c r="I372" s="41" t="e">
        <f t="shared" ca="1" si="102"/>
        <v>#REF!</v>
      </c>
      <c r="J372" s="44"/>
      <c r="K372" s="44"/>
      <c r="L372" s="44" t="e">
        <f t="shared" ca="1" si="101"/>
        <v>#REF!</v>
      </c>
      <c r="M372" s="45" t="e">
        <f t="shared" ca="1" si="103"/>
        <v>#REF!</v>
      </c>
      <c r="N372" s="102" t="e">
        <f t="shared" ca="1" si="104"/>
        <v>#REF!</v>
      </c>
      <c r="O372" s="47" t="e">
        <f t="shared" ca="1" si="105"/>
        <v>#REF!</v>
      </c>
      <c r="P372" s="108" t="e">
        <f t="shared" ca="1" si="106"/>
        <v>#REF!</v>
      </c>
      <c r="Q372" s="47" t="e">
        <f t="shared" ca="1" si="107"/>
        <v>#REF!</v>
      </c>
      <c r="R372" s="46" t="e">
        <f t="shared" ca="1" si="108"/>
        <v>#REF!</v>
      </c>
      <c r="S372" s="46" t="e">
        <f t="shared" ca="1" si="109"/>
        <v>#REF!</v>
      </c>
      <c r="T372" s="143" t="e">
        <f t="shared" ca="1" si="110"/>
        <v>#REF!</v>
      </c>
      <c r="U372" s="47" t="e">
        <f t="shared" ca="1" si="111"/>
        <v>#REF!</v>
      </c>
      <c r="V372" s="46" t="e">
        <f t="shared" ca="1" si="112"/>
        <v>#REF!</v>
      </c>
      <c r="W372" s="104"/>
      <c r="X372" s="110"/>
      <c r="Y372" s="145"/>
      <c r="Z372" s="111"/>
      <c r="AA372" s="111"/>
      <c r="AB372" s="111"/>
    </row>
    <row r="373" spans="1:28" s="2" customFormat="1" ht="15.75" hidden="1" customHeight="1" x14ac:dyDescent="0.25">
      <c r="A373" s="38">
        <v>365</v>
      </c>
      <c r="B373" s="59" t="e">
        <f t="shared" ca="1" si="98"/>
        <v>#REF!</v>
      </c>
      <c r="C373" s="59" t="e">
        <f t="shared" ca="1" si="99"/>
        <v>#REF!</v>
      </c>
      <c r="D373" s="117"/>
      <c r="E373" s="44"/>
      <c r="F373" s="44" t="e">
        <f t="shared" ca="1" si="100"/>
        <v>#REF!</v>
      </c>
      <c r="G373" s="41"/>
      <c r="H373" s="41"/>
      <c r="I373" s="41" t="e">
        <f t="shared" ca="1" si="102"/>
        <v>#REF!</v>
      </c>
      <c r="J373" s="44"/>
      <c r="K373" s="44"/>
      <c r="L373" s="44" t="e">
        <f t="shared" ca="1" si="101"/>
        <v>#REF!</v>
      </c>
      <c r="M373" s="45" t="e">
        <f t="shared" ca="1" si="103"/>
        <v>#REF!</v>
      </c>
      <c r="N373" s="102" t="e">
        <f t="shared" ca="1" si="104"/>
        <v>#REF!</v>
      </c>
      <c r="O373" s="47" t="e">
        <f t="shared" ca="1" si="105"/>
        <v>#REF!</v>
      </c>
      <c r="P373" s="108" t="e">
        <f t="shared" ca="1" si="106"/>
        <v>#REF!</v>
      </c>
      <c r="Q373" s="47" t="e">
        <f t="shared" ca="1" si="107"/>
        <v>#REF!</v>
      </c>
      <c r="R373" s="46" t="e">
        <f t="shared" ca="1" si="108"/>
        <v>#REF!</v>
      </c>
      <c r="S373" s="46" t="e">
        <f t="shared" ca="1" si="109"/>
        <v>#REF!</v>
      </c>
      <c r="T373" s="143" t="e">
        <f t="shared" ca="1" si="110"/>
        <v>#REF!</v>
      </c>
      <c r="U373" s="47" t="e">
        <f t="shared" ca="1" si="111"/>
        <v>#REF!</v>
      </c>
      <c r="V373" s="46" t="e">
        <f t="shared" ca="1" si="112"/>
        <v>#REF!</v>
      </c>
      <c r="W373" s="104"/>
      <c r="X373" s="110"/>
      <c r="Y373" s="145"/>
      <c r="Z373" s="111"/>
      <c r="AA373" s="111"/>
      <c r="AB373" s="111"/>
    </row>
    <row r="374" spans="1:28" s="2" customFormat="1" ht="15.75" hidden="1" customHeight="1" x14ac:dyDescent="0.25">
      <c r="A374" s="38">
        <v>366</v>
      </c>
      <c r="B374" s="59" t="e">
        <f t="shared" ca="1" si="98"/>
        <v>#REF!</v>
      </c>
      <c r="C374" s="59" t="e">
        <f t="shared" ca="1" si="99"/>
        <v>#REF!</v>
      </c>
      <c r="D374" s="117"/>
      <c r="E374" s="44"/>
      <c r="F374" s="44" t="e">
        <f t="shared" ca="1" si="100"/>
        <v>#REF!</v>
      </c>
      <c r="G374" s="41"/>
      <c r="H374" s="41"/>
      <c r="I374" s="41" t="e">
        <f t="shared" ca="1" si="102"/>
        <v>#REF!</v>
      </c>
      <c r="J374" s="44"/>
      <c r="K374" s="44"/>
      <c r="L374" s="44" t="e">
        <f t="shared" ca="1" si="101"/>
        <v>#REF!</v>
      </c>
      <c r="M374" s="45" t="e">
        <f t="shared" ca="1" si="103"/>
        <v>#REF!</v>
      </c>
      <c r="N374" s="102" t="e">
        <f t="shared" ca="1" si="104"/>
        <v>#REF!</v>
      </c>
      <c r="O374" s="47" t="e">
        <f t="shared" ca="1" si="105"/>
        <v>#REF!</v>
      </c>
      <c r="P374" s="108" t="e">
        <f t="shared" ca="1" si="106"/>
        <v>#REF!</v>
      </c>
      <c r="Q374" s="47" t="e">
        <f t="shared" ca="1" si="107"/>
        <v>#REF!</v>
      </c>
      <c r="R374" s="46" t="e">
        <f t="shared" ca="1" si="108"/>
        <v>#REF!</v>
      </c>
      <c r="S374" s="46" t="e">
        <f t="shared" ca="1" si="109"/>
        <v>#REF!</v>
      </c>
      <c r="T374" s="143" t="e">
        <f t="shared" ca="1" si="110"/>
        <v>#REF!</v>
      </c>
      <c r="U374" s="47" t="e">
        <f t="shared" ca="1" si="111"/>
        <v>#REF!</v>
      </c>
      <c r="V374" s="46" t="e">
        <f t="shared" ca="1" si="112"/>
        <v>#REF!</v>
      </c>
      <c r="W374" s="104"/>
      <c r="X374" s="110"/>
      <c r="Y374" s="145"/>
      <c r="Z374" s="111"/>
      <c r="AA374" s="111"/>
      <c r="AB374" s="111"/>
    </row>
    <row r="375" spans="1:28" s="2" customFormat="1" ht="15.75" hidden="1" customHeight="1" x14ac:dyDescent="0.25">
      <c r="A375" s="38">
        <v>367</v>
      </c>
      <c r="B375" s="59" t="e">
        <f t="shared" ca="1" si="98"/>
        <v>#REF!</v>
      </c>
      <c r="C375" s="59" t="e">
        <f t="shared" ca="1" si="99"/>
        <v>#REF!</v>
      </c>
      <c r="D375" s="117"/>
      <c r="E375" s="44"/>
      <c r="F375" s="44" t="e">
        <f t="shared" ca="1" si="100"/>
        <v>#REF!</v>
      </c>
      <c r="G375" s="41"/>
      <c r="H375" s="41"/>
      <c r="I375" s="41" t="e">
        <f t="shared" ca="1" si="102"/>
        <v>#REF!</v>
      </c>
      <c r="J375" s="44"/>
      <c r="K375" s="44"/>
      <c r="L375" s="44" t="e">
        <f t="shared" ca="1" si="101"/>
        <v>#REF!</v>
      </c>
      <c r="M375" s="45" t="e">
        <f t="shared" ca="1" si="103"/>
        <v>#REF!</v>
      </c>
      <c r="N375" s="102" t="e">
        <f t="shared" ca="1" si="104"/>
        <v>#REF!</v>
      </c>
      <c r="O375" s="47" t="e">
        <f t="shared" ca="1" si="105"/>
        <v>#REF!</v>
      </c>
      <c r="P375" s="108" t="e">
        <f t="shared" ca="1" si="106"/>
        <v>#REF!</v>
      </c>
      <c r="Q375" s="47" t="e">
        <f t="shared" ca="1" si="107"/>
        <v>#REF!</v>
      </c>
      <c r="R375" s="46" t="e">
        <f t="shared" ca="1" si="108"/>
        <v>#REF!</v>
      </c>
      <c r="S375" s="46" t="e">
        <f t="shared" ca="1" si="109"/>
        <v>#REF!</v>
      </c>
      <c r="T375" s="143" t="e">
        <f t="shared" ca="1" si="110"/>
        <v>#REF!</v>
      </c>
      <c r="U375" s="47" t="e">
        <f t="shared" ca="1" si="111"/>
        <v>#REF!</v>
      </c>
      <c r="V375" s="46" t="e">
        <f t="shared" ca="1" si="112"/>
        <v>#REF!</v>
      </c>
      <c r="W375" s="104"/>
      <c r="X375" s="110"/>
      <c r="Y375" s="145"/>
      <c r="Z375" s="111"/>
      <c r="AA375" s="111"/>
      <c r="AB375" s="111"/>
    </row>
    <row r="376" spans="1:28" s="2" customFormat="1" ht="15.75" hidden="1" customHeight="1" x14ac:dyDescent="0.25">
      <c r="A376" s="38">
        <v>368</v>
      </c>
      <c r="B376" s="59" t="e">
        <f t="shared" ca="1" si="98"/>
        <v>#REF!</v>
      </c>
      <c r="C376" s="59" t="e">
        <f t="shared" ca="1" si="99"/>
        <v>#REF!</v>
      </c>
      <c r="D376" s="117"/>
      <c r="E376" s="44"/>
      <c r="F376" s="44" t="e">
        <f t="shared" ca="1" si="100"/>
        <v>#REF!</v>
      </c>
      <c r="G376" s="41"/>
      <c r="H376" s="41"/>
      <c r="I376" s="41" t="e">
        <f t="shared" ca="1" si="102"/>
        <v>#REF!</v>
      </c>
      <c r="J376" s="44"/>
      <c r="K376" s="44"/>
      <c r="L376" s="44" t="e">
        <f t="shared" ca="1" si="101"/>
        <v>#REF!</v>
      </c>
      <c r="M376" s="45" t="e">
        <f t="shared" ca="1" si="103"/>
        <v>#REF!</v>
      </c>
      <c r="N376" s="102" t="e">
        <f t="shared" ca="1" si="104"/>
        <v>#REF!</v>
      </c>
      <c r="O376" s="47" t="e">
        <f t="shared" ca="1" si="105"/>
        <v>#REF!</v>
      </c>
      <c r="P376" s="108" t="e">
        <f t="shared" ca="1" si="106"/>
        <v>#REF!</v>
      </c>
      <c r="Q376" s="47" t="e">
        <f t="shared" ca="1" si="107"/>
        <v>#REF!</v>
      </c>
      <c r="R376" s="46" t="e">
        <f t="shared" ca="1" si="108"/>
        <v>#REF!</v>
      </c>
      <c r="S376" s="46" t="e">
        <f t="shared" ca="1" si="109"/>
        <v>#REF!</v>
      </c>
      <c r="T376" s="143" t="e">
        <f t="shared" ca="1" si="110"/>
        <v>#REF!</v>
      </c>
      <c r="U376" s="47" t="e">
        <f t="shared" ca="1" si="111"/>
        <v>#REF!</v>
      </c>
      <c r="V376" s="46" t="e">
        <f t="shared" ca="1" si="112"/>
        <v>#REF!</v>
      </c>
      <c r="W376" s="104"/>
      <c r="X376" s="110"/>
      <c r="Y376" s="145"/>
      <c r="Z376" s="111"/>
      <c r="AA376" s="111"/>
      <c r="AB376" s="111"/>
    </row>
    <row r="377" spans="1:28" s="2" customFormat="1" ht="15.75" hidden="1" customHeight="1" x14ac:dyDescent="0.25">
      <c r="A377" s="38">
        <v>369</v>
      </c>
      <c r="B377" s="59" t="e">
        <f t="shared" ca="1" si="98"/>
        <v>#REF!</v>
      </c>
      <c r="C377" s="59" t="e">
        <f t="shared" ca="1" si="99"/>
        <v>#REF!</v>
      </c>
      <c r="D377" s="117"/>
      <c r="E377" s="44"/>
      <c r="F377" s="44" t="e">
        <f t="shared" ca="1" si="100"/>
        <v>#REF!</v>
      </c>
      <c r="G377" s="41"/>
      <c r="H377" s="41"/>
      <c r="I377" s="41" t="e">
        <f t="shared" ca="1" si="102"/>
        <v>#REF!</v>
      </c>
      <c r="J377" s="44"/>
      <c r="K377" s="44"/>
      <c r="L377" s="44" t="e">
        <f t="shared" ca="1" si="101"/>
        <v>#REF!</v>
      </c>
      <c r="M377" s="45" t="e">
        <f t="shared" ca="1" si="103"/>
        <v>#REF!</v>
      </c>
      <c r="N377" s="102" t="e">
        <f t="shared" ca="1" si="104"/>
        <v>#REF!</v>
      </c>
      <c r="O377" s="47" t="e">
        <f t="shared" ca="1" si="105"/>
        <v>#REF!</v>
      </c>
      <c r="P377" s="108" t="e">
        <f t="shared" ca="1" si="106"/>
        <v>#REF!</v>
      </c>
      <c r="Q377" s="47" t="e">
        <f t="shared" ca="1" si="107"/>
        <v>#REF!</v>
      </c>
      <c r="R377" s="46" t="e">
        <f t="shared" ca="1" si="108"/>
        <v>#REF!</v>
      </c>
      <c r="S377" s="46" t="e">
        <f t="shared" ca="1" si="109"/>
        <v>#REF!</v>
      </c>
      <c r="T377" s="143" t="e">
        <f t="shared" ca="1" si="110"/>
        <v>#REF!</v>
      </c>
      <c r="U377" s="47" t="e">
        <f t="shared" ca="1" si="111"/>
        <v>#REF!</v>
      </c>
      <c r="V377" s="46" t="e">
        <f t="shared" ca="1" si="112"/>
        <v>#REF!</v>
      </c>
      <c r="W377" s="104"/>
      <c r="X377" s="110"/>
      <c r="Y377" s="145"/>
      <c r="Z377" s="111"/>
      <c r="AA377" s="111"/>
      <c r="AB377" s="111"/>
    </row>
    <row r="378" spans="1:28" s="2" customFormat="1" ht="18" hidden="1" customHeight="1" x14ac:dyDescent="0.25">
      <c r="A378" s="38">
        <v>370</v>
      </c>
      <c r="B378" s="59" t="e">
        <f t="shared" ca="1" si="98"/>
        <v>#REF!</v>
      </c>
      <c r="C378" s="59" t="e">
        <f t="shared" ca="1" si="99"/>
        <v>#REF!</v>
      </c>
      <c r="D378" s="117"/>
      <c r="E378" s="44"/>
      <c r="F378" s="44" t="e">
        <f t="shared" ca="1" si="100"/>
        <v>#REF!</v>
      </c>
      <c r="G378" s="41"/>
      <c r="H378" s="41"/>
      <c r="I378" s="41" t="e">
        <f t="shared" ca="1" si="102"/>
        <v>#REF!</v>
      </c>
      <c r="J378" s="44"/>
      <c r="K378" s="44"/>
      <c r="L378" s="44" t="e">
        <f t="shared" ca="1" si="101"/>
        <v>#REF!</v>
      </c>
      <c r="M378" s="45" t="e">
        <f t="shared" ca="1" si="103"/>
        <v>#REF!</v>
      </c>
      <c r="N378" s="102" t="e">
        <f t="shared" ca="1" si="104"/>
        <v>#REF!</v>
      </c>
      <c r="O378" s="47" t="e">
        <f t="shared" ca="1" si="105"/>
        <v>#REF!</v>
      </c>
      <c r="P378" s="108" t="e">
        <f t="shared" ca="1" si="106"/>
        <v>#REF!</v>
      </c>
      <c r="Q378" s="47" t="e">
        <f t="shared" ca="1" si="107"/>
        <v>#REF!</v>
      </c>
      <c r="R378" s="46" t="e">
        <f t="shared" ca="1" si="108"/>
        <v>#REF!</v>
      </c>
      <c r="S378" s="46" t="e">
        <f t="shared" ca="1" si="109"/>
        <v>#REF!</v>
      </c>
      <c r="T378" s="143" t="e">
        <f t="shared" ca="1" si="110"/>
        <v>#REF!</v>
      </c>
      <c r="U378" s="47" t="e">
        <f t="shared" ca="1" si="111"/>
        <v>#REF!</v>
      </c>
      <c r="V378" s="46" t="e">
        <f t="shared" ca="1" si="112"/>
        <v>#REF!</v>
      </c>
      <c r="W378" s="104"/>
      <c r="X378" s="110"/>
      <c r="Y378" s="145"/>
      <c r="Z378" s="111"/>
      <c r="AA378" s="111"/>
      <c r="AB378" s="111"/>
    </row>
    <row r="379" spans="1:28" s="2" customFormat="1" ht="18" hidden="1" customHeight="1" x14ac:dyDescent="0.25">
      <c r="A379" s="38">
        <v>371</v>
      </c>
      <c r="B379" s="59" t="e">
        <f t="shared" ca="1" si="98"/>
        <v>#REF!</v>
      </c>
      <c r="C379" s="59" t="e">
        <f t="shared" ca="1" si="99"/>
        <v>#REF!</v>
      </c>
      <c r="D379" s="117"/>
      <c r="E379" s="44"/>
      <c r="F379" s="44" t="e">
        <f t="shared" ca="1" si="100"/>
        <v>#REF!</v>
      </c>
      <c r="G379" s="41"/>
      <c r="H379" s="41"/>
      <c r="I379" s="41" t="e">
        <f t="shared" ca="1" si="102"/>
        <v>#REF!</v>
      </c>
      <c r="J379" s="44"/>
      <c r="K379" s="44"/>
      <c r="L379" s="44" t="e">
        <f t="shared" ca="1" si="101"/>
        <v>#REF!</v>
      </c>
      <c r="M379" s="45" t="e">
        <f t="shared" ca="1" si="103"/>
        <v>#REF!</v>
      </c>
      <c r="N379" s="102" t="e">
        <f t="shared" ca="1" si="104"/>
        <v>#REF!</v>
      </c>
      <c r="O379" s="47" t="e">
        <f t="shared" ca="1" si="105"/>
        <v>#REF!</v>
      </c>
      <c r="P379" s="108" t="e">
        <f t="shared" ca="1" si="106"/>
        <v>#REF!</v>
      </c>
      <c r="Q379" s="47" t="e">
        <f t="shared" ca="1" si="107"/>
        <v>#REF!</v>
      </c>
      <c r="R379" s="46" t="e">
        <f t="shared" ca="1" si="108"/>
        <v>#REF!</v>
      </c>
      <c r="S379" s="46" t="e">
        <f t="shared" ca="1" si="109"/>
        <v>#REF!</v>
      </c>
      <c r="T379" s="143" t="e">
        <f t="shared" ca="1" si="110"/>
        <v>#REF!</v>
      </c>
      <c r="U379" s="47" t="e">
        <f t="shared" ca="1" si="111"/>
        <v>#REF!</v>
      </c>
      <c r="V379" s="46" t="e">
        <f t="shared" ca="1" si="112"/>
        <v>#REF!</v>
      </c>
      <c r="W379" s="104"/>
      <c r="X379" s="110"/>
      <c r="Y379" s="145"/>
      <c r="Z379" s="111"/>
      <c r="AA379" s="111"/>
      <c r="AB379" s="111"/>
    </row>
    <row r="380" spans="1:28" s="2" customFormat="1" ht="18" hidden="1" customHeight="1" x14ac:dyDescent="0.25">
      <c r="A380" s="38">
        <v>372</v>
      </c>
      <c r="B380" s="59" t="e">
        <f t="shared" ca="1" si="98"/>
        <v>#REF!</v>
      </c>
      <c r="C380" s="59" t="e">
        <f t="shared" ca="1" si="99"/>
        <v>#REF!</v>
      </c>
      <c r="D380" s="117"/>
      <c r="E380" s="44"/>
      <c r="F380" s="44" t="e">
        <f t="shared" ca="1" si="100"/>
        <v>#REF!</v>
      </c>
      <c r="G380" s="41"/>
      <c r="H380" s="41"/>
      <c r="I380" s="41" t="e">
        <f t="shared" ca="1" si="102"/>
        <v>#REF!</v>
      </c>
      <c r="J380" s="44"/>
      <c r="K380" s="44"/>
      <c r="L380" s="44" t="e">
        <f t="shared" ca="1" si="101"/>
        <v>#REF!</v>
      </c>
      <c r="M380" s="45" t="e">
        <f t="shared" ca="1" si="103"/>
        <v>#REF!</v>
      </c>
      <c r="N380" s="102" t="e">
        <f t="shared" ca="1" si="104"/>
        <v>#REF!</v>
      </c>
      <c r="O380" s="47" t="e">
        <f t="shared" ca="1" si="105"/>
        <v>#REF!</v>
      </c>
      <c r="P380" s="108" t="e">
        <f t="shared" ca="1" si="106"/>
        <v>#REF!</v>
      </c>
      <c r="Q380" s="47" t="e">
        <f t="shared" ca="1" si="107"/>
        <v>#REF!</v>
      </c>
      <c r="R380" s="46" t="e">
        <f t="shared" ca="1" si="108"/>
        <v>#REF!</v>
      </c>
      <c r="S380" s="46" t="e">
        <f t="shared" ca="1" si="109"/>
        <v>#REF!</v>
      </c>
      <c r="T380" s="143" t="e">
        <f t="shared" ca="1" si="110"/>
        <v>#REF!</v>
      </c>
      <c r="U380" s="47" t="e">
        <f t="shared" ca="1" si="111"/>
        <v>#REF!</v>
      </c>
      <c r="V380" s="46" t="e">
        <f t="shared" ca="1" si="112"/>
        <v>#REF!</v>
      </c>
      <c r="W380" s="104"/>
      <c r="X380" s="110"/>
      <c r="Y380" s="145"/>
      <c r="Z380" s="111"/>
      <c r="AA380" s="111"/>
      <c r="AB380" s="111"/>
    </row>
    <row r="381" spans="1:28" s="2" customFormat="1" ht="18" hidden="1" customHeight="1" x14ac:dyDescent="0.25">
      <c r="A381" s="38">
        <v>373</v>
      </c>
      <c r="B381" s="59" t="e">
        <f t="shared" ca="1" si="98"/>
        <v>#REF!</v>
      </c>
      <c r="C381" s="59" t="e">
        <f t="shared" ca="1" si="99"/>
        <v>#REF!</v>
      </c>
      <c r="D381" s="117"/>
      <c r="E381" s="44"/>
      <c r="F381" s="44" t="e">
        <f t="shared" ca="1" si="100"/>
        <v>#REF!</v>
      </c>
      <c r="G381" s="41"/>
      <c r="H381" s="41"/>
      <c r="I381" s="41" t="e">
        <f t="shared" ca="1" si="102"/>
        <v>#REF!</v>
      </c>
      <c r="J381" s="44"/>
      <c r="K381" s="44"/>
      <c r="L381" s="44" t="e">
        <f t="shared" ca="1" si="101"/>
        <v>#REF!</v>
      </c>
      <c r="M381" s="45" t="e">
        <f t="shared" ca="1" si="103"/>
        <v>#REF!</v>
      </c>
      <c r="N381" s="102" t="e">
        <f t="shared" ca="1" si="104"/>
        <v>#REF!</v>
      </c>
      <c r="O381" s="47" t="e">
        <f t="shared" ca="1" si="105"/>
        <v>#REF!</v>
      </c>
      <c r="P381" s="108" t="e">
        <f t="shared" ca="1" si="106"/>
        <v>#REF!</v>
      </c>
      <c r="Q381" s="47" t="e">
        <f t="shared" ca="1" si="107"/>
        <v>#REF!</v>
      </c>
      <c r="R381" s="46" t="e">
        <f t="shared" ca="1" si="108"/>
        <v>#REF!</v>
      </c>
      <c r="S381" s="46" t="e">
        <f t="shared" ca="1" si="109"/>
        <v>#REF!</v>
      </c>
      <c r="T381" s="143" t="e">
        <f t="shared" ca="1" si="110"/>
        <v>#REF!</v>
      </c>
      <c r="U381" s="47" t="e">
        <f t="shared" ca="1" si="111"/>
        <v>#REF!</v>
      </c>
      <c r="V381" s="46" t="e">
        <f t="shared" ca="1" si="112"/>
        <v>#REF!</v>
      </c>
      <c r="W381" s="104"/>
      <c r="X381" s="110"/>
      <c r="Y381" s="145"/>
      <c r="Z381" s="111"/>
      <c r="AA381" s="111"/>
      <c r="AB381" s="111"/>
    </row>
    <row r="382" spans="1:28" s="2" customFormat="1" ht="18" hidden="1" customHeight="1" x14ac:dyDescent="0.25">
      <c r="A382" s="38">
        <v>374</v>
      </c>
      <c r="B382" s="59" t="e">
        <f t="shared" ca="1" si="98"/>
        <v>#REF!</v>
      </c>
      <c r="C382" s="59" t="e">
        <f t="shared" ca="1" si="99"/>
        <v>#REF!</v>
      </c>
      <c r="D382" s="117"/>
      <c r="E382" s="44"/>
      <c r="F382" s="44" t="e">
        <f t="shared" ca="1" si="100"/>
        <v>#REF!</v>
      </c>
      <c r="G382" s="41"/>
      <c r="H382" s="41"/>
      <c r="I382" s="41" t="e">
        <f t="shared" ca="1" si="102"/>
        <v>#REF!</v>
      </c>
      <c r="J382" s="44"/>
      <c r="K382" s="44"/>
      <c r="L382" s="44" t="e">
        <f t="shared" ca="1" si="101"/>
        <v>#REF!</v>
      </c>
      <c r="M382" s="45" t="e">
        <f t="shared" ca="1" si="103"/>
        <v>#REF!</v>
      </c>
      <c r="N382" s="102" t="e">
        <f t="shared" ca="1" si="104"/>
        <v>#REF!</v>
      </c>
      <c r="O382" s="47" t="e">
        <f t="shared" ca="1" si="105"/>
        <v>#REF!</v>
      </c>
      <c r="P382" s="108" t="e">
        <f t="shared" ca="1" si="106"/>
        <v>#REF!</v>
      </c>
      <c r="Q382" s="47" t="e">
        <f t="shared" ca="1" si="107"/>
        <v>#REF!</v>
      </c>
      <c r="R382" s="46" t="e">
        <f t="shared" ca="1" si="108"/>
        <v>#REF!</v>
      </c>
      <c r="S382" s="46" t="e">
        <f t="shared" ca="1" si="109"/>
        <v>#REF!</v>
      </c>
      <c r="T382" s="143" t="e">
        <f t="shared" ca="1" si="110"/>
        <v>#REF!</v>
      </c>
      <c r="U382" s="47" t="e">
        <f t="shared" ca="1" si="111"/>
        <v>#REF!</v>
      </c>
      <c r="V382" s="46" t="e">
        <f t="shared" ca="1" si="112"/>
        <v>#REF!</v>
      </c>
      <c r="W382" s="104"/>
      <c r="X382" s="110"/>
      <c r="Y382" s="145"/>
      <c r="Z382" s="111"/>
      <c r="AA382" s="111"/>
      <c r="AB382" s="111"/>
    </row>
    <row r="383" spans="1:28" s="2" customFormat="1" ht="18" hidden="1" customHeight="1" x14ac:dyDescent="0.25">
      <c r="A383" s="38">
        <v>375</v>
      </c>
      <c r="B383" s="59" t="e">
        <f t="shared" ca="1" si="98"/>
        <v>#REF!</v>
      </c>
      <c r="C383" s="59" t="e">
        <f t="shared" ca="1" si="99"/>
        <v>#REF!</v>
      </c>
      <c r="D383" s="117"/>
      <c r="E383" s="44"/>
      <c r="F383" s="44" t="e">
        <f t="shared" ca="1" si="100"/>
        <v>#REF!</v>
      </c>
      <c r="G383" s="41"/>
      <c r="H383" s="41"/>
      <c r="I383" s="41" t="e">
        <f t="shared" ca="1" si="102"/>
        <v>#REF!</v>
      </c>
      <c r="J383" s="44"/>
      <c r="K383" s="44"/>
      <c r="L383" s="44" t="e">
        <f t="shared" ca="1" si="101"/>
        <v>#REF!</v>
      </c>
      <c r="M383" s="45" t="e">
        <f t="shared" ca="1" si="103"/>
        <v>#REF!</v>
      </c>
      <c r="N383" s="102" t="e">
        <f t="shared" ca="1" si="104"/>
        <v>#REF!</v>
      </c>
      <c r="O383" s="47" t="e">
        <f t="shared" ca="1" si="105"/>
        <v>#REF!</v>
      </c>
      <c r="P383" s="108" t="e">
        <f t="shared" ca="1" si="106"/>
        <v>#REF!</v>
      </c>
      <c r="Q383" s="47" t="e">
        <f t="shared" ca="1" si="107"/>
        <v>#REF!</v>
      </c>
      <c r="R383" s="46" t="e">
        <f t="shared" ca="1" si="108"/>
        <v>#REF!</v>
      </c>
      <c r="S383" s="46" t="e">
        <f t="shared" ca="1" si="109"/>
        <v>#REF!</v>
      </c>
      <c r="T383" s="143" t="e">
        <f t="shared" ca="1" si="110"/>
        <v>#REF!</v>
      </c>
      <c r="U383" s="47" t="e">
        <f t="shared" ca="1" si="111"/>
        <v>#REF!</v>
      </c>
      <c r="V383" s="46" t="e">
        <f t="shared" ca="1" si="112"/>
        <v>#REF!</v>
      </c>
      <c r="W383" s="104"/>
      <c r="X383" s="110"/>
      <c r="Y383" s="145"/>
      <c r="Z383" s="111"/>
      <c r="AA383" s="111"/>
      <c r="AB383" s="111"/>
    </row>
    <row r="384" spans="1:28" s="2" customFormat="1" ht="18" hidden="1" customHeight="1" x14ac:dyDescent="0.25">
      <c r="A384" s="38">
        <v>376</v>
      </c>
      <c r="B384" s="59" t="e">
        <f t="shared" ca="1" si="98"/>
        <v>#REF!</v>
      </c>
      <c r="C384" s="59" t="e">
        <f t="shared" ca="1" si="99"/>
        <v>#REF!</v>
      </c>
      <c r="D384" s="117"/>
      <c r="E384" s="44"/>
      <c r="F384" s="44" t="e">
        <f t="shared" ca="1" si="100"/>
        <v>#REF!</v>
      </c>
      <c r="G384" s="41"/>
      <c r="H384" s="41"/>
      <c r="I384" s="41" t="e">
        <f t="shared" ca="1" si="102"/>
        <v>#REF!</v>
      </c>
      <c r="J384" s="44"/>
      <c r="K384" s="44"/>
      <c r="L384" s="44" t="e">
        <f t="shared" ca="1" si="101"/>
        <v>#REF!</v>
      </c>
      <c r="M384" s="45" t="e">
        <f t="shared" ca="1" si="103"/>
        <v>#REF!</v>
      </c>
      <c r="N384" s="102" t="e">
        <f t="shared" ca="1" si="104"/>
        <v>#REF!</v>
      </c>
      <c r="O384" s="47" t="e">
        <f t="shared" ca="1" si="105"/>
        <v>#REF!</v>
      </c>
      <c r="P384" s="108" t="e">
        <f t="shared" ca="1" si="106"/>
        <v>#REF!</v>
      </c>
      <c r="Q384" s="47" t="e">
        <f t="shared" ca="1" si="107"/>
        <v>#REF!</v>
      </c>
      <c r="R384" s="46" t="e">
        <f t="shared" ca="1" si="108"/>
        <v>#REF!</v>
      </c>
      <c r="S384" s="46" t="e">
        <f t="shared" ca="1" si="109"/>
        <v>#REF!</v>
      </c>
      <c r="T384" s="143" t="e">
        <f t="shared" ca="1" si="110"/>
        <v>#REF!</v>
      </c>
      <c r="U384" s="47" t="e">
        <f t="shared" ca="1" si="111"/>
        <v>#REF!</v>
      </c>
      <c r="V384" s="46" t="e">
        <f t="shared" ca="1" si="112"/>
        <v>#REF!</v>
      </c>
      <c r="W384" s="104"/>
      <c r="X384" s="110"/>
      <c r="Y384" s="145"/>
      <c r="Z384" s="111"/>
      <c r="AA384" s="111"/>
      <c r="AB384" s="111"/>
    </row>
    <row r="385" spans="1:28" s="2" customFormat="1" ht="18" hidden="1" customHeight="1" x14ac:dyDescent="0.25">
      <c r="A385" s="38">
        <v>377</v>
      </c>
      <c r="B385" s="59" t="e">
        <f t="shared" ca="1" si="98"/>
        <v>#REF!</v>
      </c>
      <c r="C385" s="59" t="e">
        <f t="shared" ca="1" si="99"/>
        <v>#REF!</v>
      </c>
      <c r="D385" s="117"/>
      <c r="E385" s="44"/>
      <c r="F385" s="44" t="e">
        <f t="shared" ca="1" si="100"/>
        <v>#REF!</v>
      </c>
      <c r="G385" s="41"/>
      <c r="H385" s="41"/>
      <c r="I385" s="41" t="e">
        <f t="shared" ca="1" si="102"/>
        <v>#REF!</v>
      </c>
      <c r="J385" s="44"/>
      <c r="K385" s="44"/>
      <c r="L385" s="44" t="e">
        <f t="shared" ca="1" si="101"/>
        <v>#REF!</v>
      </c>
      <c r="M385" s="45" t="e">
        <f t="shared" ca="1" si="103"/>
        <v>#REF!</v>
      </c>
      <c r="N385" s="102" t="e">
        <f t="shared" ca="1" si="104"/>
        <v>#REF!</v>
      </c>
      <c r="O385" s="47" t="e">
        <f t="shared" ca="1" si="105"/>
        <v>#REF!</v>
      </c>
      <c r="P385" s="108" t="e">
        <f t="shared" ca="1" si="106"/>
        <v>#REF!</v>
      </c>
      <c r="Q385" s="47" t="e">
        <f t="shared" ca="1" si="107"/>
        <v>#REF!</v>
      </c>
      <c r="R385" s="46" t="e">
        <f t="shared" ca="1" si="108"/>
        <v>#REF!</v>
      </c>
      <c r="S385" s="46" t="e">
        <f t="shared" ca="1" si="109"/>
        <v>#REF!</v>
      </c>
      <c r="T385" s="143" t="e">
        <f t="shared" ca="1" si="110"/>
        <v>#REF!</v>
      </c>
      <c r="U385" s="47" t="e">
        <f t="shared" ca="1" si="111"/>
        <v>#REF!</v>
      </c>
      <c r="V385" s="46" t="e">
        <f t="shared" ca="1" si="112"/>
        <v>#REF!</v>
      </c>
      <c r="W385" s="104"/>
      <c r="X385" s="110"/>
      <c r="Y385" s="145"/>
      <c r="Z385" s="111"/>
      <c r="AA385" s="111"/>
      <c r="AB385" s="111"/>
    </row>
    <row r="386" spans="1:28" s="2" customFormat="1" ht="18" hidden="1" customHeight="1" x14ac:dyDescent="0.25">
      <c r="A386" s="38">
        <v>378</v>
      </c>
      <c r="B386" s="59" t="e">
        <f t="shared" ca="1" si="98"/>
        <v>#REF!</v>
      </c>
      <c r="C386" s="59" t="e">
        <f t="shared" ca="1" si="99"/>
        <v>#REF!</v>
      </c>
      <c r="D386" s="117"/>
      <c r="E386" s="44"/>
      <c r="F386" s="44" t="e">
        <f t="shared" ca="1" si="100"/>
        <v>#REF!</v>
      </c>
      <c r="G386" s="41"/>
      <c r="H386" s="41"/>
      <c r="I386" s="41" t="e">
        <f t="shared" ca="1" si="102"/>
        <v>#REF!</v>
      </c>
      <c r="J386" s="44"/>
      <c r="K386" s="44"/>
      <c r="L386" s="44" t="e">
        <f t="shared" ca="1" si="101"/>
        <v>#REF!</v>
      </c>
      <c r="M386" s="45" t="e">
        <f t="shared" ca="1" si="103"/>
        <v>#REF!</v>
      </c>
      <c r="N386" s="102" t="e">
        <f t="shared" ca="1" si="104"/>
        <v>#REF!</v>
      </c>
      <c r="O386" s="47" t="e">
        <f t="shared" ca="1" si="105"/>
        <v>#REF!</v>
      </c>
      <c r="P386" s="108" t="e">
        <f t="shared" ca="1" si="106"/>
        <v>#REF!</v>
      </c>
      <c r="Q386" s="47" t="e">
        <f t="shared" ca="1" si="107"/>
        <v>#REF!</v>
      </c>
      <c r="R386" s="46" t="e">
        <f t="shared" ca="1" si="108"/>
        <v>#REF!</v>
      </c>
      <c r="S386" s="46" t="e">
        <f t="shared" ca="1" si="109"/>
        <v>#REF!</v>
      </c>
      <c r="T386" s="143" t="e">
        <f t="shared" ca="1" si="110"/>
        <v>#REF!</v>
      </c>
      <c r="U386" s="47" t="e">
        <f t="shared" ca="1" si="111"/>
        <v>#REF!</v>
      </c>
      <c r="V386" s="46" t="e">
        <f t="shared" ca="1" si="112"/>
        <v>#REF!</v>
      </c>
      <c r="W386" s="104"/>
      <c r="X386" s="110"/>
      <c r="Y386" s="145"/>
      <c r="Z386" s="111"/>
      <c r="AA386" s="111"/>
      <c r="AB386" s="111"/>
    </row>
    <row r="387" spans="1:28" s="2" customFormat="1" ht="18" hidden="1" customHeight="1" x14ac:dyDescent="0.25">
      <c r="A387" s="38">
        <v>379</v>
      </c>
      <c r="B387" s="59" t="e">
        <f t="shared" ca="1" si="98"/>
        <v>#REF!</v>
      </c>
      <c r="C387" s="59" t="e">
        <f t="shared" ca="1" si="99"/>
        <v>#REF!</v>
      </c>
      <c r="D387" s="117"/>
      <c r="E387" s="44"/>
      <c r="F387" s="44" t="e">
        <f t="shared" ca="1" si="100"/>
        <v>#REF!</v>
      </c>
      <c r="G387" s="41"/>
      <c r="H387" s="41"/>
      <c r="I387" s="41" t="e">
        <f t="shared" ca="1" si="102"/>
        <v>#REF!</v>
      </c>
      <c r="J387" s="44"/>
      <c r="K387" s="44"/>
      <c r="L387" s="44" t="e">
        <f t="shared" ca="1" si="101"/>
        <v>#REF!</v>
      </c>
      <c r="M387" s="45" t="e">
        <f t="shared" ca="1" si="103"/>
        <v>#REF!</v>
      </c>
      <c r="N387" s="102" t="e">
        <f t="shared" ca="1" si="104"/>
        <v>#REF!</v>
      </c>
      <c r="O387" s="47" t="e">
        <f t="shared" ca="1" si="105"/>
        <v>#REF!</v>
      </c>
      <c r="P387" s="108" t="e">
        <f t="shared" ca="1" si="106"/>
        <v>#REF!</v>
      </c>
      <c r="Q387" s="47" t="e">
        <f t="shared" ca="1" si="107"/>
        <v>#REF!</v>
      </c>
      <c r="R387" s="46" t="e">
        <f t="shared" ca="1" si="108"/>
        <v>#REF!</v>
      </c>
      <c r="S387" s="46" t="e">
        <f t="shared" ca="1" si="109"/>
        <v>#REF!</v>
      </c>
      <c r="T387" s="143" t="e">
        <f t="shared" ca="1" si="110"/>
        <v>#REF!</v>
      </c>
      <c r="U387" s="47" t="e">
        <f t="shared" ca="1" si="111"/>
        <v>#REF!</v>
      </c>
      <c r="V387" s="46" t="e">
        <f t="shared" ca="1" si="112"/>
        <v>#REF!</v>
      </c>
      <c r="W387" s="104"/>
      <c r="X387" s="110"/>
      <c r="Y387" s="145"/>
      <c r="Z387" s="111"/>
      <c r="AA387" s="111"/>
      <c r="AB387" s="111"/>
    </row>
    <row r="388" spans="1:28" s="2" customFormat="1" ht="18" hidden="1" customHeight="1" x14ac:dyDescent="0.25">
      <c r="A388" s="38">
        <v>380</v>
      </c>
      <c r="B388" s="59" t="e">
        <f t="shared" ca="1" si="98"/>
        <v>#REF!</v>
      </c>
      <c r="C388" s="59" t="e">
        <f t="shared" ca="1" si="99"/>
        <v>#REF!</v>
      </c>
      <c r="D388" s="117"/>
      <c r="E388" s="44"/>
      <c r="F388" s="44" t="e">
        <f t="shared" ca="1" si="100"/>
        <v>#REF!</v>
      </c>
      <c r="G388" s="41"/>
      <c r="H388" s="41"/>
      <c r="I388" s="41" t="e">
        <f t="shared" ca="1" si="102"/>
        <v>#REF!</v>
      </c>
      <c r="J388" s="44"/>
      <c r="K388" s="44"/>
      <c r="L388" s="44" t="e">
        <f t="shared" ca="1" si="101"/>
        <v>#REF!</v>
      </c>
      <c r="M388" s="45" t="e">
        <f t="shared" ca="1" si="103"/>
        <v>#REF!</v>
      </c>
      <c r="N388" s="102" t="e">
        <f t="shared" ca="1" si="104"/>
        <v>#REF!</v>
      </c>
      <c r="O388" s="47" t="e">
        <f t="shared" ca="1" si="105"/>
        <v>#REF!</v>
      </c>
      <c r="P388" s="108" t="e">
        <f t="shared" ca="1" si="106"/>
        <v>#REF!</v>
      </c>
      <c r="Q388" s="47" t="e">
        <f t="shared" ca="1" si="107"/>
        <v>#REF!</v>
      </c>
      <c r="R388" s="46" t="e">
        <f t="shared" ca="1" si="108"/>
        <v>#REF!</v>
      </c>
      <c r="S388" s="46" t="e">
        <f t="shared" ca="1" si="109"/>
        <v>#REF!</v>
      </c>
      <c r="T388" s="143" t="e">
        <f t="shared" ca="1" si="110"/>
        <v>#REF!</v>
      </c>
      <c r="U388" s="47" t="e">
        <f t="shared" ca="1" si="111"/>
        <v>#REF!</v>
      </c>
      <c r="V388" s="46" t="e">
        <f t="shared" ca="1" si="112"/>
        <v>#REF!</v>
      </c>
      <c r="W388" s="104"/>
      <c r="X388" s="110"/>
      <c r="Y388" s="145"/>
      <c r="Z388" s="111"/>
      <c r="AA388" s="111"/>
      <c r="AB388" s="111"/>
    </row>
    <row r="389" spans="1:28" s="2" customFormat="1" ht="18" hidden="1" customHeight="1" x14ac:dyDescent="0.25">
      <c r="A389" s="38">
        <v>381</v>
      </c>
      <c r="B389" s="59" t="e">
        <f t="shared" ca="1" si="98"/>
        <v>#REF!</v>
      </c>
      <c r="C389" s="59" t="e">
        <f t="shared" ca="1" si="99"/>
        <v>#REF!</v>
      </c>
      <c r="D389" s="117"/>
      <c r="E389" s="44"/>
      <c r="F389" s="44" t="e">
        <f t="shared" ca="1" si="100"/>
        <v>#REF!</v>
      </c>
      <c r="G389" s="41"/>
      <c r="H389" s="41"/>
      <c r="I389" s="41" t="e">
        <f t="shared" ca="1" si="102"/>
        <v>#REF!</v>
      </c>
      <c r="J389" s="44"/>
      <c r="K389" s="44"/>
      <c r="L389" s="44" t="e">
        <f t="shared" ca="1" si="101"/>
        <v>#REF!</v>
      </c>
      <c r="M389" s="45" t="e">
        <f t="shared" ca="1" si="103"/>
        <v>#REF!</v>
      </c>
      <c r="N389" s="102" t="e">
        <f t="shared" ca="1" si="104"/>
        <v>#REF!</v>
      </c>
      <c r="O389" s="47" t="e">
        <f t="shared" ca="1" si="105"/>
        <v>#REF!</v>
      </c>
      <c r="P389" s="108" t="e">
        <f t="shared" ca="1" si="106"/>
        <v>#REF!</v>
      </c>
      <c r="Q389" s="47" t="e">
        <f t="shared" ca="1" si="107"/>
        <v>#REF!</v>
      </c>
      <c r="R389" s="46" t="e">
        <f t="shared" ca="1" si="108"/>
        <v>#REF!</v>
      </c>
      <c r="S389" s="46" t="e">
        <f t="shared" ca="1" si="109"/>
        <v>#REF!</v>
      </c>
      <c r="T389" s="143" t="e">
        <f t="shared" ca="1" si="110"/>
        <v>#REF!</v>
      </c>
      <c r="U389" s="47" t="e">
        <f t="shared" ca="1" si="111"/>
        <v>#REF!</v>
      </c>
      <c r="V389" s="46" t="e">
        <f t="shared" ca="1" si="112"/>
        <v>#REF!</v>
      </c>
      <c r="W389" s="104"/>
      <c r="X389" s="110"/>
      <c r="Y389" s="145"/>
      <c r="Z389" s="111"/>
      <c r="AA389" s="111"/>
      <c r="AB389" s="111"/>
    </row>
    <row r="390" spans="1:28" s="2" customFormat="1" ht="18" hidden="1" customHeight="1" x14ac:dyDescent="0.25">
      <c r="A390" s="38">
        <v>382</v>
      </c>
      <c r="B390" s="59" t="e">
        <f t="shared" ca="1" si="98"/>
        <v>#REF!</v>
      </c>
      <c r="C390" s="59" t="e">
        <f t="shared" ca="1" si="99"/>
        <v>#REF!</v>
      </c>
      <c r="D390" s="117"/>
      <c r="E390" s="44"/>
      <c r="F390" s="44" t="e">
        <f t="shared" ca="1" si="100"/>
        <v>#REF!</v>
      </c>
      <c r="G390" s="41"/>
      <c r="H390" s="41"/>
      <c r="I390" s="41" t="e">
        <f t="shared" ca="1" si="102"/>
        <v>#REF!</v>
      </c>
      <c r="J390" s="44"/>
      <c r="K390" s="44"/>
      <c r="L390" s="44" t="e">
        <f t="shared" ca="1" si="101"/>
        <v>#REF!</v>
      </c>
      <c r="M390" s="45" t="e">
        <f t="shared" ca="1" si="103"/>
        <v>#REF!</v>
      </c>
      <c r="N390" s="102" t="e">
        <f t="shared" ca="1" si="104"/>
        <v>#REF!</v>
      </c>
      <c r="O390" s="47" t="e">
        <f t="shared" ca="1" si="105"/>
        <v>#REF!</v>
      </c>
      <c r="P390" s="108" t="e">
        <f t="shared" ca="1" si="106"/>
        <v>#REF!</v>
      </c>
      <c r="Q390" s="47" t="e">
        <f t="shared" ca="1" si="107"/>
        <v>#REF!</v>
      </c>
      <c r="R390" s="46" t="e">
        <f t="shared" ca="1" si="108"/>
        <v>#REF!</v>
      </c>
      <c r="S390" s="46" t="e">
        <f t="shared" ca="1" si="109"/>
        <v>#REF!</v>
      </c>
      <c r="T390" s="143" t="e">
        <f t="shared" ca="1" si="110"/>
        <v>#REF!</v>
      </c>
      <c r="U390" s="47" t="e">
        <f t="shared" ca="1" si="111"/>
        <v>#REF!</v>
      </c>
      <c r="V390" s="46" t="e">
        <f t="shared" ca="1" si="112"/>
        <v>#REF!</v>
      </c>
      <c r="W390" s="104"/>
      <c r="X390" s="110"/>
      <c r="Y390" s="145"/>
      <c r="Z390" s="111"/>
      <c r="AA390" s="111"/>
      <c r="AB390" s="111"/>
    </row>
    <row r="391" spans="1:28" s="2" customFormat="1" ht="18" hidden="1" customHeight="1" x14ac:dyDescent="0.25">
      <c r="A391" s="38">
        <v>383</v>
      </c>
      <c r="B391" s="59" t="e">
        <f t="shared" ca="1" si="98"/>
        <v>#REF!</v>
      </c>
      <c r="C391" s="59" t="e">
        <f t="shared" ca="1" si="99"/>
        <v>#REF!</v>
      </c>
      <c r="D391" s="117"/>
      <c r="E391" s="44"/>
      <c r="F391" s="44" t="e">
        <f t="shared" ca="1" si="100"/>
        <v>#REF!</v>
      </c>
      <c r="G391" s="41"/>
      <c r="H391" s="41"/>
      <c r="I391" s="41" t="e">
        <f t="shared" ca="1" si="102"/>
        <v>#REF!</v>
      </c>
      <c r="J391" s="44"/>
      <c r="K391" s="44"/>
      <c r="L391" s="44" t="e">
        <f t="shared" ca="1" si="101"/>
        <v>#REF!</v>
      </c>
      <c r="M391" s="45" t="e">
        <f t="shared" ca="1" si="103"/>
        <v>#REF!</v>
      </c>
      <c r="N391" s="102" t="e">
        <f t="shared" ca="1" si="104"/>
        <v>#REF!</v>
      </c>
      <c r="O391" s="47" t="e">
        <f t="shared" ca="1" si="105"/>
        <v>#REF!</v>
      </c>
      <c r="P391" s="108" t="e">
        <f t="shared" ca="1" si="106"/>
        <v>#REF!</v>
      </c>
      <c r="Q391" s="47" t="e">
        <f t="shared" ca="1" si="107"/>
        <v>#REF!</v>
      </c>
      <c r="R391" s="46" t="e">
        <f t="shared" ca="1" si="108"/>
        <v>#REF!</v>
      </c>
      <c r="S391" s="46" t="e">
        <f t="shared" ca="1" si="109"/>
        <v>#REF!</v>
      </c>
      <c r="T391" s="143" t="e">
        <f t="shared" ca="1" si="110"/>
        <v>#REF!</v>
      </c>
      <c r="U391" s="47" t="e">
        <f t="shared" ca="1" si="111"/>
        <v>#REF!</v>
      </c>
      <c r="V391" s="46" t="e">
        <f t="shared" ca="1" si="112"/>
        <v>#REF!</v>
      </c>
      <c r="W391" s="104"/>
      <c r="X391" s="110"/>
      <c r="Y391" s="145"/>
      <c r="Z391" s="111"/>
      <c r="AA391" s="111"/>
      <c r="AB391" s="111"/>
    </row>
    <row r="392" spans="1:28" s="2" customFormat="1" ht="18" hidden="1" customHeight="1" x14ac:dyDescent="0.25">
      <c r="A392" s="38">
        <v>384</v>
      </c>
      <c r="B392" s="59" t="e">
        <f t="shared" ca="1" si="98"/>
        <v>#REF!</v>
      </c>
      <c r="C392" s="59" t="e">
        <f t="shared" ca="1" si="99"/>
        <v>#REF!</v>
      </c>
      <c r="D392" s="117"/>
      <c r="E392" s="44"/>
      <c r="F392" s="44" t="e">
        <f t="shared" ca="1" si="100"/>
        <v>#REF!</v>
      </c>
      <c r="G392" s="41"/>
      <c r="H392" s="41"/>
      <c r="I392" s="41" t="e">
        <f t="shared" ca="1" si="102"/>
        <v>#REF!</v>
      </c>
      <c r="J392" s="44"/>
      <c r="K392" s="44"/>
      <c r="L392" s="44" t="e">
        <f t="shared" ca="1" si="101"/>
        <v>#REF!</v>
      </c>
      <c r="M392" s="45" t="e">
        <f t="shared" ca="1" si="103"/>
        <v>#REF!</v>
      </c>
      <c r="N392" s="102" t="e">
        <f t="shared" ca="1" si="104"/>
        <v>#REF!</v>
      </c>
      <c r="O392" s="47" t="e">
        <f t="shared" ca="1" si="105"/>
        <v>#REF!</v>
      </c>
      <c r="P392" s="108" t="e">
        <f t="shared" ca="1" si="106"/>
        <v>#REF!</v>
      </c>
      <c r="Q392" s="47" t="e">
        <f t="shared" ca="1" si="107"/>
        <v>#REF!</v>
      </c>
      <c r="R392" s="46" t="e">
        <f t="shared" ca="1" si="108"/>
        <v>#REF!</v>
      </c>
      <c r="S392" s="46" t="e">
        <f t="shared" ca="1" si="109"/>
        <v>#REF!</v>
      </c>
      <c r="T392" s="143" t="e">
        <f t="shared" ca="1" si="110"/>
        <v>#REF!</v>
      </c>
      <c r="U392" s="47" t="e">
        <f t="shared" ca="1" si="111"/>
        <v>#REF!</v>
      </c>
      <c r="V392" s="46" t="e">
        <f t="shared" ca="1" si="112"/>
        <v>#REF!</v>
      </c>
      <c r="W392" s="104"/>
      <c r="X392" s="110"/>
      <c r="Y392" s="145"/>
      <c r="Z392" s="111"/>
      <c r="AA392" s="111"/>
      <c r="AB392" s="111"/>
    </row>
    <row r="393" spans="1:28" s="2" customFormat="1" ht="18" hidden="1" customHeight="1" x14ac:dyDescent="0.25">
      <c r="A393" s="38">
        <v>385</v>
      </c>
      <c r="B393" s="59" t="e">
        <f t="shared" ca="1" si="98"/>
        <v>#REF!</v>
      </c>
      <c r="C393" s="59" t="e">
        <f t="shared" ca="1" si="99"/>
        <v>#REF!</v>
      </c>
      <c r="D393" s="117"/>
      <c r="E393" s="44"/>
      <c r="F393" s="44" t="e">
        <f t="shared" ca="1" si="100"/>
        <v>#REF!</v>
      </c>
      <c r="G393" s="41"/>
      <c r="H393" s="41"/>
      <c r="I393" s="41" t="e">
        <f t="shared" ca="1" si="102"/>
        <v>#REF!</v>
      </c>
      <c r="J393" s="44"/>
      <c r="K393" s="44"/>
      <c r="L393" s="44" t="e">
        <f t="shared" ca="1" si="101"/>
        <v>#REF!</v>
      </c>
      <c r="M393" s="45" t="e">
        <f t="shared" ca="1" si="103"/>
        <v>#REF!</v>
      </c>
      <c r="N393" s="102" t="e">
        <f t="shared" ca="1" si="104"/>
        <v>#REF!</v>
      </c>
      <c r="O393" s="47" t="e">
        <f t="shared" ca="1" si="105"/>
        <v>#REF!</v>
      </c>
      <c r="P393" s="108" t="e">
        <f t="shared" ca="1" si="106"/>
        <v>#REF!</v>
      </c>
      <c r="Q393" s="47" t="e">
        <f t="shared" ca="1" si="107"/>
        <v>#REF!</v>
      </c>
      <c r="R393" s="46" t="e">
        <f t="shared" ca="1" si="108"/>
        <v>#REF!</v>
      </c>
      <c r="S393" s="46" t="e">
        <f t="shared" ca="1" si="109"/>
        <v>#REF!</v>
      </c>
      <c r="T393" s="143" t="e">
        <f t="shared" ca="1" si="110"/>
        <v>#REF!</v>
      </c>
      <c r="U393" s="47" t="e">
        <f t="shared" ca="1" si="111"/>
        <v>#REF!</v>
      </c>
      <c r="V393" s="46" t="e">
        <f t="shared" ca="1" si="112"/>
        <v>#REF!</v>
      </c>
      <c r="W393" s="104"/>
      <c r="X393" s="110"/>
      <c r="Y393" s="145"/>
      <c r="Z393" s="111"/>
      <c r="AA393" s="111"/>
      <c r="AB393" s="111"/>
    </row>
    <row r="394" spans="1:28" s="2" customFormat="1" ht="18" hidden="1" customHeight="1" x14ac:dyDescent="0.25">
      <c r="A394" s="38">
        <v>386</v>
      </c>
      <c r="B394" s="59" t="e">
        <f t="shared" ref="B394:B457" ca="1" si="113">INDIRECT(CONCATENATE($C$507,$D$507,"!$B",$A394 + 8))</f>
        <v>#REF!</v>
      </c>
      <c r="C394" s="59" t="e">
        <f t="shared" ref="C394:C457" ca="1" si="114">INDIRECT(CONCATENATE($C$507,$D$507,"!$C",$A394 + 8))</f>
        <v>#REF!</v>
      </c>
      <c r="D394" s="117"/>
      <c r="E394" s="44"/>
      <c r="F394" s="44" t="e">
        <f t="shared" ref="F394:F457" ca="1" si="115">INDIRECT(CONCATENATE($C$507,$D$507,"!$Z",$A394 + 8))</f>
        <v>#REF!</v>
      </c>
      <c r="G394" s="41"/>
      <c r="H394" s="41"/>
      <c r="I394" s="41" t="e">
        <f t="shared" ca="1" si="102"/>
        <v>#REF!</v>
      </c>
      <c r="J394" s="44"/>
      <c r="K394" s="44"/>
      <c r="L394" s="44" t="e">
        <f t="shared" ref="L394:L457" ca="1" si="116">INDIRECT(CONCATENATE($C$507,$D$507,"!$V",$A394 + 8))</f>
        <v>#REF!</v>
      </c>
      <c r="M394" s="45" t="e">
        <f t="shared" ca="1" si="103"/>
        <v>#REF!</v>
      </c>
      <c r="N394" s="102" t="e">
        <f t="shared" ca="1" si="104"/>
        <v>#REF!</v>
      </c>
      <c r="O394" s="47" t="e">
        <f t="shared" ca="1" si="105"/>
        <v>#REF!</v>
      </c>
      <c r="P394" s="108" t="e">
        <f t="shared" ca="1" si="106"/>
        <v>#REF!</v>
      </c>
      <c r="Q394" s="47" t="e">
        <f t="shared" ca="1" si="107"/>
        <v>#REF!</v>
      </c>
      <c r="R394" s="46" t="e">
        <f t="shared" ca="1" si="108"/>
        <v>#REF!</v>
      </c>
      <c r="S394" s="46" t="e">
        <f t="shared" ca="1" si="109"/>
        <v>#REF!</v>
      </c>
      <c r="T394" s="143" t="e">
        <f t="shared" ca="1" si="110"/>
        <v>#REF!</v>
      </c>
      <c r="U394" s="47" t="e">
        <f t="shared" ca="1" si="111"/>
        <v>#REF!</v>
      </c>
      <c r="V394" s="46" t="e">
        <f t="shared" ca="1" si="112"/>
        <v>#REF!</v>
      </c>
      <c r="W394" s="104"/>
      <c r="X394" s="110"/>
      <c r="Y394" s="145"/>
      <c r="Z394" s="111"/>
      <c r="AA394" s="111"/>
      <c r="AB394" s="111"/>
    </row>
    <row r="395" spans="1:28" s="2" customFormat="1" ht="18" hidden="1" customHeight="1" x14ac:dyDescent="0.25">
      <c r="A395" s="38">
        <v>387</v>
      </c>
      <c r="B395" s="59" t="e">
        <f t="shared" ca="1" si="113"/>
        <v>#REF!</v>
      </c>
      <c r="C395" s="59" t="e">
        <f t="shared" ca="1" si="114"/>
        <v>#REF!</v>
      </c>
      <c r="D395" s="117"/>
      <c r="E395" s="44"/>
      <c r="F395" s="44" t="e">
        <f t="shared" ca="1" si="115"/>
        <v>#REF!</v>
      </c>
      <c r="G395" s="41"/>
      <c r="H395" s="41"/>
      <c r="I395" s="41" t="e">
        <f t="shared" ref="I395:I458" ca="1" si="117">INDIRECT(CONCATENATE($C$507,$D$507,"!$AD",$A395 + 8))</f>
        <v>#REF!</v>
      </c>
      <c r="J395" s="44"/>
      <c r="K395" s="44"/>
      <c r="L395" s="44" t="e">
        <f t="shared" ca="1" si="116"/>
        <v>#REF!</v>
      </c>
      <c r="M395" s="45" t="e">
        <f t="shared" ref="M395:M458" ca="1" si="118">IF(I395&lt;VLOOKUP(L395,$M$505:$Q$513,2),0,VLOOKUP(L395,$M$505:$Q$513,3))</f>
        <v>#REF!</v>
      </c>
      <c r="N395" s="102" t="e">
        <f t="shared" ref="N395:N458" ca="1" si="119">ROUNDDOWN(O395,0)</f>
        <v>#REF!</v>
      </c>
      <c r="O395" s="47" t="e">
        <f t="shared" ref="O395:O458" ca="1" si="120">I395*M395/100</f>
        <v>#REF!</v>
      </c>
      <c r="P395" s="108" t="e">
        <f t="shared" ref="P395:P458" ca="1" si="121">ROUNDDOWN(Q395,0)</f>
        <v>#REF!</v>
      </c>
      <c r="Q395" s="47" t="e">
        <f t="shared" ref="Q395:Q458" ca="1" si="122">N395*R395/100</f>
        <v>#REF!</v>
      </c>
      <c r="R395" s="46" t="e">
        <f t="shared" ref="R395:R458" ca="1" si="123">IF(I395&lt;VLOOKUP(L395,$M$505:$Q$513,2),0,VLOOKUP(L395,$M$505:$Q$513,4))</f>
        <v>#REF!</v>
      </c>
      <c r="S395" s="46" t="e">
        <f t="shared" ref="S395:S458" ca="1" si="124">N395-P395-T395</f>
        <v>#REF!</v>
      </c>
      <c r="T395" s="143" t="e">
        <f t="shared" ref="T395:T458" ca="1" si="125">ROUNDDOWN(U395,0)</f>
        <v>#REF!</v>
      </c>
      <c r="U395" s="47" t="e">
        <f t="shared" ref="U395:U458" ca="1" si="126">N395*V395/100</f>
        <v>#REF!</v>
      </c>
      <c r="V395" s="46" t="e">
        <f t="shared" ref="V395:V458" ca="1" si="127">IF(I395&lt;VLOOKUP(L395,$M$505:$Q$513,2),0,VLOOKUP(L395,$M$505:$Q$513,5))</f>
        <v>#REF!</v>
      </c>
      <c r="W395" s="104"/>
      <c r="X395" s="110"/>
      <c r="Y395" s="145"/>
      <c r="Z395" s="111"/>
      <c r="AA395" s="111"/>
      <c r="AB395" s="111"/>
    </row>
    <row r="396" spans="1:28" s="2" customFormat="1" ht="18" hidden="1" customHeight="1" x14ac:dyDescent="0.25">
      <c r="A396" s="38">
        <v>388</v>
      </c>
      <c r="B396" s="59" t="e">
        <f t="shared" ca="1" si="113"/>
        <v>#REF!</v>
      </c>
      <c r="C396" s="59" t="e">
        <f t="shared" ca="1" si="114"/>
        <v>#REF!</v>
      </c>
      <c r="D396" s="117"/>
      <c r="E396" s="44"/>
      <c r="F396" s="44" t="e">
        <f t="shared" ca="1" si="115"/>
        <v>#REF!</v>
      </c>
      <c r="G396" s="41"/>
      <c r="H396" s="41"/>
      <c r="I396" s="41" t="e">
        <f t="shared" ca="1" si="117"/>
        <v>#REF!</v>
      </c>
      <c r="J396" s="44"/>
      <c r="K396" s="44"/>
      <c r="L396" s="44" t="e">
        <f t="shared" ca="1" si="116"/>
        <v>#REF!</v>
      </c>
      <c r="M396" s="45" t="e">
        <f t="shared" ca="1" si="118"/>
        <v>#REF!</v>
      </c>
      <c r="N396" s="102" t="e">
        <f t="shared" ca="1" si="119"/>
        <v>#REF!</v>
      </c>
      <c r="O396" s="47" t="e">
        <f t="shared" ca="1" si="120"/>
        <v>#REF!</v>
      </c>
      <c r="P396" s="108" t="e">
        <f t="shared" ca="1" si="121"/>
        <v>#REF!</v>
      </c>
      <c r="Q396" s="47" t="e">
        <f t="shared" ca="1" si="122"/>
        <v>#REF!</v>
      </c>
      <c r="R396" s="46" t="e">
        <f t="shared" ca="1" si="123"/>
        <v>#REF!</v>
      </c>
      <c r="S396" s="46" t="e">
        <f t="shared" ca="1" si="124"/>
        <v>#REF!</v>
      </c>
      <c r="T396" s="143" t="e">
        <f t="shared" ca="1" si="125"/>
        <v>#REF!</v>
      </c>
      <c r="U396" s="47" t="e">
        <f t="shared" ca="1" si="126"/>
        <v>#REF!</v>
      </c>
      <c r="V396" s="46" t="e">
        <f t="shared" ca="1" si="127"/>
        <v>#REF!</v>
      </c>
      <c r="W396" s="104"/>
      <c r="X396" s="110"/>
      <c r="Y396" s="145"/>
      <c r="Z396" s="111"/>
      <c r="AA396" s="111"/>
      <c r="AB396" s="111"/>
    </row>
    <row r="397" spans="1:28" s="2" customFormat="1" ht="18" hidden="1" customHeight="1" x14ac:dyDescent="0.25">
      <c r="A397" s="38">
        <v>389</v>
      </c>
      <c r="B397" s="59" t="e">
        <f t="shared" ca="1" si="113"/>
        <v>#REF!</v>
      </c>
      <c r="C397" s="59" t="e">
        <f t="shared" ca="1" si="114"/>
        <v>#REF!</v>
      </c>
      <c r="D397" s="117"/>
      <c r="E397" s="44"/>
      <c r="F397" s="44" t="e">
        <f t="shared" ca="1" si="115"/>
        <v>#REF!</v>
      </c>
      <c r="G397" s="41"/>
      <c r="H397" s="41"/>
      <c r="I397" s="41" t="e">
        <f t="shared" ca="1" si="117"/>
        <v>#REF!</v>
      </c>
      <c r="J397" s="44"/>
      <c r="K397" s="44"/>
      <c r="L397" s="44" t="e">
        <f t="shared" ca="1" si="116"/>
        <v>#REF!</v>
      </c>
      <c r="M397" s="45" t="e">
        <f t="shared" ca="1" si="118"/>
        <v>#REF!</v>
      </c>
      <c r="N397" s="102" t="e">
        <f t="shared" ca="1" si="119"/>
        <v>#REF!</v>
      </c>
      <c r="O397" s="47" t="e">
        <f t="shared" ca="1" si="120"/>
        <v>#REF!</v>
      </c>
      <c r="P397" s="108" t="e">
        <f t="shared" ca="1" si="121"/>
        <v>#REF!</v>
      </c>
      <c r="Q397" s="47" t="e">
        <f t="shared" ca="1" si="122"/>
        <v>#REF!</v>
      </c>
      <c r="R397" s="46" t="e">
        <f t="shared" ca="1" si="123"/>
        <v>#REF!</v>
      </c>
      <c r="S397" s="46" t="e">
        <f t="shared" ca="1" si="124"/>
        <v>#REF!</v>
      </c>
      <c r="T397" s="143" t="e">
        <f t="shared" ca="1" si="125"/>
        <v>#REF!</v>
      </c>
      <c r="U397" s="47" t="e">
        <f t="shared" ca="1" si="126"/>
        <v>#REF!</v>
      </c>
      <c r="V397" s="46" t="e">
        <f t="shared" ca="1" si="127"/>
        <v>#REF!</v>
      </c>
      <c r="W397" s="104"/>
      <c r="X397" s="110"/>
      <c r="Y397" s="145"/>
      <c r="Z397" s="111"/>
      <c r="AA397" s="111"/>
      <c r="AB397" s="111"/>
    </row>
    <row r="398" spans="1:28" s="2" customFormat="1" ht="18" hidden="1" customHeight="1" x14ac:dyDescent="0.25">
      <c r="A398" s="38">
        <v>390</v>
      </c>
      <c r="B398" s="59" t="e">
        <f t="shared" ca="1" si="113"/>
        <v>#REF!</v>
      </c>
      <c r="C398" s="59" t="e">
        <f t="shared" ca="1" si="114"/>
        <v>#REF!</v>
      </c>
      <c r="D398" s="117"/>
      <c r="E398" s="44"/>
      <c r="F398" s="44" t="e">
        <f t="shared" ca="1" si="115"/>
        <v>#REF!</v>
      </c>
      <c r="G398" s="41"/>
      <c r="H398" s="41"/>
      <c r="I398" s="41" t="e">
        <f t="shared" ca="1" si="117"/>
        <v>#REF!</v>
      </c>
      <c r="J398" s="44"/>
      <c r="K398" s="44"/>
      <c r="L398" s="44" t="e">
        <f t="shared" ca="1" si="116"/>
        <v>#REF!</v>
      </c>
      <c r="M398" s="45" t="e">
        <f t="shared" ca="1" si="118"/>
        <v>#REF!</v>
      </c>
      <c r="N398" s="102" t="e">
        <f t="shared" ca="1" si="119"/>
        <v>#REF!</v>
      </c>
      <c r="O398" s="47" t="e">
        <f t="shared" ca="1" si="120"/>
        <v>#REF!</v>
      </c>
      <c r="P398" s="108" t="e">
        <f t="shared" ca="1" si="121"/>
        <v>#REF!</v>
      </c>
      <c r="Q398" s="47" t="e">
        <f t="shared" ca="1" si="122"/>
        <v>#REF!</v>
      </c>
      <c r="R398" s="46" t="e">
        <f t="shared" ca="1" si="123"/>
        <v>#REF!</v>
      </c>
      <c r="S398" s="46" t="e">
        <f t="shared" ca="1" si="124"/>
        <v>#REF!</v>
      </c>
      <c r="T398" s="143" t="e">
        <f t="shared" ca="1" si="125"/>
        <v>#REF!</v>
      </c>
      <c r="U398" s="47" t="e">
        <f t="shared" ca="1" si="126"/>
        <v>#REF!</v>
      </c>
      <c r="V398" s="46" t="e">
        <f t="shared" ca="1" si="127"/>
        <v>#REF!</v>
      </c>
      <c r="W398" s="104"/>
      <c r="X398" s="110"/>
      <c r="Y398" s="145"/>
      <c r="Z398" s="111"/>
      <c r="AA398" s="111"/>
      <c r="AB398" s="111"/>
    </row>
    <row r="399" spans="1:28" s="2" customFormat="1" ht="18" hidden="1" customHeight="1" x14ac:dyDescent="0.25">
      <c r="A399" s="38">
        <v>391</v>
      </c>
      <c r="B399" s="59" t="e">
        <f t="shared" ca="1" si="113"/>
        <v>#REF!</v>
      </c>
      <c r="C399" s="59" t="e">
        <f t="shared" ca="1" si="114"/>
        <v>#REF!</v>
      </c>
      <c r="D399" s="117"/>
      <c r="E399" s="44"/>
      <c r="F399" s="44" t="e">
        <f t="shared" ca="1" si="115"/>
        <v>#REF!</v>
      </c>
      <c r="G399" s="41"/>
      <c r="H399" s="41"/>
      <c r="I399" s="41" t="e">
        <f t="shared" ca="1" si="117"/>
        <v>#REF!</v>
      </c>
      <c r="J399" s="44"/>
      <c r="K399" s="44"/>
      <c r="L399" s="44" t="e">
        <f t="shared" ca="1" si="116"/>
        <v>#REF!</v>
      </c>
      <c r="M399" s="45" t="e">
        <f t="shared" ca="1" si="118"/>
        <v>#REF!</v>
      </c>
      <c r="N399" s="102" t="e">
        <f t="shared" ca="1" si="119"/>
        <v>#REF!</v>
      </c>
      <c r="O399" s="47" t="e">
        <f t="shared" ca="1" si="120"/>
        <v>#REF!</v>
      </c>
      <c r="P399" s="108" t="e">
        <f t="shared" ca="1" si="121"/>
        <v>#REF!</v>
      </c>
      <c r="Q399" s="47" t="e">
        <f t="shared" ca="1" si="122"/>
        <v>#REF!</v>
      </c>
      <c r="R399" s="46" t="e">
        <f t="shared" ca="1" si="123"/>
        <v>#REF!</v>
      </c>
      <c r="S399" s="46" t="e">
        <f t="shared" ca="1" si="124"/>
        <v>#REF!</v>
      </c>
      <c r="T399" s="143" t="e">
        <f t="shared" ca="1" si="125"/>
        <v>#REF!</v>
      </c>
      <c r="U399" s="47" t="e">
        <f t="shared" ca="1" si="126"/>
        <v>#REF!</v>
      </c>
      <c r="V399" s="46" t="e">
        <f t="shared" ca="1" si="127"/>
        <v>#REF!</v>
      </c>
      <c r="W399" s="104"/>
      <c r="X399" s="110"/>
      <c r="Y399" s="145"/>
      <c r="Z399" s="111"/>
      <c r="AA399" s="111"/>
      <c r="AB399" s="111"/>
    </row>
    <row r="400" spans="1:28" s="2" customFormat="1" ht="18" hidden="1" customHeight="1" x14ac:dyDescent="0.25">
      <c r="A400" s="38">
        <v>392</v>
      </c>
      <c r="B400" s="59" t="e">
        <f t="shared" ca="1" si="113"/>
        <v>#REF!</v>
      </c>
      <c r="C400" s="59" t="e">
        <f t="shared" ca="1" si="114"/>
        <v>#REF!</v>
      </c>
      <c r="D400" s="117"/>
      <c r="E400" s="44"/>
      <c r="F400" s="44" t="e">
        <f t="shared" ca="1" si="115"/>
        <v>#REF!</v>
      </c>
      <c r="G400" s="41"/>
      <c r="H400" s="41"/>
      <c r="I400" s="41" t="e">
        <f t="shared" ca="1" si="117"/>
        <v>#REF!</v>
      </c>
      <c r="J400" s="44"/>
      <c r="K400" s="44"/>
      <c r="L400" s="44" t="e">
        <f t="shared" ca="1" si="116"/>
        <v>#REF!</v>
      </c>
      <c r="M400" s="45" t="e">
        <f t="shared" ca="1" si="118"/>
        <v>#REF!</v>
      </c>
      <c r="N400" s="102" t="e">
        <f t="shared" ca="1" si="119"/>
        <v>#REF!</v>
      </c>
      <c r="O400" s="47" t="e">
        <f t="shared" ca="1" si="120"/>
        <v>#REF!</v>
      </c>
      <c r="P400" s="108" t="e">
        <f t="shared" ca="1" si="121"/>
        <v>#REF!</v>
      </c>
      <c r="Q400" s="47" t="e">
        <f t="shared" ca="1" si="122"/>
        <v>#REF!</v>
      </c>
      <c r="R400" s="46" t="e">
        <f t="shared" ca="1" si="123"/>
        <v>#REF!</v>
      </c>
      <c r="S400" s="46" t="e">
        <f t="shared" ca="1" si="124"/>
        <v>#REF!</v>
      </c>
      <c r="T400" s="143" t="e">
        <f t="shared" ca="1" si="125"/>
        <v>#REF!</v>
      </c>
      <c r="U400" s="47" t="e">
        <f t="shared" ca="1" si="126"/>
        <v>#REF!</v>
      </c>
      <c r="V400" s="46" t="e">
        <f t="shared" ca="1" si="127"/>
        <v>#REF!</v>
      </c>
      <c r="W400" s="104"/>
      <c r="X400" s="110"/>
      <c r="Y400" s="145"/>
      <c r="Z400" s="111"/>
      <c r="AA400" s="111"/>
      <c r="AB400" s="111"/>
    </row>
    <row r="401" spans="1:28" s="2" customFormat="1" ht="18" hidden="1" customHeight="1" x14ac:dyDescent="0.25">
      <c r="A401" s="38">
        <v>393</v>
      </c>
      <c r="B401" s="59" t="e">
        <f t="shared" ca="1" si="113"/>
        <v>#REF!</v>
      </c>
      <c r="C401" s="59" t="e">
        <f t="shared" ca="1" si="114"/>
        <v>#REF!</v>
      </c>
      <c r="D401" s="117"/>
      <c r="E401" s="44"/>
      <c r="F401" s="44" t="e">
        <f t="shared" ca="1" si="115"/>
        <v>#REF!</v>
      </c>
      <c r="G401" s="41"/>
      <c r="H401" s="41"/>
      <c r="I401" s="41" t="e">
        <f t="shared" ca="1" si="117"/>
        <v>#REF!</v>
      </c>
      <c r="J401" s="44"/>
      <c r="K401" s="44"/>
      <c r="L401" s="44" t="e">
        <f t="shared" ca="1" si="116"/>
        <v>#REF!</v>
      </c>
      <c r="M401" s="45" t="e">
        <f t="shared" ca="1" si="118"/>
        <v>#REF!</v>
      </c>
      <c r="N401" s="102" t="e">
        <f t="shared" ca="1" si="119"/>
        <v>#REF!</v>
      </c>
      <c r="O401" s="47" t="e">
        <f t="shared" ca="1" si="120"/>
        <v>#REF!</v>
      </c>
      <c r="P401" s="108" t="e">
        <f t="shared" ca="1" si="121"/>
        <v>#REF!</v>
      </c>
      <c r="Q401" s="47" t="e">
        <f t="shared" ca="1" si="122"/>
        <v>#REF!</v>
      </c>
      <c r="R401" s="46" t="e">
        <f t="shared" ca="1" si="123"/>
        <v>#REF!</v>
      </c>
      <c r="S401" s="46" t="e">
        <f t="shared" ca="1" si="124"/>
        <v>#REF!</v>
      </c>
      <c r="T401" s="143" t="e">
        <f t="shared" ca="1" si="125"/>
        <v>#REF!</v>
      </c>
      <c r="U401" s="47" t="e">
        <f t="shared" ca="1" si="126"/>
        <v>#REF!</v>
      </c>
      <c r="V401" s="46" t="e">
        <f t="shared" ca="1" si="127"/>
        <v>#REF!</v>
      </c>
      <c r="W401" s="104"/>
      <c r="X401" s="110"/>
      <c r="Y401" s="145"/>
      <c r="Z401" s="111"/>
      <c r="AA401" s="111"/>
      <c r="AB401" s="111"/>
    </row>
    <row r="402" spans="1:28" s="2" customFormat="1" ht="18" hidden="1" customHeight="1" x14ac:dyDescent="0.25">
      <c r="A402" s="38">
        <v>394</v>
      </c>
      <c r="B402" s="59" t="e">
        <f t="shared" ca="1" si="113"/>
        <v>#REF!</v>
      </c>
      <c r="C402" s="59" t="e">
        <f t="shared" ca="1" si="114"/>
        <v>#REF!</v>
      </c>
      <c r="D402" s="117"/>
      <c r="E402" s="44"/>
      <c r="F402" s="44" t="e">
        <f t="shared" ca="1" si="115"/>
        <v>#REF!</v>
      </c>
      <c r="G402" s="41"/>
      <c r="H402" s="41"/>
      <c r="I402" s="41" t="e">
        <f t="shared" ca="1" si="117"/>
        <v>#REF!</v>
      </c>
      <c r="J402" s="44"/>
      <c r="K402" s="44"/>
      <c r="L402" s="44" t="e">
        <f t="shared" ca="1" si="116"/>
        <v>#REF!</v>
      </c>
      <c r="M402" s="45" t="e">
        <f t="shared" ca="1" si="118"/>
        <v>#REF!</v>
      </c>
      <c r="N402" s="102" t="e">
        <f t="shared" ca="1" si="119"/>
        <v>#REF!</v>
      </c>
      <c r="O402" s="47" t="e">
        <f t="shared" ca="1" si="120"/>
        <v>#REF!</v>
      </c>
      <c r="P402" s="108" t="e">
        <f t="shared" ca="1" si="121"/>
        <v>#REF!</v>
      </c>
      <c r="Q402" s="47" t="e">
        <f t="shared" ca="1" si="122"/>
        <v>#REF!</v>
      </c>
      <c r="R402" s="46" t="e">
        <f t="shared" ca="1" si="123"/>
        <v>#REF!</v>
      </c>
      <c r="S402" s="46" t="e">
        <f t="shared" ca="1" si="124"/>
        <v>#REF!</v>
      </c>
      <c r="T402" s="143" t="e">
        <f t="shared" ca="1" si="125"/>
        <v>#REF!</v>
      </c>
      <c r="U402" s="47" t="e">
        <f t="shared" ca="1" si="126"/>
        <v>#REF!</v>
      </c>
      <c r="V402" s="46" t="e">
        <f t="shared" ca="1" si="127"/>
        <v>#REF!</v>
      </c>
      <c r="W402" s="104"/>
      <c r="X402" s="110"/>
      <c r="Y402" s="145"/>
      <c r="Z402" s="111"/>
      <c r="AA402" s="111"/>
      <c r="AB402" s="111"/>
    </row>
    <row r="403" spans="1:28" s="2" customFormat="1" ht="18" hidden="1" customHeight="1" x14ac:dyDescent="0.25">
      <c r="A403" s="38">
        <v>395</v>
      </c>
      <c r="B403" s="59" t="e">
        <f t="shared" ca="1" si="113"/>
        <v>#REF!</v>
      </c>
      <c r="C403" s="59" t="e">
        <f t="shared" ca="1" si="114"/>
        <v>#REF!</v>
      </c>
      <c r="D403" s="117"/>
      <c r="E403" s="44"/>
      <c r="F403" s="44" t="e">
        <f t="shared" ca="1" si="115"/>
        <v>#REF!</v>
      </c>
      <c r="G403" s="41"/>
      <c r="H403" s="41"/>
      <c r="I403" s="41" t="e">
        <f t="shared" ca="1" si="117"/>
        <v>#REF!</v>
      </c>
      <c r="J403" s="44"/>
      <c r="K403" s="44"/>
      <c r="L403" s="44" t="e">
        <f t="shared" ca="1" si="116"/>
        <v>#REF!</v>
      </c>
      <c r="M403" s="45" t="e">
        <f t="shared" ca="1" si="118"/>
        <v>#REF!</v>
      </c>
      <c r="N403" s="102" t="e">
        <f t="shared" ca="1" si="119"/>
        <v>#REF!</v>
      </c>
      <c r="O403" s="47" t="e">
        <f t="shared" ca="1" si="120"/>
        <v>#REF!</v>
      </c>
      <c r="P403" s="108" t="e">
        <f t="shared" ca="1" si="121"/>
        <v>#REF!</v>
      </c>
      <c r="Q403" s="47" t="e">
        <f t="shared" ca="1" si="122"/>
        <v>#REF!</v>
      </c>
      <c r="R403" s="46" t="e">
        <f t="shared" ca="1" si="123"/>
        <v>#REF!</v>
      </c>
      <c r="S403" s="46" t="e">
        <f t="shared" ca="1" si="124"/>
        <v>#REF!</v>
      </c>
      <c r="T403" s="143" t="e">
        <f t="shared" ca="1" si="125"/>
        <v>#REF!</v>
      </c>
      <c r="U403" s="47" t="e">
        <f t="shared" ca="1" si="126"/>
        <v>#REF!</v>
      </c>
      <c r="V403" s="46" t="e">
        <f t="shared" ca="1" si="127"/>
        <v>#REF!</v>
      </c>
      <c r="W403" s="104"/>
      <c r="X403" s="110"/>
      <c r="Y403" s="145"/>
      <c r="Z403" s="111"/>
      <c r="AA403" s="111"/>
      <c r="AB403" s="111"/>
    </row>
    <row r="404" spans="1:28" s="2" customFormat="1" ht="18" hidden="1" customHeight="1" x14ac:dyDescent="0.25">
      <c r="A404" s="38">
        <v>396</v>
      </c>
      <c r="B404" s="59" t="e">
        <f t="shared" ca="1" si="113"/>
        <v>#REF!</v>
      </c>
      <c r="C404" s="59" t="e">
        <f t="shared" ca="1" si="114"/>
        <v>#REF!</v>
      </c>
      <c r="D404" s="117"/>
      <c r="E404" s="44"/>
      <c r="F404" s="44" t="e">
        <f t="shared" ca="1" si="115"/>
        <v>#REF!</v>
      </c>
      <c r="G404" s="41"/>
      <c r="H404" s="41"/>
      <c r="I404" s="41" t="e">
        <f t="shared" ca="1" si="117"/>
        <v>#REF!</v>
      </c>
      <c r="J404" s="44"/>
      <c r="K404" s="44"/>
      <c r="L404" s="44" t="e">
        <f t="shared" ca="1" si="116"/>
        <v>#REF!</v>
      </c>
      <c r="M404" s="45" t="e">
        <f t="shared" ca="1" si="118"/>
        <v>#REF!</v>
      </c>
      <c r="N404" s="102" t="e">
        <f t="shared" ca="1" si="119"/>
        <v>#REF!</v>
      </c>
      <c r="O404" s="47" t="e">
        <f t="shared" ca="1" si="120"/>
        <v>#REF!</v>
      </c>
      <c r="P404" s="108" t="e">
        <f t="shared" ca="1" si="121"/>
        <v>#REF!</v>
      </c>
      <c r="Q404" s="47" t="e">
        <f t="shared" ca="1" si="122"/>
        <v>#REF!</v>
      </c>
      <c r="R404" s="46" t="e">
        <f t="shared" ca="1" si="123"/>
        <v>#REF!</v>
      </c>
      <c r="S404" s="46" t="e">
        <f t="shared" ca="1" si="124"/>
        <v>#REF!</v>
      </c>
      <c r="T404" s="143" t="e">
        <f t="shared" ca="1" si="125"/>
        <v>#REF!</v>
      </c>
      <c r="U404" s="47" t="e">
        <f t="shared" ca="1" si="126"/>
        <v>#REF!</v>
      </c>
      <c r="V404" s="46" t="e">
        <f t="shared" ca="1" si="127"/>
        <v>#REF!</v>
      </c>
      <c r="W404" s="104"/>
      <c r="X404" s="110"/>
      <c r="Y404" s="145"/>
      <c r="Z404" s="111"/>
      <c r="AA404" s="111"/>
      <c r="AB404" s="111"/>
    </row>
    <row r="405" spans="1:28" s="2" customFormat="1" ht="18" hidden="1" customHeight="1" x14ac:dyDescent="0.25">
      <c r="A405" s="38">
        <v>397</v>
      </c>
      <c r="B405" s="59" t="e">
        <f t="shared" ca="1" si="113"/>
        <v>#REF!</v>
      </c>
      <c r="C405" s="59" t="e">
        <f t="shared" ca="1" si="114"/>
        <v>#REF!</v>
      </c>
      <c r="D405" s="117"/>
      <c r="E405" s="44"/>
      <c r="F405" s="44" t="e">
        <f t="shared" ca="1" si="115"/>
        <v>#REF!</v>
      </c>
      <c r="G405" s="41"/>
      <c r="H405" s="41"/>
      <c r="I405" s="41" t="e">
        <f t="shared" ca="1" si="117"/>
        <v>#REF!</v>
      </c>
      <c r="J405" s="44"/>
      <c r="K405" s="44"/>
      <c r="L405" s="44" t="e">
        <f t="shared" ca="1" si="116"/>
        <v>#REF!</v>
      </c>
      <c r="M405" s="45" t="e">
        <f t="shared" ca="1" si="118"/>
        <v>#REF!</v>
      </c>
      <c r="N405" s="102" t="e">
        <f t="shared" ca="1" si="119"/>
        <v>#REF!</v>
      </c>
      <c r="O405" s="47" t="e">
        <f t="shared" ca="1" si="120"/>
        <v>#REF!</v>
      </c>
      <c r="P405" s="108" t="e">
        <f t="shared" ca="1" si="121"/>
        <v>#REF!</v>
      </c>
      <c r="Q405" s="47" t="e">
        <f t="shared" ca="1" si="122"/>
        <v>#REF!</v>
      </c>
      <c r="R405" s="46" t="e">
        <f t="shared" ca="1" si="123"/>
        <v>#REF!</v>
      </c>
      <c r="S405" s="46" t="e">
        <f t="shared" ca="1" si="124"/>
        <v>#REF!</v>
      </c>
      <c r="T405" s="143" t="e">
        <f t="shared" ca="1" si="125"/>
        <v>#REF!</v>
      </c>
      <c r="U405" s="47" t="e">
        <f t="shared" ca="1" si="126"/>
        <v>#REF!</v>
      </c>
      <c r="V405" s="46" t="e">
        <f t="shared" ca="1" si="127"/>
        <v>#REF!</v>
      </c>
      <c r="W405" s="104"/>
      <c r="X405" s="110"/>
      <c r="Y405" s="145"/>
      <c r="Z405" s="111"/>
      <c r="AA405" s="111"/>
      <c r="AB405" s="111"/>
    </row>
    <row r="406" spans="1:28" s="2" customFormat="1" ht="18" hidden="1" customHeight="1" x14ac:dyDescent="0.25">
      <c r="A406" s="38">
        <v>398</v>
      </c>
      <c r="B406" s="59" t="e">
        <f t="shared" ca="1" si="113"/>
        <v>#REF!</v>
      </c>
      <c r="C406" s="59" t="e">
        <f t="shared" ca="1" si="114"/>
        <v>#REF!</v>
      </c>
      <c r="D406" s="117"/>
      <c r="E406" s="44"/>
      <c r="F406" s="44" t="e">
        <f t="shared" ca="1" si="115"/>
        <v>#REF!</v>
      </c>
      <c r="G406" s="41"/>
      <c r="H406" s="41"/>
      <c r="I406" s="41" t="e">
        <f t="shared" ca="1" si="117"/>
        <v>#REF!</v>
      </c>
      <c r="J406" s="44"/>
      <c r="K406" s="44"/>
      <c r="L406" s="44" t="e">
        <f t="shared" ca="1" si="116"/>
        <v>#REF!</v>
      </c>
      <c r="M406" s="45" t="e">
        <f t="shared" ca="1" si="118"/>
        <v>#REF!</v>
      </c>
      <c r="N406" s="102" t="e">
        <f t="shared" ca="1" si="119"/>
        <v>#REF!</v>
      </c>
      <c r="O406" s="47" t="e">
        <f t="shared" ca="1" si="120"/>
        <v>#REF!</v>
      </c>
      <c r="P406" s="108" t="e">
        <f t="shared" ca="1" si="121"/>
        <v>#REF!</v>
      </c>
      <c r="Q406" s="47" t="e">
        <f t="shared" ca="1" si="122"/>
        <v>#REF!</v>
      </c>
      <c r="R406" s="46" t="e">
        <f t="shared" ca="1" si="123"/>
        <v>#REF!</v>
      </c>
      <c r="S406" s="46" t="e">
        <f t="shared" ca="1" si="124"/>
        <v>#REF!</v>
      </c>
      <c r="T406" s="143" t="e">
        <f t="shared" ca="1" si="125"/>
        <v>#REF!</v>
      </c>
      <c r="U406" s="47" t="e">
        <f t="shared" ca="1" si="126"/>
        <v>#REF!</v>
      </c>
      <c r="V406" s="46" t="e">
        <f t="shared" ca="1" si="127"/>
        <v>#REF!</v>
      </c>
      <c r="W406" s="104"/>
      <c r="X406" s="110"/>
      <c r="Y406" s="145"/>
      <c r="Z406" s="111"/>
      <c r="AA406" s="111"/>
      <c r="AB406" s="111"/>
    </row>
    <row r="407" spans="1:28" s="2" customFormat="1" ht="18" hidden="1" customHeight="1" x14ac:dyDescent="0.25">
      <c r="A407" s="38">
        <v>399</v>
      </c>
      <c r="B407" s="59" t="e">
        <f t="shared" ca="1" si="113"/>
        <v>#REF!</v>
      </c>
      <c r="C407" s="59" t="e">
        <f t="shared" ca="1" si="114"/>
        <v>#REF!</v>
      </c>
      <c r="D407" s="117"/>
      <c r="E407" s="44"/>
      <c r="F407" s="44" t="e">
        <f t="shared" ca="1" si="115"/>
        <v>#REF!</v>
      </c>
      <c r="G407" s="41"/>
      <c r="H407" s="41"/>
      <c r="I407" s="41" t="e">
        <f t="shared" ca="1" si="117"/>
        <v>#REF!</v>
      </c>
      <c r="J407" s="44"/>
      <c r="K407" s="44"/>
      <c r="L407" s="44" t="e">
        <f t="shared" ca="1" si="116"/>
        <v>#REF!</v>
      </c>
      <c r="M407" s="45" t="e">
        <f t="shared" ca="1" si="118"/>
        <v>#REF!</v>
      </c>
      <c r="N407" s="102" t="e">
        <f t="shared" ca="1" si="119"/>
        <v>#REF!</v>
      </c>
      <c r="O407" s="47" t="e">
        <f t="shared" ca="1" si="120"/>
        <v>#REF!</v>
      </c>
      <c r="P407" s="108" t="e">
        <f t="shared" ca="1" si="121"/>
        <v>#REF!</v>
      </c>
      <c r="Q407" s="47" t="e">
        <f t="shared" ca="1" si="122"/>
        <v>#REF!</v>
      </c>
      <c r="R407" s="46" t="e">
        <f t="shared" ca="1" si="123"/>
        <v>#REF!</v>
      </c>
      <c r="S407" s="46" t="e">
        <f t="shared" ca="1" si="124"/>
        <v>#REF!</v>
      </c>
      <c r="T407" s="143" t="e">
        <f t="shared" ca="1" si="125"/>
        <v>#REF!</v>
      </c>
      <c r="U407" s="47" t="e">
        <f t="shared" ca="1" si="126"/>
        <v>#REF!</v>
      </c>
      <c r="V407" s="46" t="e">
        <f t="shared" ca="1" si="127"/>
        <v>#REF!</v>
      </c>
      <c r="W407" s="104"/>
      <c r="X407" s="110"/>
      <c r="Y407" s="145"/>
      <c r="Z407" s="111"/>
      <c r="AA407" s="111"/>
      <c r="AB407" s="111"/>
    </row>
    <row r="408" spans="1:28" s="2" customFormat="1" ht="18" hidden="1" customHeight="1" x14ac:dyDescent="0.25">
      <c r="A408" s="38">
        <v>400</v>
      </c>
      <c r="B408" s="59" t="e">
        <f t="shared" ca="1" si="113"/>
        <v>#REF!</v>
      </c>
      <c r="C408" s="59" t="e">
        <f t="shared" ca="1" si="114"/>
        <v>#REF!</v>
      </c>
      <c r="D408" s="117"/>
      <c r="E408" s="44"/>
      <c r="F408" s="44" t="e">
        <f t="shared" ca="1" si="115"/>
        <v>#REF!</v>
      </c>
      <c r="G408" s="41"/>
      <c r="H408" s="41"/>
      <c r="I408" s="41" t="e">
        <f t="shared" ca="1" si="117"/>
        <v>#REF!</v>
      </c>
      <c r="J408" s="44"/>
      <c r="K408" s="44"/>
      <c r="L408" s="44" t="e">
        <f t="shared" ca="1" si="116"/>
        <v>#REF!</v>
      </c>
      <c r="M408" s="45" t="e">
        <f t="shared" ca="1" si="118"/>
        <v>#REF!</v>
      </c>
      <c r="N408" s="102" t="e">
        <f t="shared" ca="1" si="119"/>
        <v>#REF!</v>
      </c>
      <c r="O408" s="47" t="e">
        <f t="shared" ca="1" si="120"/>
        <v>#REF!</v>
      </c>
      <c r="P408" s="108" t="e">
        <f t="shared" ca="1" si="121"/>
        <v>#REF!</v>
      </c>
      <c r="Q408" s="47" t="e">
        <f t="shared" ca="1" si="122"/>
        <v>#REF!</v>
      </c>
      <c r="R408" s="46" t="e">
        <f t="shared" ca="1" si="123"/>
        <v>#REF!</v>
      </c>
      <c r="S408" s="46" t="e">
        <f t="shared" ca="1" si="124"/>
        <v>#REF!</v>
      </c>
      <c r="T408" s="143" t="e">
        <f t="shared" ca="1" si="125"/>
        <v>#REF!</v>
      </c>
      <c r="U408" s="47" t="e">
        <f t="shared" ca="1" si="126"/>
        <v>#REF!</v>
      </c>
      <c r="V408" s="46" t="e">
        <f t="shared" ca="1" si="127"/>
        <v>#REF!</v>
      </c>
      <c r="W408" s="104"/>
      <c r="X408" s="110"/>
      <c r="Y408" s="145"/>
      <c r="Z408" s="111"/>
      <c r="AA408" s="111"/>
      <c r="AB408" s="111"/>
    </row>
    <row r="409" spans="1:28" s="2" customFormat="1" ht="18" hidden="1" customHeight="1" x14ac:dyDescent="0.25">
      <c r="A409" s="38">
        <v>401</v>
      </c>
      <c r="B409" s="59" t="e">
        <f t="shared" ca="1" si="113"/>
        <v>#REF!</v>
      </c>
      <c r="C409" s="59" t="e">
        <f t="shared" ca="1" si="114"/>
        <v>#REF!</v>
      </c>
      <c r="D409" s="117"/>
      <c r="E409" s="44"/>
      <c r="F409" s="44" t="e">
        <f t="shared" ca="1" si="115"/>
        <v>#REF!</v>
      </c>
      <c r="G409" s="41"/>
      <c r="H409" s="41"/>
      <c r="I409" s="41" t="e">
        <f t="shared" ca="1" si="117"/>
        <v>#REF!</v>
      </c>
      <c r="J409" s="44"/>
      <c r="K409" s="44"/>
      <c r="L409" s="44" t="e">
        <f t="shared" ca="1" si="116"/>
        <v>#REF!</v>
      </c>
      <c r="M409" s="45" t="e">
        <f t="shared" ca="1" si="118"/>
        <v>#REF!</v>
      </c>
      <c r="N409" s="102" t="e">
        <f t="shared" ca="1" si="119"/>
        <v>#REF!</v>
      </c>
      <c r="O409" s="47" t="e">
        <f t="shared" ca="1" si="120"/>
        <v>#REF!</v>
      </c>
      <c r="P409" s="108" t="e">
        <f t="shared" ca="1" si="121"/>
        <v>#REF!</v>
      </c>
      <c r="Q409" s="47" t="e">
        <f t="shared" ca="1" si="122"/>
        <v>#REF!</v>
      </c>
      <c r="R409" s="46" t="e">
        <f t="shared" ca="1" si="123"/>
        <v>#REF!</v>
      </c>
      <c r="S409" s="46" t="e">
        <f t="shared" ca="1" si="124"/>
        <v>#REF!</v>
      </c>
      <c r="T409" s="143" t="e">
        <f t="shared" ca="1" si="125"/>
        <v>#REF!</v>
      </c>
      <c r="U409" s="47" t="e">
        <f t="shared" ca="1" si="126"/>
        <v>#REF!</v>
      </c>
      <c r="V409" s="46" t="e">
        <f t="shared" ca="1" si="127"/>
        <v>#REF!</v>
      </c>
      <c r="W409" s="104"/>
      <c r="X409" s="110"/>
      <c r="Y409" s="145"/>
      <c r="Z409" s="111"/>
      <c r="AA409" s="111"/>
      <c r="AB409" s="111"/>
    </row>
    <row r="410" spans="1:28" s="2" customFormat="1" ht="18" hidden="1" customHeight="1" x14ac:dyDescent="0.25">
      <c r="A410" s="38">
        <v>402</v>
      </c>
      <c r="B410" s="59" t="e">
        <f t="shared" ca="1" si="113"/>
        <v>#REF!</v>
      </c>
      <c r="C410" s="59" t="e">
        <f t="shared" ca="1" si="114"/>
        <v>#REF!</v>
      </c>
      <c r="D410" s="117"/>
      <c r="E410" s="44"/>
      <c r="F410" s="44" t="e">
        <f t="shared" ca="1" si="115"/>
        <v>#REF!</v>
      </c>
      <c r="G410" s="41"/>
      <c r="H410" s="41"/>
      <c r="I410" s="41" t="e">
        <f t="shared" ca="1" si="117"/>
        <v>#REF!</v>
      </c>
      <c r="J410" s="44"/>
      <c r="K410" s="44"/>
      <c r="L410" s="44" t="e">
        <f t="shared" ca="1" si="116"/>
        <v>#REF!</v>
      </c>
      <c r="M410" s="45" t="e">
        <f t="shared" ca="1" si="118"/>
        <v>#REF!</v>
      </c>
      <c r="N410" s="102" t="e">
        <f t="shared" ca="1" si="119"/>
        <v>#REF!</v>
      </c>
      <c r="O410" s="47" t="e">
        <f t="shared" ca="1" si="120"/>
        <v>#REF!</v>
      </c>
      <c r="P410" s="108" t="e">
        <f t="shared" ca="1" si="121"/>
        <v>#REF!</v>
      </c>
      <c r="Q410" s="47" t="e">
        <f t="shared" ca="1" si="122"/>
        <v>#REF!</v>
      </c>
      <c r="R410" s="46" t="e">
        <f t="shared" ca="1" si="123"/>
        <v>#REF!</v>
      </c>
      <c r="S410" s="46" t="e">
        <f t="shared" ca="1" si="124"/>
        <v>#REF!</v>
      </c>
      <c r="T410" s="143" t="e">
        <f t="shared" ca="1" si="125"/>
        <v>#REF!</v>
      </c>
      <c r="U410" s="47" t="e">
        <f t="shared" ca="1" si="126"/>
        <v>#REF!</v>
      </c>
      <c r="V410" s="46" t="e">
        <f t="shared" ca="1" si="127"/>
        <v>#REF!</v>
      </c>
      <c r="W410" s="104"/>
      <c r="X410" s="110"/>
      <c r="Y410" s="145"/>
      <c r="Z410" s="111"/>
      <c r="AA410" s="111"/>
      <c r="AB410" s="111"/>
    </row>
    <row r="411" spans="1:28" s="2" customFormat="1" ht="18" hidden="1" customHeight="1" x14ac:dyDescent="0.25">
      <c r="A411" s="38">
        <v>403</v>
      </c>
      <c r="B411" s="59" t="e">
        <f t="shared" ca="1" si="113"/>
        <v>#REF!</v>
      </c>
      <c r="C411" s="59" t="e">
        <f t="shared" ca="1" si="114"/>
        <v>#REF!</v>
      </c>
      <c r="D411" s="117"/>
      <c r="E411" s="44"/>
      <c r="F411" s="44" t="e">
        <f t="shared" ca="1" si="115"/>
        <v>#REF!</v>
      </c>
      <c r="G411" s="41"/>
      <c r="H411" s="41"/>
      <c r="I411" s="41" t="e">
        <f t="shared" ca="1" si="117"/>
        <v>#REF!</v>
      </c>
      <c r="J411" s="44"/>
      <c r="K411" s="44"/>
      <c r="L411" s="44" t="e">
        <f t="shared" ca="1" si="116"/>
        <v>#REF!</v>
      </c>
      <c r="M411" s="45" t="e">
        <f t="shared" ca="1" si="118"/>
        <v>#REF!</v>
      </c>
      <c r="N411" s="102" t="e">
        <f t="shared" ca="1" si="119"/>
        <v>#REF!</v>
      </c>
      <c r="O411" s="47" t="e">
        <f t="shared" ca="1" si="120"/>
        <v>#REF!</v>
      </c>
      <c r="P411" s="108" t="e">
        <f t="shared" ca="1" si="121"/>
        <v>#REF!</v>
      </c>
      <c r="Q411" s="47" t="e">
        <f t="shared" ca="1" si="122"/>
        <v>#REF!</v>
      </c>
      <c r="R411" s="46" t="e">
        <f t="shared" ca="1" si="123"/>
        <v>#REF!</v>
      </c>
      <c r="S411" s="46" t="e">
        <f t="shared" ca="1" si="124"/>
        <v>#REF!</v>
      </c>
      <c r="T411" s="143" t="e">
        <f t="shared" ca="1" si="125"/>
        <v>#REF!</v>
      </c>
      <c r="U411" s="47" t="e">
        <f t="shared" ca="1" si="126"/>
        <v>#REF!</v>
      </c>
      <c r="V411" s="46" t="e">
        <f t="shared" ca="1" si="127"/>
        <v>#REF!</v>
      </c>
      <c r="W411" s="104"/>
      <c r="X411" s="110"/>
      <c r="Y411" s="145"/>
      <c r="Z411" s="111"/>
      <c r="AA411" s="111"/>
      <c r="AB411" s="111"/>
    </row>
    <row r="412" spans="1:28" s="2" customFormat="1" ht="18" hidden="1" customHeight="1" x14ac:dyDescent="0.25">
      <c r="A412" s="38">
        <v>404</v>
      </c>
      <c r="B412" s="59" t="e">
        <f t="shared" ca="1" si="113"/>
        <v>#REF!</v>
      </c>
      <c r="C412" s="59" t="e">
        <f t="shared" ca="1" si="114"/>
        <v>#REF!</v>
      </c>
      <c r="D412" s="117"/>
      <c r="E412" s="44"/>
      <c r="F412" s="44" t="e">
        <f t="shared" ca="1" si="115"/>
        <v>#REF!</v>
      </c>
      <c r="G412" s="41"/>
      <c r="H412" s="41"/>
      <c r="I412" s="41" t="e">
        <f t="shared" ca="1" si="117"/>
        <v>#REF!</v>
      </c>
      <c r="J412" s="44"/>
      <c r="K412" s="44"/>
      <c r="L412" s="44" t="e">
        <f t="shared" ca="1" si="116"/>
        <v>#REF!</v>
      </c>
      <c r="M412" s="45" t="e">
        <f t="shared" ca="1" si="118"/>
        <v>#REF!</v>
      </c>
      <c r="N412" s="102" t="e">
        <f t="shared" ca="1" si="119"/>
        <v>#REF!</v>
      </c>
      <c r="O412" s="47" t="e">
        <f t="shared" ca="1" si="120"/>
        <v>#REF!</v>
      </c>
      <c r="P412" s="108" t="e">
        <f t="shared" ca="1" si="121"/>
        <v>#REF!</v>
      </c>
      <c r="Q412" s="47" t="e">
        <f t="shared" ca="1" si="122"/>
        <v>#REF!</v>
      </c>
      <c r="R412" s="46" t="e">
        <f t="shared" ca="1" si="123"/>
        <v>#REF!</v>
      </c>
      <c r="S412" s="46" t="e">
        <f t="shared" ca="1" si="124"/>
        <v>#REF!</v>
      </c>
      <c r="T412" s="143" t="e">
        <f t="shared" ca="1" si="125"/>
        <v>#REF!</v>
      </c>
      <c r="U412" s="47" t="e">
        <f t="shared" ca="1" si="126"/>
        <v>#REF!</v>
      </c>
      <c r="V412" s="46" t="e">
        <f t="shared" ca="1" si="127"/>
        <v>#REF!</v>
      </c>
      <c r="W412" s="104"/>
      <c r="X412" s="110"/>
      <c r="Y412" s="145"/>
      <c r="Z412" s="111"/>
      <c r="AA412" s="111"/>
      <c r="AB412" s="111"/>
    </row>
    <row r="413" spans="1:28" s="2" customFormat="1" ht="18" hidden="1" customHeight="1" x14ac:dyDescent="0.25">
      <c r="A413" s="38">
        <v>405</v>
      </c>
      <c r="B413" s="59" t="e">
        <f t="shared" ca="1" si="113"/>
        <v>#REF!</v>
      </c>
      <c r="C413" s="59" t="e">
        <f t="shared" ca="1" si="114"/>
        <v>#REF!</v>
      </c>
      <c r="D413" s="117"/>
      <c r="E413" s="44"/>
      <c r="F413" s="44" t="e">
        <f t="shared" ca="1" si="115"/>
        <v>#REF!</v>
      </c>
      <c r="G413" s="41"/>
      <c r="H413" s="41"/>
      <c r="I413" s="41" t="e">
        <f t="shared" ca="1" si="117"/>
        <v>#REF!</v>
      </c>
      <c r="J413" s="44"/>
      <c r="K413" s="44"/>
      <c r="L413" s="44" t="e">
        <f t="shared" ca="1" si="116"/>
        <v>#REF!</v>
      </c>
      <c r="M413" s="45" t="e">
        <f t="shared" ca="1" si="118"/>
        <v>#REF!</v>
      </c>
      <c r="N413" s="102" t="e">
        <f t="shared" ca="1" si="119"/>
        <v>#REF!</v>
      </c>
      <c r="O413" s="47" t="e">
        <f t="shared" ca="1" si="120"/>
        <v>#REF!</v>
      </c>
      <c r="P413" s="108" t="e">
        <f t="shared" ca="1" si="121"/>
        <v>#REF!</v>
      </c>
      <c r="Q413" s="47" t="e">
        <f t="shared" ca="1" si="122"/>
        <v>#REF!</v>
      </c>
      <c r="R413" s="46" t="e">
        <f t="shared" ca="1" si="123"/>
        <v>#REF!</v>
      </c>
      <c r="S413" s="46" t="e">
        <f t="shared" ca="1" si="124"/>
        <v>#REF!</v>
      </c>
      <c r="T413" s="143" t="e">
        <f t="shared" ca="1" si="125"/>
        <v>#REF!</v>
      </c>
      <c r="U413" s="47" t="e">
        <f t="shared" ca="1" si="126"/>
        <v>#REF!</v>
      </c>
      <c r="V413" s="46" t="e">
        <f t="shared" ca="1" si="127"/>
        <v>#REF!</v>
      </c>
      <c r="W413" s="104"/>
      <c r="X413" s="110"/>
      <c r="Y413" s="145"/>
      <c r="Z413" s="111"/>
      <c r="AA413" s="111"/>
      <c r="AB413" s="111"/>
    </row>
    <row r="414" spans="1:28" s="2" customFormat="1" ht="18" hidden="1" customHeight="1" x14ac:dyDescent="0.25">
      <c r="A414" s="38">
        <v>406</v>
      </c>
      <c r="B414" s="59" t="e">
        <f t="shared" ca="1" si="113"/>
        <v>#REF!</v>
      </c>
      <c r="C414" s="59" t="e">
        <f t="shared" ca="1" si="114"/>
        <v>#REF!</v>
      </c>
      <c r="D414" s="117"/>
      <c r="E414" s="44"/>
      <c r="F414" s="44" t="e">
        <f t="shared" ca="1" si="115"/>
        <v>#REF!</v>
      </c>
      <c r="G414" s="41"/>
      <c r="H414" s="41"/>
      <c r="I414" s="41" t="e">
        <f t="shared" ca="1" si="117"/>
        <v>#REF!</v>
      </c>
      <c r="J414" s="44"/>
      <c r="K414" s="44"/>
      <c r="L414" s="44" t="e">
        <f t="shared" ca="1" si="116"/>
        <v>#REF!</v>
      </c>
      <c r="M414" s="45" t="e">
        <f t="shared" ca="1" si="118"/>
        <v>#REF!</v>
      </c>
      <c r="N414" s="102" t="e">
        <f t="shared" ca="1" si="119"/>
        <v>#REF!</v>
      </c>
      <c r="O414" s="47" t="e">
        <f t="shared" ca="1" si="120"/>
        <v>#REF!</v>
      </c>
      <c r="P414" s="108" t="e">
        <f t="shared" ca="1" si="121"/>
        <v>#REF!</v>
      </c>
      <c r="Q414" s="47" t="e">
        <f t="shared" ca="1" si="122"/>
        <v>#REF!</v>
      </c>
      <c r="R414" s="46" t="e">
        <f t="shared" ca="1" si="123"/>
        <v>#REF!</v>
      </c>
      <c r="S414" s="46" t="e">
        <f t="shared" ca="1" si="124"/>
        <v>#REF!</v>
      </c>
      <c r="T414" s="143" t="e">
        <f t="shared" ca="1" si="125"/>
        <v>#REF!</v>
      </c>
      <c r="U414" s="47" t="e">
        <f t="shared" ca="1" si="126"/>
        <v>#REF!</v>
      </c>
      <c r="V414" s="46" t="e">
        <f t="shared" ca="1" si="127"/>
        <v>#REF!</v>
      </c>
      <c r="W414" s="104"/>
      <c r="X414" s="110"/>
      <c r="Y414" s="145"/>
      <c r="Z414" s="111"/>
      <c r="AA414" s="111"/>
      <c r="AB414" s="111"/>
    </row>
    <row r="415" spans="1:28" s="2" customFormat="1" ht="18" hidden="1" customHeight="1" x14ac:dyDescent="0.25">
      <c r="A415" s="38">
        <v>407</v>
      </c>
      <c r="B415" s="59" t="e">
        <f t="shared" ca="1" si="113"/>
        <v>#REF!</v>
      </c>
      <c r="C415" s="59" t="e">
        <f t="shared" ca="1" si="114"/>
        <v>#REF!</v>
      </c>
      <c r="D415" s="117"/>
      <c r="E415" s="44"/>
      <c r="F415" s="44" t="e">
        <f t="shared" ca="1" si="115"/>
        <v>#REF!</v>
      </c>
      <c r="G415" s="41"/>
      <c r="H415" s="41"/>
      <c r="I415" s="41" t="e">
        <f t="shared" ca="1" si="117"/>
        <v>#REF!</v>
      </c>
      <c r="J415" s="44"/>
      <c r="K415" s="44"/>
      <c r="L415" s="44" t="e">
        <f t="shared" ca="1" si="116"/>
        <v>#REF!</v>
      </c>
      <c r="M415" s="45" t="e">
        <f t="shared" ca="1" si="118"/>
        <v>#REF!</v>
      </c>
      <c r="N415" s="102" t="e">
        <f t="shared" ca="1" si="119"/>
        <v>#REF!</v>
      </c>
      <c r="O415" s="47" t="e">
        <f t="shared" ca="1" si="120"/>
        <v>#REF!</v>
      </c>
      <c r="P415" s="108" t="e">
        <f t="shared" ca="1" si="121"/>
        <v>#REF!</v>
      </c>
      <c r="Q415" s="47" t="e">
        <f t="shared" ca="1" si="122"/>
        <v>#REF!</v>
      </c>
      <c r="R415" s="46" t="e">
        <f t="shared" ca="1" si="123"/>
        <v>#REF!</v>
      </c>
      <c r="S415" s="46" t="e">
        <f t="shared" ca="1" si="124"/>
        <v>#REF!</v>
      </c>
      <c r="T415" s="143" t="e">
        <f t="shared" ca="1" si="125"/>
        <v>#REF!</v>
      </c>
      <c r="U415" s="47" t="e">
        <f t="shared" ca="1" si="126"/>
        <v>#REF!</v>
      </c>
      <c r="V415" s="46" t="e">
        <f t="shared" ca="1" si="127"/>
        <v>#REF!</v>
      </c>
      <c r="W415" s="104"/>
      <c r="X415" s="110"/>
      <c r="Y415" s="145"/>
      <c r="Z415" s="111"/>
      <c r="AA415" s="111"/>
      <c r="AB415" s="111"/>
    </row>
    <row r="416" spans="1:28" s="2" customFormat="1" ht="18" hidden="1" customHeight="1" x14ac:dyDescent="0.25">
      <c r="A416" s="38">
        <v>408</v>
      </c>
      <c r="B416" s="59" t="e">
        <f t="shared" ca="1" si="113"/>
        <v>#REF!</v>
      </c>
      <c r="C416" s="59" t="e">
        <f t="shared" ca="1" si="114"/>
        <v>#REF!</v>
      </c>
      <c r="D416" s="117"/>
      <c r="E416" s="44"/>
      <c r="F416" s="44" t="e">
        <f t="shared" ca="1" si="115"/>
        <v>#REF!</v>
      </c>
      <c r="G416" s="41"/>
      <c r="H416" s="41"/>
      <c r="I416" s="41" t="e">
        <f t="shared" ca="1" si="117"/>
        <v>#REF!</v>
      </c>
      <c r="J416" s="44"/>
      <c r="K416" s="44"/>
      <c r="L416" s="44" t="e">
        <f t="shared" ca="1" si="116"/>
        <v>#REF!</v>
      </c>
      <c r="M416" s="45" t="e">
        <f t="shared" ca="1" si="118"/>
        <v>#REF!</v>
      </c>
      <c r="N416" s="102" t="e">
        <f t="shared" ca="1" si="119"/>
        <v>#REF!</v>
      </c>
      <c r="O416" s="47" t="e">
        <f t="shared" ca="1" si="120"/>
        <v>#REF!</v>
      </c>
      <c r="P416" s="108" t="e">
        <f t="shared" ca="1" si="121"/>
        <v>#REF!</v>
      </c>
      <c r="Q416" s="47" t="e">
        <f t="shared" ca="1" si="122"/>
        <v>#REF!</v>
      </c>
      <c r="R416" s="46" t="e">
        <f t="shared" ca="1" si="123"/>
        <v>#REF!</v>
      </c>
      <c r="S416" s="46" t="e">
        <f t="shared" ca="1" si="124"/>
        <v>#REF!</v>
      </c>
      <c r="T416" s="143" t="e">
        <f t="shared" ca="1" si="125"/>
        <v>#REF!</v>
      </c>
      <c r="U416" s="47" t="e">
        <f t="shared" ca="1" si="126"/>
        <v>#REF!</v>
      </c>
      <c r="V416" s="46" t="e">
        <f t="shared" ca="1" si="127"/>
        <v>#REF!</v>
      </c>
      <c r="W416" s="104"/>
      <c r="X416" s="110"/>
      <c r="Y416" s="145"/>
      <c r="Z416" s="111"/>
      <c r="AA416" s="111"/>
      <c r="AB416" s="111"/>
    </row>
    <row r="417" spans="1:28" s="2" customFormat="1" ht="18" hidden="1" customHeight="1" x14ac:dyDescent="0.25">
      <c r="A417" s="38">
        <v>409</v>
      </c>
      <c r="B417" s="59" t="e">
        <f t="shared" ca="1" si="113"/>
        <v>#REF!</v>
      </c>
      <c r="C417" s="59" t="e">
        <f t="shared" ca="1" si="114"/>
        <v>#REF!</v>
      </c>
      <c r="D417" s="117"/>
      <c r="E417" s="44"/>
      <c r="F417" s="44" t="e">
        <f t="shared" ca="1" si="115"/>
        <v>#REF!</v>
      </c>
      <c r="G417" s="41"/>
      <c r="H417" s="41"/>
      <c r="I417" s="41" t="e">
        <f t="shared" ca="1" si="117"/>
        <v>#REF!</v>
      </c>
      <c r="J417" s="44"/>
      <c r="K417" s="44"/>
      <c r="L417" s="44" t="e">
        <f t="shared" ca="1" si="116"/>
        <v>#REF!</v>
      </c>
      <c r="M417" s="45" t="e">
        <f t="shared" ca="1" si="118"/>
        <v>#REF!</v>
      </c>
      <c r="N417" s="102" t="e">
        <f t="shared" ca="1" si="119"/>
        <v>#REF!</v>
      </c>
      <c r="O417" s="47" t="e">
        <f t="shared" ca="1" si="120"/>
        <v>#REF!</v>
      </c>
      <c r="P417" s="108" t="e">
        <f t="shared" ca="1" si="121"/>
        <v>#REF!</v>
      </c>
      <c r="Q417" s="47" t="e">
        <f t="shared" ca="1" si="122"/>
        <v>#REF!</v>
      </c>
      <c r="R417" s="46" t="e">
        <f t="shared" ca="1" si="123"/>
        <v>#REF!</v>
      </c>
      <c r="S417" s="46" t="e">
        <f t="shared" ca="1" si="124"/>
        <v>#REF!</v>
      </c>
      <c r="T417" s="143" t="e">
        <f t="shared" ca="1" si="125"/>
        <v>#REF!</v>
      </c>
      <c r="U417" s="47" t="e">
        <f t="shared" ca="1" si="126"/>
        <v>#REF!</v>
      </c>
      <c r="V417" s="46" t="e">
        <f t="shared" ca="1" si="127"/>
        <v>#REF!</v>
      </c>
      <c r="W417" s="104"/>
      <c r="X417" s="110"/>
      <c r="Y417" s="145"/>
      <c r="Z417" s="111"/>
      <c r="AA417" s="111"/>
      <c r="AB417" s="111"/>
    </row>
    <row r="418" spans="1:28" s="2" customFormat="1" ht="18" hidden="1" customHeight="1" x14ac:dyDescent="0.25">
      <c r="A418" s="38">
        <v>410</v>
      </c>
      <c r="B418" s="59" t="e">
        <f t="shared" ca="1" si="113"/>
        <v>#REF!</v>
      </c>
      <c r="C418" s="59" t="e">
        <f t="shared" ca="1" si="114"/>
        <v>#REF!</v>
      </c>
      <c r="D418" s="117"/>
      <c r="E418" s="44"/>
      <c r="F418" s="44" t="e">
        <f t="shared" ca="1" si="115"/>
        <v>#REF!</v>
      </c>
      <c r="G418" s="41"/>
      <c r="H418" s="41"/>
      <c r="I418" s="41" t="e">
        <f t="shared" ca="1" si="117"/>
        <v>#REF!</v>
      </c>
      <c r="J418" s="44"/>
      <c r="K418" s="44"/>
      <c r="L418" s="44" t="e">
        <f t="shared" ca="1" si="116"/>
        <v>#REF!</v>
      </c>
      <c r="M418" s="45" t="e">
        <f t="shared" ca="1" si="118"/>
        <v>#REF!</v>
      </c>
      <c r="N418" s="102" t="e">
        <f t="shared" ca="1" si="119"/>
        <v>#REF!</v>
      </c>
      <c r="O418" s="47" t="e">
        <f t="shared" ca="1" si="120"/>
        <v>#REF!</v>
      </c>
      <c r="P418" s="108" t="e">
        <f t="shared" ca="1" si="121"/>
        <v>#REF!</v>
      </c>
      <c r="Q418" s="47" t="e">
        <f t="shared" ca="1" si="122"/>
        <v>#REF!</v>
      </c>
      <c r="R418" s="46" t="e">
        <f t="shared" ca="1" si="123"/>
        <v>#REF!</v>
      </c>
      <c r="S418" s="46" t="e">
        <f t="shared" ca="1" si="124"/>
        <v>#REF!</v>
      </c>
      <c r="T418" s="143" t="e">
        <f t="shared" ca="1" si="125"/>
        <v>#REF!</v>
      </c>
      <c r="U418" s="47" t="e">
        <f t="shared" ca="1" si="126"/>
        <v>#REF!</v>
      </c>
      <c r="V418" s="46" t="e">
        <f t="shared" ca="1" si="127"/>
        <v>#REF!</v>
      </c>
      <c r="W418" s="104"/>
      <c r="X418" s="110"/>
      <c r="Y418" s="145"/>
      <c r="Z418" s="111"/>
      <c r="AA418" s="111"/>
      <c r="AB418" s="111"/>
    </row>
    <row r="419" spans="1:28" s="2" customFormat="1" ht="18" hidden="1" customHeight="1" x14ac:dyDescent="0.25">
      <c r="A419" s="38">
        <v>411</v>
      </c>
      <c r="B419" s="59" t="e">
        <f t="shared" ca="1" si="113"/>
        <v>#REF!</v>
      </c>
      <c r="C419" s="59" t="e">
        <f t="shared" ca="1" si="114"/>
        <v>#REF!</v>
      </c>
      <c r="D419" s="117"/>
      <c r="E419" s="44"/>
      <c r="F419" s="44" t="e">
        <f t="shared" ca="1" si="115"/>
        <v>#REF!</v>
      </c>
      <c r="G419" s="41"/>
      <c r="H419" s="41"/>
      <c r="I419" s="41" t="e">
        <f t="shared" ca="1" si="117"/>
        <v>#REF!</v>
      </c>
      <c r="J419" s="44"/>
      <c r="K419" s="44"/>
      <c r="L419" s="44" t="e">
        <f t="shared" ca="1" si="116"/>
        <v>#REF!</v>
      </c>
      <c r="M419" s="45" t="e">
        <f t="shared" ca="1" si="118"/>
        <v>#REF!</v>
      </c>
      <c r="N419" s="102" t="e">
        <f t="shared" ca="1" si="119"/>
        <v>#REF!</v>
      </c>
      <c r="O419" s="47" t="e">
        <f t="shared" ca="1" si="120"/>
        <v>#REF!</v>
      </c>
      <c r="P419" s="108" t="e">
        <f t="shared" ca="1" si="121"/>
        <v>#REF!</v>
      </c>
      <c r="Q419" s="47" t="e">
        <f t="shared" ca="1" si="122"/>
        <v>#REF!</v>
      </c>
      <c r="R419" s="46" t="e">
        <f t="shared" ca="1" si="123"/>
        <v>#REF!</v>
      </c>
      <c r="S419" s="46" t="e">
        <f t="shared" ca="1" si="124"/>
        <v>#REF!</v>
      </c>
      <c r="T419" s="143" t="e">
        <f t="shared" ca="1" si="125"/>
        <v>#REF!</v>
      </c>
      <c r="U419" s="47" t="e">
        <f t="shared" ca="1" si="126"/>
        <v>#REF!</v>
      </c>
      <c r="V419" s="46" t="e">
        <f t="shared" ca="1" si="127"/>
        <v>#REF!</v>
      </c>
      <c r="W419" s="104"/>
      <c r="X419" s="110"/>
      <c r="Y419" s="145"/>
      <c r="Z419" s="111"/>
      <c r="AA419" s="111"/>
      <c r="AB419" s="111"/>
    </row>
    <row r="420" spans="1:28" s="2" customFormat="1" ht="18" hidden="1" customHeight="1" x14ac:dyDescent="0.25">
      <c r="A420" s="38">
        <v>412</v>
      </c>
      <c r="B420" s="59" t="e">
        <f t="shared" ca="1" si="113"/>
        <v>#REF!</v>
      </c>
      <c r="C420" s="59" t="e">
        <f t="shared" ca="1" si="114"/>
        <v>#REF!</v>
      </c>
      <c r="D420" s="117"/>
      <c r="E420" s="44"/>
      <c r="F420" s="44" t="e">
        <f t="shared" ca="1" si="115"/>
        <v>#REF!</v>
      </c>
      <c r="G420" s="41"/>
      <c r="H420" s="41"/>
      <c r="I420" s="41" t="e">
        <f t="shared" ca="1" si="117"/>
        <v>#REF!</v>
      </c>
      <c r="J420" s="44"/>
      <c r="K420" s="44"/>
      <c r="L420" s="44" t="e">
        <f t="shared" ca="1" si="116"/>
        <v>#REF!</v>
      </c>
      <c r="M420" s="45" t="e">
        <f t="shared" ca="1" si="118"/>
        <v>#REF!</v>
      </c>
      <c r="N420" s="102" t="e">
        <f t="shared" ca="1" si="119"/>
        <v>#REF!</v>
      </c>
      <c r="O420" s="47" t="e">
        <f t="shared" ca="1" si="120"/>
        <v>#REF!</v>
      </c>
      <c r="P420" s="108" t="e">
        <f t="shared" ca="1" si="121"/>
        <v>#REF!</v>
      </c>
      <c r="Q420" s="47" t="e">
        <f t="shared" ca="1" si="122"/>
        <v>#REF!</v>
      </c>
      <c r="R420" s="46" t="e">
        <f t="shared" ca="1" si="123"/>
        <v>#REF!</v>
      </c>
      <c r="S420" s="46" t="e">
        <f t="shared" ca="1" si="124"/>
        <v>#REF!</v>
      </c>
      <c r="T420" s="143" t="e">
        <f t="shared" ca="1" si="125"/>
        <v>#REF!</v>
      </c>
      <c r="U420" s="47" t="e">
        <f t="shared" ca="1" si="126"/>
        <v>#REF!</v>
      </c>
      <c r="V420" s="46" t="e">
        <f t="shared" ca="1" si="127"/>
        <v>#REF!</v>
      </c>
      <c r="W420" s="104"/>
      <c r="X420" s="110"/>
      <c r="Y420" s="145"/>
      <c r="Z420" s="111"/>
      <c r="AA420" s="111"/>
      <c r="AB420" s="111"/>
    </row>
    <row r="421" spans="1:28" s="2" customFormat="1" ht="18" hidden="1" customHeight="1" x14ac:dyDescent="0.25">
      <c r="A421" s="38">
        <v>413</v>
      </c>
      <c r="B421" s="59" t="e">
        <f t="shared" ca="1" si="113"/>
        <v>#REF!</v>
      </c>
      <c r="C421" s="59" t="e">
        <f t="shared" ca="1" si="114"/>
        <v>#REF!</v>
      </c>
      <c r="D421" s="117"/>
      <c r="E421" s="44"/>
      <c r="F421" s="44" t="e">
        <f t="shared" ca="1" si="115"/>
        <v>#REF!</v>
      </c>
      <c r="G421" s="41"/>
      <c r="H421" s="41"/>
      <c r="I421" s="41" t="e">
        <f t="shared" ca="1" si="117"/>
        <v>#REF!</v>
      </c>
      <c r="J421" s="44"/>
      <c r="K421" s="44"/>
      <c r="L421" s="44" t="e">
        <f t="shared" ca="1" si="116"/>
        <v>#REF!</v>
      </c>
      <c r="M421" s="45" t="e">
        <f t="shared" ca="1" si="118"/>
        <v>#REF!</v>
      </c>
      <c r="N421" s="102" t="e">
        <f t="shared" ca="1" si="119"/>
        <v>#REF!</v>
      </c>
      <c r="O421" s="47" t="e">
        <f t="shared" ca="1" si="120"/>
        <v>#REF!</v>
      </c>
      <c r="P421" s="108" t="e">
        <f t="shared" ca="1" si="121"/>
        <v>#REF!</v>
      </c>
      <c r="Q421" s="47" t="e">
        <f t="shared" ca="1" si="122"/>
        <v>#REF!</v>
      </c>
      <c r="R421" s="46" t="e">
        <f t="shared" ca="1" si="123"/>
        <v>#REF!</v>
      </c>
      <c r="S421" s="46" t="e">
        <f t="shared" ca="1" si="124"/>
        <v>#REF!</v>
      </c>
      <c r="T421" s="143" t="e">
        <f t="shared" ca="1" si="125"/>
        <v>#REF!</v>
      </c>
      <c r="U421" s="47" t="e">
        <f t="shared" ca="1" si="126"/>
        <v>#REF!</v>
      </c>
      <c r="V421" s="46" t="e">
        <f t="shared" ca="1" si="127"/>
        <v>#REF!</v>
      </c>
      <c r="W421" s="104"/>
      <c r="X421" s="110"/>
      <c r="Y421" s="145"/>
      <c r="Z421" s="111"/>
      <c r="AA421" s="111"/>
      <c r="AB421" s="111"/>
    </row>
    <row r="422" spans="1:28" s="2" customFormat="1" ht="18" hidden="1" customHeight="1" x14ac:dyDescent="0.25">
      <c r="A422" s="38">
        <v>414</v>
      </c>
      <c r="B422" s="59" t="e">
        <f t="shared" ca="1" si="113"/>
        <v>#REF!</v>
      </c>
      <c r="C422" s="59" t="e">
        <f t="shared" ca="1" si="114"/>
        <v>#REF!</v>
      </c>
      <c r="D422" s="117"/>
      <c r="E422" s="44"/>
      <c r="F422" s="44" t="e">
        <f t="shared" ca="1" si="115"/>
        <v>#REF!</v>
      </c>
      <c r="G422" s="41"/>
      <c r="H422" s="41"/>
      <c r="I422" s="41" t="e">
        <f t="shared" ca="1" si="117"/>
        <v>#REF!</v>
      </c>
      <c r="J422" s="44"/>
      <c r="K422" s="44"/>
      <c r="L422" s="44" t="e">
        <f t="shared" ca="1" si="116"/>
        <v>#REF!</v>
      </c>
      <c r="M422" s="45" t="e">
        <f t="shared" ca="1" si="118"/>
        <v>#REF!</v>
      </c>
      <c r="N422" s="102" t="e">
        <f t="shared" ca="1" si="119"/>
        <v>#REF!</v>
      </c>
      <c r="O422" s="47" t="e">
        <f t="shared" ca="1" si="120"/>
        <v>#REF!</v>
      </c>
      <c r="P422" s="108" t="e">
        <f t="shared" ca="1" si="121"/>
        <v>#REF!</v>
      </c>
      <c r="Q422" s="47" t="e">
        <f t="shared" ca="1" si="122"/>
        <v>#REF!</v>
      </c>
      <c r="R422" s="46" t="e">
        <f t="shared" ca="1" si="123"/>
        <v>#REF!</v>
      </c>
      <c r="S422" s="46" t="e">
        <f t="shared" ca="1" si="124"/>
        <v>#REF!</v>
      </c>
      <c r="T422" s="143" t="e">
        <f t="shared" ca="1" si="125"/>
        <v>#REF!</v>
      </c>
      <c r="U422" s="47" t="e">
        <f t="shared" ca="1" si="126"/>
        <v>#REF!</v>
      </c>
      <c r="V422" s="46" t="e">
        <f t="shared" ca="1" si="127"/>
        <v>#REF!</v>
      </c>
      <c r="W422" s="104"/>
      <c r="X422" s="110"/>
      <c r="Y422" s="145"/>
      <c r="Z422" s="111"/>
      <c r="AA422" s="111"/>
      <c r="AB422" s="111"/>
    </row>
    <row r="423" spans="1:28" s="2" customFormat="1" ht="18" hidden="1" customHeight="1" x14ac:dyDescent="0.25">
      <c r="A423" s="38">
        <v>415</v>
      </c>
      <c r="B423" s="59" t="e">
        <f t="shared" ca="1" si="113"/>
        <v>#REF!</v>
      </c>
      <c r="C423" s="59" t="e">
        <f t="shared" ca="1" si="114"/>
        <v>#REF!</v>
      </c>
      <c r="D423" s="117"/>
      <c r="E423" s="44"/>
      <c r="F423" s="44" t="e">
        <f t="shared" ca="1" si="115"/>
        <v>#REF!</v>
      </c>
      <c r="G423" s="41"/>
      <c r="H423" s="41"/>
      <c r="I423" s="41" t="e">
        <f t="shared" ca="1" si="117"/>
        <v>#REF!</v>
      </c>
      <c r="J423" s="44"/>
      <c r="K423" s="44"/>
      <c r="L423" s="44" t="e">
        <f t="shared" ca="1" si="116"/>
        <v>#REF!</v>
      </c>
      <c r="M423" s="45" t="e">
        <f t="shared" ca="1" si="118"/>
        <v>#REF!</v>
      </c>
      <c r="N423" s="102" t="e">
        <f t="shared" ca="1" si="119"/>
        <v>#REF!</v>
      </c>
      <c r="O423" s="47" t="e">
        <f t="shared" ca="1" si="120"/>
        <v>#REF!</v>
      </c>
      <c r="P423" s="108" t="e">
        <f t="shared" ca="1" si="121"/>
        <v>#REF!</v>
      </c>
      <c r="Q423" s="47" t="e">
        <f t="shared" ca="1" si="122"/>
        <v>#REF!</v>
      </c>
      <c r="R423" s="46" t="e">
        <f t="shared" ca="1" si="123"/>
        <v>#REF!</v>
      </c>
      <c r="S423" s="46" t="e">
        <f t="shared" ca="1" si="124"/>
        <v>#REF!</v>
      </c>
      <c r="T423" s="143" t="e">
        <f t="shared" ca="1" si="125"/>
        <v>#REF!</v>
      </c>
      <c r="U423" s="47" t="e">
        <f t="shared" ca="1" si="126"/>
        <v>#REF!</v>
      </c>
      <c r="V423" s="46" t="e">
        <f t="shared" ca="1" si="127"/>
        <v>#REF!</v>
      </c>
      <c r="W423" s="104"/>
      <c r="X423" s="110"/>
      <c r="Y423" s="145"/>
      <c r="Z423" s="111"/>
      <c r="AA423" s="111"/>
      <c r="AB423" s="111"/>
    </row>
    <row r="424" spans="1:28" s="2" customFormat="1" ht="18" hidden="1" customHeight="1" x14ac:dyDescent="0.25">
      <c r="A424" s="38">
        <v>416</v>
      </c>
      <c r="B424" s="59" t="e">
        <f t="shared" ca="1" si="113"/>
        <v>#REF!</v>
      </c>
      <c r="C424" s="59" t="e">
        <f t="shared" ca="1" si="114"/>
        <v>#REF!</v>
      </c>
      <c r="D424" s="117"/>
      <c r="E424" s="44"/>
      <c r="F424" s="44" t="e">
        <f t="shared" ca="1" si="115"/>
        <v>#REF!</v>
      </c>
      <c r="G424" s="41"/>
      <c r="H424" s="41"/>
      <c r="I424" s="41" t="e">
        <f t="shared" ca="1" si="117"/>
        <v>#REF!</v>
      </c>
      <c r="J424" s="44"/>
      <c r="K424" s="44"/>
      <c r="L424" s="44" t="e">
        <f t="shared" ca="1" si="116"/>
        <v>#REF!</v>
      </c>
      <c r="M424" s="45" t="e">
        <f t="shared" ca="1" si="118"/>
        <v>#REF!</v>
      </c>
      <c r="N424" s="102" t="e">
        <f t="shared" ca="1" si="119"/>
        <v>#REF!</v>
      </c>
      <c r="O424" s="47" t="e">
        <f t="shared" ca="1" si="120"/>
        <v>#REF!</v>
      </c>
      <c r="P424" s="108" t="e">
        <f t="shared" ca="1" si="121"/>
        <v>#REF!</v>
      </c>
      <c r="Q424" s="47" t="e">
        <f t="shared" ca="1" si="122"/>
        <v>#REF!</v>
      </c>
      <c r="R424" s="46" t="e">
        <f t="shared" ca="1" si="123"/>
        <v>#REF!</v>
      </c>
      <c r="S424" s="46" t="e">
        <f t="shared" ca="1" si="124"/>
        <v>#REF!</v>
      </c>
      <c r="T424" s="143" t="e">
        <f t="shared" ca="1" si="125"/>
        <v>#REF!</v>
      </c>
      <c r="U424" s="47" t="e">
        <f t="shared" ca="1" si="126"/>
        <v>#REF!</v>
      </c>
      <c r="V424" s="46" t="e">
        <f t="shared" ca="1" si="127"/>
        <v>#REF!</v>
      </c>
      <c r="W424" s="104"/>
      <c r="X424" s="110"/>
      <c r="Y424" s="145"/>
      <c r="Z424" s="111"/>
      <c r="AA424" s="111"/>
      <c r="AB424" s="111"/>
    </row>
    <row r="425" spans="1:28" s="2" customFormat="1" ht="18" hidden="1" customHeight="1" x14ac:dyDescent="0.25">
      <c r="A425" s="38">
        <v>417</v>
      </c>
      <c r="B425" s="59" t="e">
        <f t="shared" ca="1" si="113"/>
        <v>#REF!</v>
      </c>
      <c r="C425" s="59" t="e">
        <f t="shared" ca="1" si="114"/>
        <v>#REF!</v>
      </c>
      <c r="D425" s="117"/>
      <c r="E425" s="44"/>
      <c r="F425" s="44" t="e">
        <f t="shared" ca="1" si="115"/>
        <v>#REF!</v>
      </c>
      <c r="G425" s="41"/>
      <c r="H425" s="41"/>
      <c r="I425" s="41" t="e">
        <f t="shared" ca="1" si="117"/>
        <v>#REF!</v>
      </c>
      <c r="J425" s="44"/>
      <c r="K425" s="44"/>
      <c r="L425" s="44" t="e">
        <f t="shared" ca="1" si="116"/>
        <v>#REF!</v>
      </c>
      <c r="M425" s="45" t="e">
        <f t="shared" ca="1" si="118"/>
        <v>#REF!</v>
      </c>
      <c r="N425" s="102" t="e">
        <f t="shared" ca="1" si="119"/>
        <v>#REF!</v>
      </c>
      <c r="O425" s="47" t="e">
        <f t="shared" ca="1" si="120"/>
        <v>#REF!</v>
      </c>
      <c r="P425" s="108" t="e">
        <f t="shared" ca="1" si="121"/>
        <v>#REF!</v>
      </c>
      <c r="Q425" s="47" t="e">
        <f t="shared" ca="1" si="122"/>
        <v>#REF!</v>
      </c>
      <c r="R425" s="46" t="e">
        <f t="shared" ca="1" si="123"/>
        <v>#REF!</v>
      </c>
      <c r="S425" s="46" t="e">
        <f t="shared" ca="1" si="124"/>
        <v>#REF!</v>
      </c>
      <c r="T425" s="143" t="e">
        <f t="shared" ca="1" si="125"/>
        <v>#REF!</v>
      </c>
      <c r="U425" s="47" t="e">
        <f t="shared" ca="1" si="126"/>
        <v>#REF!</v>
      </c>
      <c r="V425" s="46" t="e">
        <f t="shared" ca="1" si="127"/>
        <v>#REF!</v>
      </c>
      <c r="W425" s="104"/>
      <c r="X425" s="110"/>
      <c r="Y425" s="145"/>
      <c r="Z425" s="111"/>
      <c r="AA425" s="111"/>
      <c r="AB425" s="111"/>
    </row>
    <row r="426" spans="1:28" s="2" customFormat="1" ht="18" hidden="1" customHeight="1" x14ac:dyDescent="0.25">
      <c r="A426" s="38">
        <v>418</v>
      </c>
      <c r="B426" s="59" t="e">
        <f t="shared" ca="1" si="113"/>
        <v>#REF!</v>
      </c>
      <c r="C426" s="59" t="e">
        <f t="shared" ca="1" si="114"/>
        <v>#REF!</v>
      </c>
      <c r="D426" s="117"/>
      <c r="E426" s="44"/>
      <c r="F426" s="44" t="e">
        <f t="shared" ca="1" si="115"/>
        <v>#REF!</v>
      </c>
      <c r="G426" s="41"/>
      <c r="H426" s="41"/>
      <c r="I426" s="41" t="e">
        <f t="shared" ca="1" si="117"/>
        <v>#REF!</v>
      </c>
      <c r="J426" s="44"/>
      <c r="K426" s="44"/>
      <c r="L426" s="44" t="e">
        <f t="shared" ca="1" si="116"/>
        <v>#REF!</v>
      </c>
      <c r="M426" s="45" t="e">
        <f t="shared" ca="1" si="118"/>
        <v>#REF!</v>
      </c>
      <c r="N426" s="102" t="e">
        <f t="shared" ca="1" si="119"/>
        <v>#REF!</v>
      </c>
      <c r="O426" s="47" t="e">
        <f t="shared" ca="1" si="120"/>
        <v>#REF!</v>
      </c>
      <c r="P426" s="108" t="e">
        <f t="shared" ca="1" si="121"/>
        <v>#REF!</v>
      </c>
      <c r="Q426" s="47" t="e">
        <f t="shared" ca="1" si="122"/>
        <v>#REF!</v>
      </c>
      <c r="R426" s="46" t="e">
        <f t="shared" ca="1" si="123"/>
        <v>#REF!</v>
      </c>
      <c r="S426" s="46" t="e">
        <f t="shared" ca="1" si="124"/>
        <v>#REF!</v>
      </c>
      <c r="T426" s="143" t="e">
        <f t="shared" ca="1" si="125"/>
        <v>#REF!</v>
      </c>
      <c r="U426" s="47" t="e">
        <f t="shared" ca="1" si="126"/>
        <v>#REF!</v>
      </c>
      <c r="V426" s="46" t="e">
        <f t="shared" ca="1" si="127"/>
        <v>#REF!</v>
      </c>
      <c r="W426" s="104"/>
      <c r="X426" s="110"/>
      <c r="Y426" s="145"/>
      <c r="Z426" s="111"/>
      <c r="AA426" s="111"/>
      <c r="AB426" s="111"/>
    </row>
    <row r="427" spans="1:28" s="2" customFormat="1" ht="18" hidden="1" customHeight="1" x14ac:dyDescent="0.25">
      <c r="A427" s="38">
        <v>419</v>
      </c>
      <c r="B427" s="59" t="e">
        <f t="shared" ca="1" si="113"/>
        <v>#REF!</v>
      </c>
      <c r="C427" s="59" t="e">
        <f t="shared" ca="1" si="114"/>
        <v>#REF!</v>
      </c>
      <c r="D427" s="117"/>
      <c r="E427" s="44"/>
      <c r="F427" s="44" t="e">
        <f t="shared" ca="1" si="115"/>
        <v>#REF!</v>
      </c>
      <c r="G427" s="41"/>
      <c r="H427" s="41"/>
      <c r="I427" s="41" t="e">
        <f t="shared" ca="1" si="117"/>
        <v>#REF!</v>
      </c>
      <c r="J427" s="44"/>
      <c r="K427" s="44"/>
      <c r="L427" s="44" t="e">
        <f t="shared" ca="1" si="116"/>
        <v>#REF!</v>
      </c>
      <c r="M427" s="45" t="e">
        <f t="shared" ca="1" si="118"/>
        <v>#REF!</v>
      </c>
      <c r="N427" s="102" t="e">
        <f t="shared" ca="1" si="119"/>
        <v>#REF!</v>
      </c>
      <c r="O427" s="47" t="e">
        <f t="shared" ca="1" si="120"/>
        <v>#REF!</v>
      </c>
      <c r="P427" s="108" t="e">
        <f t="shared" ca="1" si="121"/>
        <v>#REF!</v>
      </c>
      <c r="Q427" s="47" t="e">
        <f t="shared" ca="1" si="122"/>
        <v>#REF!</v>
      </c>
      <c r="R427" s="46" t="e">
        <f t="shared" ca="1" si="123"/>
        <v>#REF!</v>
      </c>
      <c r="S427" s="46" t="e">
        <f t="shared" ca="1" si="124"/>
        <v>#REF!</v>
      </c>
      <c r="T427" s="143" t="e">
        <f t="shared" ca="1" si="125"/>
        <v>#REF!</v>
      </c>
      <c r="U427" s="47" t="e">
        <f t="shared" ca="1" si="126"/>
        <v>#REF!</v>
      </c>
      <c r="V427" s="46" t="e">
        <f t="shared" ca="1" si="127"/>
        <v>#REF!</v>
      </c>
      <c r="W427" s="104"/>
      <c r="X427" s="110"/>
      <c r="Y427" s="145"/>
      <c r="Z427" s="111"/>
      <c r="AA427" s="111"/>
      <c r="AB427" s="111"/>
    </row>
    <row r="428" spans="1:28" s="2" customFormat="1" ht="18" hidden="1" customHeight="1" x14ac:dyDescent="0.25">
      <c r="A428" s="38">
        <v>420</v>
      </c>
      <c r="B428" s="59" t="e">
        <f t="shared" ca="1" si="113"/>
        <v>#REF!</v>
      </c>
      <c r="C428" s="59" t="e">
        <f t="shared" ca="1" si="114"/>
        <v>#REF!</v>
      </c>
      <c r="D428" s="117"/>
      <c r="E428" s="44"/>
      <c r="F428" s="44" t="e">
        <f t="shared" ca="1" si="115"/>
        <v>#REF!</v>
      </c>
      <c r="G428" s="41"/>
      <c r="H428" s="41"/>
      <c r="I428" s="41" t="e">
        <f t="shared" ca="1" si="117"/>
        <v>#REF!</v>
      </c>
      <c r="J428" s="44"/>
      <c r="K428" s="44"/>
      <c r="L428" s="44" t="e">
        <f t="shared" ca="1" si="116"/>
        <v>#REF!</v>
      </c>
      <c r="M428" s="45" t="e">
        <f t="shared" ca="1" si="118"/>
        <v>#REF!</v>
      </c>
      <c r="N428" s="102" t="e">
        <f t="shared" ca="1" si="119"/>
        <v>#REF!</v>
      </c>
      <c r="O428" s="47" t="e">
        <f t="shared" ca="1" si="120"/>
        <v>#REF!</v>
      </c>
      <c r="P428" s="108" t="e">
        <f t="shared" ca="1" si="121"/>
        <v>#REF!</v>
      </c>
      <c r="Q428" s="47" t="e">
        <f t="shared" ca="1" si="122"/>
        <v>#REF!</v>
      </c>
      <c r="R428" s="46" t="e">
        <f t="shared" ca="1" si="123"/>
        <v>#REF!</v>
      </c>
      <c r="S428" s="46" t="e">
        <f t="shared" ca="1" si="124"/>
        <v>#REF!</v>
      </c>
      <c r="T428" s="143" t="e">
        <f t="shared" ca="1" si="125"/>
        <v>#REF!</v>
      </c>
      <c r="U428" s="47" t="e">
        <f t="shared" ca="1" si="126"/>
        <v>#REF!</v>
      </c>
      <c r="V428" s="46" t="e">
        <f t="shared" ca="1" si="127"/>
        <v>#REF!</v>
      </c>
      <c r="W428" s="104"/>
      <c r="X428" s="110"/>
      <c r="Y428" s="145"/>
      <c r="Z428" s="111"/>
      <c r="AA428" s="111"/>
      <c r="AB428" s="111"/>
    </row>
    <row r="429" spans="1:28" s="2" customFormat="1" ht="18" hidden="1" customHeight="1" x14ac:dyDescent="0.25">
      <c r="A429" s="38">
        <v>421</v>
      </c>
      <c r="B429" s="59" t="e">
        <f t="shared" ca="1" si="113"/>
        <v>#REF!</v>
      </c>
      <c r="C429" s="59" t="e">
        <f t="shared" ca="1" si="114"/>
        <v>#REF!</v>
      </c>
      <c r="D429" s="117"/>
      <c r="E429" s="44"/>
      <c r="F429" s="44" t="e">
        <f t="shared" ca="1" si="115"/>
        <v>#REF!</v>
      </c>
      <c r="G429" s="41"/>
      <c r="H429" s="41"/>
      <c r="I429" s="41" t="e">
        <f t="shared" ca="1" si="117"/>
        <v>#REF!</v>
      </c>
      <c r="J429" s="44"/>
      <c r="K429" s="44"/>
      <c r="L429" s="44" t="e">
        <f t="shared" ca="1" si="116"/>
        <v>#REF!</v>
      </c>
      <c r="M429" s="45" t="e">
        <f t="shared" ca="1" si="118"/>
        <v>#REF!</v>
      </c>
      <c r="N429" s="102" t="e">
        <f t="shared" ca="1" si="119"/>
        <v>#REF!</v>
      </c>
      <c r="O429" s="47" t="e">
        <f t="shared" ca="1" si="120"/>
        <v>#REF!</v>
      </c>
      <c r="P429" s="108" t="e">
        <f t="shared" ca="1" si="121"/>
        <v>#REF!</v>
      </c>
      <c r="Q429" s="47" t="e">
        <f t="shared" ca="1" si="122"/>
        <v>#REF!</v>
      </c>
      <c r="R429" s="46" t="e">
        <f t="shared" ca="1" si="123"/>
        <v>#REF!</v>
      </c>
      <c r="S429" s="46" t="e">
        <f t="shared" ca="1" si="124"/>
        <v>#REF!</v>
      </c>
      <c r="T429" s="143" t="e">
        <f t="shared" ca="1" si="125"/>
        <v>#REF!</v>
      </c>
      <c r="U429" s="47" t="e">
        <f t="shared" ca="1" si="126"/>
        <v>#REF!</v>
      </c>
      <c r="V429" s="46" t="e">
        <f t="shared" ca="1" si="127"/>
        <v>#REF!</v>
      </c>
      <c r="W429" s="104"/>
      <c r="X429" s="110"/>
      <c r="Y429" s="145"/>
      <c r="Z429" s="111"/>
      <c r="AA429" s="111"/>
      <c r="AB429" s="111"/>
    </row>
    <row r="430" spans="1:28" s="2" customFormat="1" ht="18" hidden="1" customHeight="1" x14ac:dyDescent="0.25">
      <c r="A430" s="38">
        <v>422</v>
      </c>
      <c r="B430" s="59" t="e">
        <f t="shared" ca="1" si="113"/>
        <v>#REF!</v>
      </c>
      <c r="C430" s="59" t="e">
        <f t="shared" ca="1" si="114"/>
        <v>#REF!</v>
      </c>
      <c r="D430" s="117"/>
      <c r="E430" s="44"/>
      <c r="F430" s="44" t="e">
        <f t="shared" ca="1" si="115"/>
        <v>#REF!</v>
      </c>
      <c r="G430" s="41"/>
      <c r="H430" s="41"/>
      <c r="I430" s="41" t="e">
        <f t="shared" ca="1" si="117"/>
        <v>#REF!</v>
      </c>
      <c r="J430" s="44"/>
      <c r="K430" s="44"/>
      <c r="L430" s="44" t="e">
        <f t="shared" ca="1" si="116"/>
        <v>#REF!</v>
      </c>
      <c r="M430" s="45" t="e">
        <f t="shared" ca="1" si="118"/>
        <v>#REF!</v>
      </c>
      <c r="N430" s="102" t="e">
        <f t="shared" ca="1" si="119"/>
        <v>#REF!</v>
      </c>
      <c r="O430" s="47" t="e">
        <f t="shared" ca="1" si="120"/>
        <v>#REF!</v>
      </c>
      <c r="P430" s="108" t="e">
        <f t="shared" ca="1" si="121"/>
        <v>#REF!</v>
      </c>
      <c r="Q430" s="47" t="e">
        <f t="shared" ca="1" si="122"/>
        <v>#REF!</v>
      </c>
      <c r="R430" s="46" t="e">
        <f t="shared" ca="1" si="123"/>
        <v>#REF!</v>
      </c>
      <c r="S430" s="46" t="e">
        <f t="shared" ca="1" si="124"/>
        <v>#REF!</v>
      </c>
      <c r="T430" s="143" t="e">
        <f t="shared" ca="1" si="125"/>
        <v>#REF!</v>
      </c>
      <c r="U430" s="47" t="e">
        <f t="shared" ca="1" si="126"/>
        <v>#REF!</v>
      </c>
      <c r="V430" s="46" t="e">
        <f t="shared" ca="1" si="127"/>
        <v>#REF!</v>
      </c>
      <c r="W430" s="104"/>
      <c r="X430" s="110"/>
      <c r="Y430" s="145"/>
      <c r="Z430" s="111"/>
      <c r="AA430" s="111"/>
      <c r="AB430" s="111"/>
    </row>
    <row r="431" spans="1:28" s="2" customFormat="1" ht="18" hidden="1" customHeight="1" x14ac:dyDescent="0.25">
      <c r="A431" s="38">
        <v>423</v>
      </c>
      <c r="B431" s="59" t="e">
        <f t="shared" ca="1" si="113"/>
        <v>#REF!</v>
      </c>
      <c r="C431" s="59" t="e">
        <f t="shared" ca="1" si="114"/>
        <v>#REF!</v>
      </c>
      <c r="D431" s="117"/>
      <c r="E431" s="44"/>
      <c r="F431" s="44" t="e">
        <f t="shared" ca="1" si="115"/>
        <v>#REF!</v>
      </c>
      <c r="G431" s="41"/>
      <c r="H431" s="41"/>
      <c r="I431" s="41" t="e">
        <f t="shared" ca="1" si="117"/>
        <v>#REF!</v>
      </c>
      <c r="J431" s="44"/>
      <c r="K431" s="44"/>
      <c r="L431" s="44" t="e">
        <f t="shared" ca="1" si="116"/>
        <v>#REF!</v>
      </c>
      <c r="M431" s="45" t="e">
        <f t="shared" ca="1" si="118"/>
        <v>#REF!</v>
      </c>
      <c r="N431" s="102" t="e">
        <f t="shared" ca="1" si="119"/>
        <v>#REF!</v>
      </c>
      <c r="O431" s="47" t="e">
        <f t="shared" ca="1" si="120"/>
        <v>#REF!</v>
      </c>
      <c r="P431" s="108" t="e">
        <f t="shared" ca="1" si="121"/>
        <v>#REF!</v>
      </c>
      <c r="Q431" s="47" t="e">
        <f t="shared" ca="1" si="122"/>
        <v>#REF!</v>
      </c>
      <c r="R431" s="46" t="e">
        <f t="shared" ca="1" si="123"/>
        <v>#REF!</v>
      </c>
      <c r="S431" s="46" t="e">
        <f t="shared" ca="1" si="124"/>
        <v>#REF!</v>
      </c>
      <c r="T431" s="143" t="e">
        <f t="shared" ca="1" si="125"/>
        <v>#REF!</v>
      </c>
      <c r="U431" s="47" t="e">
        <f t="shared" ca="1" si="126"/>
        <v>#REF!</v>
      </c>
      <c r="V431" s="46" t="e">
        <f t="shared" ca="1" si="127"/>
        <v>#REF!</v>
      </c>
      <c r="W431" s="104"/>
      <c r="X431" s="110"/>
      <c r="Y431" s="145"/>
      <c r="Z431" s="111"/>
      <c r="AA431" s="111"/>
      <c r="AB431" s="111"/>
    </row>
    <row r="432" spans="1:28" s="2" customFormat="1" ht="18" hidden="1" customHeight="1" x14ac:dyDescent="0.25">
      <c r="A432" s="38">
        <v>424</v>
      </c>
      <c r="B432" s="59" t="e">
        <f t="shared" ca="1" si="113"/>
        <v>#REF!</v>
      </c>
      <c r="C432" s="59" t="e">
        <f t="shared" ca="1" si="114"/>
        <v>#REF!</v>
      </c>
      <c r="D432" s="117"/>
      <c r="E432" s="44"/>
      <c r="F432" s="44" t="e">
        <f t="shared" ca="1" si="115"/>
        <v>#REF!</v>
      </c>
      <c r="G432" s="41"/>
      <c r="H432" s="41"/>
      <c r="I432" s="41" t="e">
        <f t="shared" ca="1" si="117"/>
        <v>#REF!</v>
      </c>
      <c r="J432" s="44"/>
      <c r="K432" s="44"/>
      <c r="L432" s="44" t="e">
        <f t="shared" ca="1" si="116"/>
        <v>#REF!</v>
      </c>
      <c r="M432" s="45" t="e">
        <f t="shared" ca="1" si="118"/>
        <v>#REF!</v>
      </c>
      <c r="N432" s="102" t="e">
        <f t="shared" ca="1" si="119"/>
        <v>#REF!</v>
      </c>
      <c r="O432" s="47" t="e">
        <f t="shared" ca="1" si="120"/>
        <v>#REF!</v>
      </c>
      <c r="P432" s="108" t="e">
        <f t="shared" ca="1" si="121"/>
        <v>#REF!</v>
      </c>
      <c r="Q432" s="47" t="e">
        <f t="shared" ca="1" si="122"/>
        <v>#REF!</v>
      </c>
      <c r="R432" s="46" t="e">
        <f t="shared" ca="1" si="123"/>
        <v>#REF!</v>
      </c>
      <c r="S432" s="46" t="e">
        <f t="shared" ca="1" si="124"/>
        <v>#REF!</v>
      </c>
      <c r="T432" s="143" t="e">
        <f t="shared" ca="1" si="125"/>
        <v>#REF!</v>
      </c>
      <c r="U432" s="47" t="e">
        <f t="shared" ca="1" si="126"/>
        <v>#REF!</v>
      </c>
      <c r="V432" s="46" t="e">
        <f t="shared" ca="1" si="127"/>
        <v>#REF!</v>
      </c>
      <c r="W432" s="104"/>
      <c r="X432" s="110"/>
      <c r="Y432" s="145"/>
      <c r="Z432" s="111"/>
      <c r="AA432" s="111"/>
      <c r="AB432" s="111"/>
    </row>
    <row r="433" spans="1:28" s="2" customFormat="1" ht="18" hidden="1" customHeight="1" x14ac:dyDescent="0.25">
      <c r="A433" s="38">
        <v>425</v>
      </c>
      <c r="B433" s="59" t="e">
        <f t="shared" ca="1" si="113"/>
        <v>#REF!</v>
      </c>
      <c r="C433" s="59" t="e">
        <f t="shared" ca="1" si="114"/>
        <v>#REF!</v>
      </c>
      <c r="D433" s="117"/>
      <c r="E433" s="44"/>
      <c r="F433" s="44" t="e">
        <f t="shared" ca="1" si="115"/>
        <v>#REF!</v>
      </c>
      <c r="G433" s="41"/>
      <c r="H433" s="41"/>
      <c r="I433" s="41" t="e">
        <f t="shared" ca="1" si="117"/>
        <v>#REF!</v>
      </c>
      <c r="J433" s="44"/>
      <c r="K433" s="44"/>
      <c r="L433" s="44" t="e">
        <f t="shared" ca="1" si="116"/>
        <v>#REF!</v>
      </c>
      <c r="M433" s="45" t="e">
        <f t="shared" ca="1" si="118"/>
        <v>#REF!</v>
      </c>
      <c r="N433" s="102" t="e">
        <f t="shared" ca="1" si="119"/>
        <v>#REF!</v>
      </c>
      <c r="O433" s="47" t="e">
        <f t="shared" ca="1" si="120"/>
        <v>#REF!</v>
      </c>
      <c r="P433" s="108" t="e">
        <f t="shared" ca="1" si="121"/>
        <v>#REF!</v>
      </c>
      <c r="Q433" s="47" t="e">
        <f t="shared" ca="1" si="122"/>
        <v>#REF!</v>
      </c>
      <c r="R433" s="46" t="e">
        <f t="shared" ca="1" si="123"/>
        <v>#REF!</v>
      </c>
      <c r="S433" s="46" t="e">
        <f t="shared" ca="1" si="124"/>
        <v>#REF!</v>
      </c>
      <c r="T433" s="143" t="e">
        <f t="shared" ca="1" si="125"/>
        <v>#REF!</v>
      </c>
      <c r="U433" s="47" t="e">
        <f t="shared" ca="1" si="126"/>
        <v>#REF!</v>
      </c>
      <c r="V433" s="46" t="e">
        <f t="shared" ca="1" si="127"/>
        <v>#REF!</v>
      </c>
      <c r="W433" s="104"/>
      <c r="X433" s="110"/>
      <c r="Y433" s="145"/>
      <c r="Z433" s="111"/>
      <c r="AA433" s="111"/>
      <c r="AB433" s="111"/>
    </row>
    <row r="434" spans="1:28" s="2" customFormat="1" ht="18" hidden="1" customHeight="1" x14ac:dyDescent="0.25">
      <c r="A434" s="38">
        <v>426</v>
      </c>
      <c r="B434" s="59" t="e">
        <f t="shared" ca="1" si="113"/>
        <v>#REF!</v>
      </c>
      <c r="C434" s="59" t="e">
        <f t="shared" ca="1" si="114"/>
        <v>#REF!</v>
      </c>
      <c r="D434" s="117"/>
      <c r="E434" s="44"/>
      <c r="F434" s="44" t="e">
        <f t="shared" ca="1" si="115"/>
        <v>#REF!</v>
      </c>
      <c r="G434" s="41"/>
      <c r="H434" s="41"/>
      <c r="I434" s="41" t="e">
        <f t="shared" ca="1" si="117"/>
        <v>#REF!</v>
      </c>
      <c r="J434" s="44"/>
      <c r="K434" s="44"/>
      <c r="L434" s="44" t="e">
        <f t="shared" ca="1" si="116"/>
        <v>#REF!</v>
      </c>
      <c r="M434" s="45" t="e">
        <f t="shared" ca="1" si="118"/>
        <v>#REF!</v>
      </c>
      <c r="N434" s="102" t="e">
        <f t="shared" ca="1" si="119"/>
        <v>#REF!</v>
      </c>
      <c r="O434" s="47" t="e">
        <f t="shared" ca="1" si="120"/>
        <v>#REF!</v>
      </c>
      <c r="P434" s="108" t="e">
        <f t="shared" ca="1" si="121"/>
        <v>#REF!</v>
      </c>
      <c r="Q434" s="47" t="e">
        <f t="shared" ca="1" si="122"/>
        <v>#REF!</v>
      </c>
      <c r="R434" s="46" t="e">
        <f t="shared" ca="1" si="123"/>
        <v>#REF!</v>
      </c>
      <c r="S434" s="46" t="e">
        <f t="shared" ca="1" si="124"/>
        <v>#REF!</v>
      </c>
      <c r="T434" s="143" t="e">
        <f t="shared" ca="1" si="125"/>
        <v>#REF!</v>
      </c>
      <c r="U434" s="47" t="e">
        <f t="shared" ca="1" si="126"/>
        <v>#REF!</v>
      </c>
      <c r="V434" s="46" t="e">
        <f t="shared" ca="1" si="127"/>
        <v>#REF!</v>
      </c>
      <c r="W434" s="104"/>
      <c r="X434" s="110"/>
      <c r="Y434" s="145"/>
      <c r="Z434" s="111"/>
      <c r="AA434" s="111"/>
      <c r="AB434" s="111"/>
    </row>
    <row r="435" spans="1:28" s="2" customFormat="1" ht="18" hidden="1" customHeight="1" x14ac:dyDescent="0.25">
      <c r="A435" s="38">
        <v>427</v>
      </c>
      <c r="B435" s="59" t="e">
        <f t="shared" ca="1" si="113"/>
        <v>#REF!</v>
      </c>
      <c r="C435" s="59" t="e">
        <f t="shared" ca="1" si="114"/>
        <v>#REF!</v>
      </c>
      <c r="D435" s="117"/>
      <c r="E435" s="44"/>
      <c r="F435" s="44" t="e">
        <f t="shared" ca="1" si="115"/>
        <v>#REF!</v>
      </c>
      <c r="G435" s="41"/>
      <c r="H435" s="41"/>
      <c r="I435" s="41" t="e">
        <f t="shared" ca="1" si="117"/>
        <v>#REF!</v>
      </c>
      <c r="J435" s="44"/>
      <c r="K435" s="44"/>
      <c r="L435" s="44" t="e">
        <f t="shared" ca="1" si="116"/>
        <v>#REF!</v>
      </c>
      <c r="M435" s="45" t="e">
        <f t="shared" ca="1" si="118"/>
        <v>#REF!</v>
      </c>
      <c r="N435" s="102" t="e">
        <f t="shared" ca="1" si="119"/>
        <v>#REF!</v>
      </c>
      <c r="O435" s="47" t="e">
        <f t="shared" ca="1" si="120"/>
        <v>#REF!</v>
      </c>
      <c r="P435" s="108" t="e">
        <f t="shared" ca="1" si="121"/>
        <v>#REF!</v>
      </c>
      <c r="Q435" s="47" t="e">
        <f t="shared" ca="1" si="122"/>
        <v>#REF!</v>
      </c>
      <c r="R435" s="46" t="e">
        <f t="shared" ca="1" si="123"/>
        <v>#REF!</v>
      </c>
      <c r="S435" s="46" t="e">
        <f t="shared" ca="1" si="124"/>
        <v>#REF!</v>
      </c>
      <c r="T435" s="143" t="e">
        <f t="shared" ca="1" si="125"/>
        <v>#REF!</v>
      </c>
      <c r="U435" s="47" t="e">
        <f t="shared" ca="1" si="126"/>
        <v>#REF!</v>
      </c>
      <c r="V435" s="46" t="e">
        <f t="shared" ca="1" si="127"/>
        <v>#REF!</v>
      </c>
      <c r="W435" s="104"/>
      <c r="X435" s="110"/>
      <c r="Y435" s="145"/>
      <c r="Z435" s="111"/>
      <c r="AA435" s="111"/>
      <c r="AB435" s="111"/>
    </row>
    <row r="436" spans="1:28" s="2" customFormat="1" ht="18" hidden="1" customHeight="1" x14ac:dyDescent="0.25">
      <c r="A436" s="38">
        <v>428</v>
      </c>
      <c r="B436" s="59" t="e">
        <f t="shared" ca="1" si="113"/>
        <v>#REF!</v>
      </c>
      <c r="C436" s="59" t="e">
        <f t="shared" ca="1" si="114"/>
        <v>#REF!</v>
      </c>
      <c r="D436" s="117"/>
      <c r="E436" s="44"/>
      <c r="F436" s="44" t="e">
        <f t="shared" ca="1" si="115"/>
        <v>#REF!</v>
      </c>
      <c r="G436" s="41"/>
      <c r="H436" s="41"/>
      <c r="I436" s="41" t="e">
        <f t="shared" ca="1" si="117"/>
        <v>#REF!</v>
      </c>
      <c r="J436" s="44"/>
      <c r="K436" s="44"/>
      <c r="L436" s="44" t="e">
        <f t="shared" ca="1" si="116"/>
        <v>#REF!</v>
      </c>
      <c r="M436" s="45" t="e">
        <f t="shared" ca="1" si="118"/>
        <v>#REF!</v>
      </c>
      <c r="N436" s="102" t="e">
        <f t="shared" ca="1" si="119"/>
        <v>#REF!</v>
      </c>
      <c r="O436" s="47" t="e">
        <f t="shared" ca="1" si="120"/>
        <v>#REF!</v>
      </c>
      <c r="P436" s="108" t="e">
        <f t="shared" ca="1" si="121"/>
        <v>#REF!</v>
      </c>
      <c r="Q436" s="47" t="e">
        <f t="shared" ca="1" si="122"/>
        <v>#REF!</v>
      </c>
      <c r="R436" s="46" t="e">
        <f t="shared" ca="1" si="123"/>
        <v>#REF!</v>
      </c>
      <c r="S436" s="46" t="e">
        <f t="shared" ca="1" si="124"/>
        <v>#REF!</v>
      </c>
      <c r="T436" s="143" t="e">
        <f t="shared" ca="1" si="125"/>
        <v>#REF!</v>
      </c>
      <c r="U436" s="47" t="e">
        <f t="shared" ca="1" si="126"/>
        <v>#REF!</v>
      </c>
      <c r="V436" s="46" t="e">
        <f t="shared" ca="1" si="127"/>
        <v>#REF!</v>
      </c>
      <c r="W436" s="104"/>
      <c r="X436" s="110"/>
      <c r="Y436" s="145"/>
      <c r="Z436" s="111"/>
      <c r="AA436" s="111"/>
      <c r="AB436" s="111"/>
    </row>
    <row r="437" spans="1:28" s="2" customFormat="1" ht="18" hidden="1" customHeight="1" x14ac:dyDescent="0.25">
      <c r="A437" s="38">
        <v>429</v>
      </c>
      <c r="B437" s="59" t="e">
        <f t="shared" ca="1" si="113"/>
        <v>#REF!</v>
      </c>
      <c r="C437" s="59" t="e">
        <f t="shared" ca="1" si="114"/>
        <v>#REF!</v>
      </c>
      <c r="D437" s="117"/>
      <c r="E437" s="44"/>
      <c r="F437" s="44" t="e">
        <f t="shared" ca="1" si="115"/>
        <v>#REF!</v>
      </c>
      <c r="G437" s="41"/>
      <c r="H437" s="41"/>
      <c r="I437" s="41" t="e">
        <f t="shared" ca="1" si="117"/>
        <v>#REF!</v>
      </c>
      <c r="J437" s="44"/>
      <c r="K437" s="44"/>
      <c r="L437" s="44" t="e">
        <f t="shared" ca="1" si="116"/>
        <v>#REF!</v>
      </c>
      <c r="M437" s="45" t="e">
        <f t="shared" ca="1" si="118"/>
        <v>#REF!</v>
      </c>
      <c r="N437" s="102" t="e">
        <f t="shared" ca="1" si="119"/>
        <v>#REF!</v>
      </c>
      <c r="O437" s="47" t="e">
        <f t="shared" ca="1" si="120"/>
        <v>#REF!</v>
      </c>
      <c r="P437" s="108" t="e">
        <f t="shared" ca="1" si="121"/>
        <v>#REF!</v>
      </c>
      <c r="Q437" s="47" t="e">
        <f t="shared" ca="1" si="122"/>
        <v>#REF!</v>
      </c>
      <c r="R437" s="46" t="e">
        <f t="shared" ca="1" si="123"/>
        <v>#REF!</v>
      </c>
      <c r="S437" s="46" t="e">
        <f t="shared" ca="1" si="124"/>
        <v>#REF!</v>
      </c>
      <c r="T437" s="143" t="e">
        <f t="shared" ca="1" si="125"/>
        <v>#REF!</v>
      </c>
      <c r="U437" s="47" t="e">
        <f t="shared" ca="1" si="126"/>
        <v>#REF!</v>
      </c>
      <c r="V437" s="46" t="e">
        <f t="shared" ca="1" si="127"/>
        <v>#REF!</v>
      </c>
      <c r="W437" s="104"/>
      <c r="X437" s="110"/>
      <c r="Y437" s="145"/>
      <c r="Z437" s="111"/>
      <c r="AA437" s="111"/>
      <c r="AB437" s="111"/>
    </row>
    <row r="438" spans="1:28" s="2" customFormat="1" ht="18" hidden="1" customHeight="1" x14ac:dyDescent="0.25">
      <c r="A438" s="38">
        <v>430</v>
      </c>
      <c r="B438" s="59" t="e">
        <f t="shared" ca="1" si="113"/>
        <v>#REF!</v>
      </c>
      <c r="C438" s="59" t="e">
        <f t="shared" ca="1" si="114"/>
        <v>#REF!</v>
      </c>
      <c r="D438" s="117"/>
      <c r="E438" s="44"/>
      <c r="F438" s="44" t="e">
        <f t="shared" ca="1" si="115"/>
        <v>#REF!</v>
      </c>
      <c r="G438" s="41"/>
      <c r="H438" s="41"/>
      <c r="I438" s="41" t="e">
        <f t="shared" ca="1" si="117"/>
        <v>#REF!</v>
      </c>
      <c r="J438" s="44"/>
      <c r="K438" s="44"/>
      <c r="L438" s="44" t="e">
        <f t="shared" ca="1" si="116"/>
        <v>#REF!</v>
      </c>
      <c r="M438" s="45" t="e">
        <f t="shared" ca="1" si="118"/>
        <v>#REF!</v>
      </c>
      <c r="N438" s="102" t="e">
        <f t="shared" ca="1" si="119"/>
        <v>#REF!</v>
      </c>
      <c r="O438" s="47" t="e">
        <f t="shared" ca="1" si="120"/>
        <v>#REF!</v>
      </c>
      <c r="P438" s="108" t="e">
        <f t="shared" ca="1" si="121"/>
        <v>#REF!</v>
      </c>
      <c r="Q438" s="47" t="e">
        <f t="shared" ca="1" si="122"/>
        <v>#REF!</v>
      </c>
      <c r="R438" s="46" t="e">
        <f t="shared" ca="1" si="123"/>
        <v>#REF!</v>
      </c>
      <c r="S438" s="46" t="e">
        <f t="shared" ca="1" si="124"/>
        <v>#REF!</v>
      </c>
      <c r="T438" s="143" t="e">
        <f t="shared" ca="1" si="125"/>
        <v>#REF!</v>
      </c>
      <c r="U438" s="47" t="e">
        <f t="shared" ca="1" si="126"/>
        <v>#REF!</v>
      </c>
      <c r="V438" s="46" t="e">
        <f t="shared" ca="1" si="127"/>
        <v>#REF!</v>
      </c>
      <c r="W438" s="104"/>
      <c r="X438" s="110"/>
      <c r="Y438" s="145"/>
      <c r="Z438" s="111"/>
      <c r="AA438" s="111"/>
      <c r="AB438" s="111"/>
    </row>
    <row r="439" spans="1:28" s="2" customFormat="1" ht="18" hidden="1" customHeight="1" x14ac:dyDescent="0.25">
      <c r="A439" s="38">
        <v>431</v>
      </c>
      <c r="B439" s="59" t="e">
        <f t="shared" ca="1" si="113"/>
        <v>#REF!</v>
      </c>
      <c r="C439" s="59" t="e">
        <f t="shared" ca="1" si="114"/>
        <v>#REF!</v>
      </c>
      <c r="D439" s="117"/>
      <c r="E439" s="44"/>
      <c r="F439" s="44" t="e">
        <f t="shared" ca="1" si="115"/>
        <v>#REF!</v>
      </c>
      <c r="G439" s="41"/>
      <c r="H439" s="41"/>
      <c r="I439" s="41" t="e">
        <f t="shared" ca="1" si="117"/>
        <v>#REF!</v>
      </c>
      <c r="J439" s="44"/>
      <c r="K439" s="44"/>
      <c r="L439" s="44" t="e">
        <f t="shared" ca="1" si="116"/>
        <v>#REF!</v>
      </c>
      <c r="M439" s="45" t="e">
        <f t="shared" ca="1" si="118"/>
        <v>#REF!</v>
      </c>
      <c r="N439" s="102" t="e">
        <f t="shared" ca="1" si="119"/>
        <v>#REF!</v>
      </c>
      <c r="O439" s="47" t="e">
        <f t="shared" ca="1" si="120"/>
        <v>#REF!</v>
      </c>
      <c r="P439" s="108" t="e">
        <f t="shared" ca="1" si="121"/>
        <v>#REF!</v>
      </c>
      <c r="Q439" s="47" t="e">
        <f t="shared" ca="1" si="122"/>
        <v>#REF!</v>
      </c>
      <c r="R439" s="46" t="e">
        <f t="shared" ca="1" si="123"/>
        <v>#REF!</v>
      </c>
      <c r="S439" s="46" t="e">
        <f t="shared" ca="1" si="124"/>
        <v>#REF!</v>
      </c>
      <c r="T439" s="143" t="e">
        <f t="shared" ca="1" si="125"/>
        <v>#REF!</v>
      </c>
      <c r="U439" s="47" t="e">
        <f t="shared" ca="1" si="126"/>
        <v>#REF!</v>
      </c>
      <c r="V439" s="46" t="e">
        <f t="shared" ca="1" si="127"/>
        <v>#REF!</v>
      </c>
      <c r="W439" s="104"/>
      <c r="X439" s="110"/>
      <c r="Y439" s="145"/>
      <c r="Z439" s="111"/>
      <c r="AA439" s="111"/>
      <c r="AB439" s="111"/>
    </row>
    <row r="440" spans="1:28" s="2" customFormat="1" ht="18" hidden="1" customHeight="1" x14ac:dyDescent="0.25">
      <c r="A440" s="38">
        <v>432</v>
      </c>
      <c r="B440" s="59" t="e">
        <f t="shared" ca="1" si="113"/>
        <v>#REF!</v>
      </c>
      <c r="C440" s="59" t="e">
        <f t="shared" ca="1" si="114"/>
        <v>#REF!</v>
      </c>
      <c r="D440" s="117"/>
      <c r="E440" s="44"/>
      <c r="F440" s="44" t="e">
        <f t="shared" ca="1" si="115"/>
        <v>#REF!</v>
      </c>
      <c r="G440" s="41"/>
      <c r="H440" s="41"/>
      <c r="I440" s="41" t="e">
        <f t="shared" ca="1" si="117"/>
        <v>#REF!</v>
      </c>
      <c r="J440" s="44"/>
      <c r="K440" s="44"/>
      <c r="L440" s="44" t="e">
        <f t="shared" ca="1" si="116"/>
        <v>#REF!</v>
      </c>
      <c r="M440" s="45" t="e">
        <f t="shared" ca="1" si="118"/>
        <v>#REF!</v>
      </c>
      <c r="N440" s="102" t="e">
        <f t="shared" ca="1" si="119"/>
        <v>#REF!</v>
      </c>
      <c r="O440" s="47" t="e">
        <f t="shared" ca="1" si="120"/>
        <v>#REF!</v>
      </c>
      <c r="P440" s="108" t="e">
        <f t="shared" ca="1" si="121"/>
        <v>#REF!</v>
      </c>
      <c r="Q440" s="47" t="e">
        <f t="shared" ca="1" si="122"/>
        <v>#REF!</v>
      </c>
      <c r="R440" s="46" t="e">
        <f t="shared" ca="1" si="123"/>
        <v>#REF!</v>
      </c>
      <c r="S440" s="46" t="e">
        <f t="shared" ca="1" si="124"/>
        <v>#REF!</v>
      </c>
      <c r="T440" s="143" t="e">
        <f t="shared" ca="1" si="125"/>
        <v>#REF!</v>
      </c>
      <c r="U440" s="47" t="e">
        <f t="shared" ca="1" si="126"/>
        <v>#REF!</v>
      </c>
      <c r="V440" s="46" t="e">
        <f t="shared" ca="1" si="127"/>
        <v>#REF!</v>
      </c>
      <c r="W440" s="104"/>
      <c r="X440" s="110"/>
      <c r="Y440" s="145"/>
      <c r="Z440" s="111"/>
      <c r="AA440" s="111"/>
      <c r="AB440" s="111"/>
    </row>
    <row r="441" spans="1:28" s="2" customFormat="1" ht="18" hidden="1" customHeight="1" x14ac:dyDescent="0.25">
      <c r="A441" s="38">
        <v>433</v>
      </c>
      <c r="B441" s="59" t="e">
        <f t="shared" ca="1" si="113"/>
        <v>#REF!</v>
      </c>
      <c r="C441" s="59" t="e">
        <f t="shared" ca="1" si="114"/>
        <v>#REF!</v>
      </c>
      <c r="D441" s="117"/>
      <c r="E441" s="44"/>
      <c r="F441" s="44" t="e">
        <f t="shared" ca="1" si="115"/>
        <v>#REF!</v>
      </c>
      <c r="G441" s="41"/>
      <c r="H441" s="41"/>
      <c r="I441" s="41" t="e">
        <f t="shared" ca="1" si="117"/>
        <v>#REF!</v>
      </c>
      <c r="J441" s="44"/>
      <c r="K441" s="44"/>
      <c r="L441" s="44" t="e">
        <f t="shared" ca="1" si="116"/>
        <v>#REF!</v>
      </c>
      <c r="M441" s="45" t="e">
        <f t="shared" ca="1" si="118"/>
        <v>#REF!</v>
      </c>
      <c r="N441" s="102" t="e">
        <f t="shared" ca="1" si="119"/>
        <v>#REF!</v>
      </c>
      <c r="O441" s="47" t="e">
        <f t="shared" ca="1" si="120"/>
        <v>#REF!</v>
      </c>
      <c r="P441" s="108" t="e">
        <f t="shared" ca="1" si="121"/>
        <v>#REF!</v>
      </c>
      <c r="Q441" s="47" t="e">
        <f t="shared" ca="1" si="122"/>
        <v>#REF!</v>
      </c>
      <c r="R441" s="46" t="e">
        <f t="shared" ca="1" si="123"/>
        <v>#REF!</v>
      </c>
      <c r="S441" s="46" t="e">
        <f t="shared" ca="1" si="124"/>
        <v>#REF!</v>
      </c>
      <c r="T441" s="143" t="e">
        <f t="shared" ca="1" si="125"/>
        <v>#REF!</v>
      </c>
      <c r="U441" s="47" t="e">
        <f t="shared" ca="1" si="126"/>
        <v>#REF!</v>
      </c>
      <c r="V441" s="46" t="e">
        <f t="shared" ca="1" si="127"/>
        <v>#REF!</v>
      </c>
      <c r="W441" s="104"/>
      <c r="X441" s="110"/>
      <c r="Y441" s="145"/>
      <c r="Z441" s="111"/>
      <c r="AA441" s="111"/>
      <c r="AB441" s="111"/>
    </row>
    <row r="442" spans="1:28" s="2" customFormat="1" ht="18" hidden="1" customHeight="1" x14ac:dyDescent="0.25">
      <c r="A442" s="38">
        <v>434</v>
      </c>
      <c r="B442" s="59" t="e">
        <f t="shared" ca="1" si="113"/>
        <v>#REF!</v>
      </c>
      <c r="C442" s="59" t="e">
        <f t="shared" ca="1" si="114"/>
        <v>#REF!</v>
      </c>
      <c r="D442" s="117"/>
      <c r="E442" s="44"/>
      <c r="F442" s="44" t="e">
        <f t="shared" ca="1" si="115"/>
        <v>#REF!</v>
      </c>
      <c r="G442" s="41"/>
      <c r="H442" s="41"/>
      <c r="I442" s="41" t="e">
        <f t="shared" ca="1" si="117"/>
        <v>#REF!</v>
      </c>
      <c r="J442" s="44"/>
      <c r="K442" s="44"/>
      <c r="L442" s="44" t="e">
        <f t="shared" ca="1" si="116"/>
        <v>#REF!</v>
      </c>
      <c r="M442" s="45" t="e">
        <f t="shared" ca="1" si="118"/>
        <v>#REF!</v>
      </c>
      <c r="N442" s="102" t="e">
        <f t="shared" ca="1" si="119"/>
        <v>#REF!</v>
      </c>
      <c r="O442" s="47" t="e">
        <f t="shared" ca="1" si="120"/>
        <v>#REF!</v>
      </c>
      <c r="P442" s="108" t="e">
        <f t="shared" ca="1" si="121"/>
        <v>#REF!</v>
      </c>
      <c r="Q442" s="47" t="e">
        <f t="shared" ca="1" si="122"/>
        <v>#REF!</v>
      </c>
      <c r="R442" s="46" t="e">
        <f t="shared" ca="1" si="123"/>
        <v>#REF!</v>
      </c>
      <c r="S442" s="46" t="e">
        <f t="shared" ca="1" si="124"/>
        <v>#REF!</v>
      </c>
      <c r="T442" s="143" t="e">
        <f t="shared" ca="1" si="125"/>
        <v>#REF!</v>
      </c>
      <c r="U442" s="47" t="e">
        <f t="shared" ca="1" si="126"/>
        <v>#REF!</v>
      </c>
      <c r="V442" s="46" t="e">
        <f t="shared" ca="1" si="127"/>
        <v>#REF!</v>
      </c>
      <c r="W442" s="104"/>
      <c r="X442" s="110"/>
      <c r="Y442" s="145"/>
      <c r="Z442" s="111"/>
      <c r="AA442" s="111"/>
      <c r="AB442" s="111"/>
    </row>
    <row r="443" spans="1:28" s="2" customFormat="1" ht="18" hidden="1" customHeight="1" x14ac:dyDescent="0.25">
      <c r="A443" s="38">
        <v>435</v>
      </c>
      <c r="B443" s="59" t="e">
        <f t="shared" ca="1" si="113"/>
        <v>#REF!</v>
      </c>
      <c r="C443" s="59" t="e">
        <f t="shared" ca="1" si="114"/>
        <v>#REF!</v>
      </c>
      <c r="D443" s="117"/>
      <c r="E443" s="44"/>
      <c r="F443" s="44" t="e">
        <f t="shared" ca="1" si="115"/>
        <v>#REF!</v>
      </c>
      <c r="G443" s="41"/>
      <c r="H443" s="41"/>
      <c r="I443" s="41" t="e">
        <f t="shared" ca="1" si="117"/>
        <v>#REF!</v>
      </c>
      <c r="J443" s="44"/>
      <c r="K443" s="44"/>
      <c r="L443" s="44" t="e">
        <f t="shared" ca="1" si="116"/>
        <v>#REF!</v>
      </c>
      <c r="M443" s="45" t="e">
        <f t="shared" ca="1" si="118"/>
        <v>#REF!</v>
      </c>
      <c r="N443" s="102" t="e">
        <f t="shared" ca="1" si="119"/>
        <v>#REF!</v>
      </c>
      <c r="O443" s="47" t="e">
        <f t="shared" ca="1" si="120"/>
        <v>#REF!</v>
      </c>
      <c r="P443" s="108" t="e">
        <f t="shared" ca="1" si="121"/>
        <v>#REF!</v>
      </c>
      <c r="Q443" s="47" t="e">
        <f t="shared" ca="1" si="122"/>
        <v>#REF!</v>
      </c>
      <c r="R443" s="46" t="e">
        <f t="shared" ca="1" si="123"/>
        <v>#REF!</v>
      </c>
      <c r="S443" s="46" t="e">
        <f t="shared" ca="1" si="124"/>
        <v>#REF!</v>
      </c>
      <c r="T443" s="143" t="e">
        <f t="shared" ca="1" si="125"/>
        <v>#REF!</v>
      </c>
      <c r="U443" s="47" t="e">
        <f t="shared" ca="1" si="126"/>
        <v>#REF!</v>
      </c>
      <c r="V443" s="46" t="e">
        <f t="shared" ca="1" si="127"/>
        <v>#REF!</v>
      </c>
      <c r="W443" s="104"/>
      <c r="X443" s="110"/>
      <c r="Y443" s="145"/>
      <c r="Z443" s="111"/>
      <c r="AA443" s="111"/>
      <c r="AB443" s="111"/>
    </row>
    <row r="444" spans="1:28" s="2" customFormat="1" ht="18" hidden="1" customHeight="1" x14ac:dyDescent="0.25">
      <c r="A444" s="38">
        <v>436</v>
      </c>
      <c r="B444" s="59" t="e">
        <f t="shared" ca="1" si="113"/>
        <v>#REF!</v>
      </c>
      <c r="C444" s="59" t="e">
        <f t="shared" ca="1" si="114"/>
        <v>#REF!</v>
      </c>
      <c r="D444" s="117"/>
      <c r="E444" s="44"/>
      <c r="F444" s="44" t="e">
        <f t="shared" ca="1" si="115"/>
        <v>#REF!</v>
      </c>
      <c r="G444" s="41"/>
      <c r="H444" s="41"/>
      <c r="I444" s="41" t="e">
        <f t="shared" ca="1" si="117"/>
        <v>#REF!</v>
      </c>
      <c r="J444" s="44"/>
      <c r="K444" s="44"/>
      <c r="L444" s="44" t="e">
        <f t="shared" ca="1" si="116"/>
        <v>#REF!</v>
      </c>
      <c r="M444" s="45" t="e">
        <f t="shared" ca="1" si="118"/>
        <v>#REF!</v>
      </c>
      <c r="N444" s="102" t="e">
        <f t="shared" ca="1" si="119"/>
        <v>#REF!</v>
      </c>
      <c r="O444" s="47" t="e">
        <f t="shared" ca="1" si="120"/>
        <v>#REF!</v>
      </c>
      <c r="P444" s="108" t="e">
        <f t="shared" ca="1" si="121"/>
        <v>#REF!</v>
      </c>
      <c r="Q444" s="47" t="e">
        <f t="shared" ca="1" si="122"/>
        <v>#REF!</v>
      </c>
      <c r="R444" s="46" t="e">
        <f t="shared" ca="1" si="123"/>
        <v>#REF!</v>
      </c>
      <c r="S444" s="46" t="e">
        <f t="shared" ca="1" si="124"/>
        <v>#REF!</v>
      </c>
      <c r="T444" s="143" t="e">
        <f t="shared" ca="1" si="125"/>
        <v>#REF!</v>
      </c>
      <c r="U444" s="47" t="e">
        <f t="shared" ca="1" si="126"/>
        <v>#REF!</v>
      </c>
      <c r="V444" s="46" t="e">
        <f t="shared" ca="1" si="127"/>
        <v>#REF!</v>
      </c>
      <c r="W444" s="104"/>
      <c r="X444" s="110"/>
      <c r="Y444" s="145"/>
      <c r="Z444" s="111"/>
      <c r="AA444" s="111"/>
      <c r="AB444" s="111"/>
    </row>
    <row r="445" spans="1:28" s="2" customFormat="1" ht="18" hidden="1" customHeight="1" x14ac:dyDescent="0.25">
      <c r="A445" s="38">
        <v>437</v>
      </c>
      <c r="B445" s="59" t="e">
        <f t="shared" ca="1" si="113"/>
        <v>#REF!</v>
      </c>
      <c r="C445" s="59" t="e">
        <f t="shared" ca="1" si="114"/>
        <v>#REF!</v>
      </c>
      <c r="D445" s="117"/>
      <c r="E445" s="44"/>
      <c r="F445" s="44" t="e">
        <f t="shared" ca="1" si="115"/>
        <v>#REF!</v>
      </c>
      <c r="G445" s="41"/>
      <c r="H445" s="41"/>
      <c r="I445" s="41" t="e">
        <f t="shared" ca="1" si="117"/>
        <v>#REF!</v>
      </c>
      <c r="J445" s="44"/>
      <c r="K445" s="44"/>
      <c r="L445" s="44" t="e">
        <f t="shared" ca="1" si="116"/>
        <v>#REF!</v>
      </c>
      <c r="M445" s="45" t="e">
        <f t="shared" ca="1" si="118"/>
        <v>#REF!</v>
      </c>
      <c r="N445" s="102" t="e">
        <f t="shared" ca="1" si="119"/>
        <v>#REF!</v>
      </c>
      <c r="O445" s="47" t="e">
        <f t="shared" ca="1" si="120"/>
        <v>#REF!</v>
      </c>
      <c r="P445" s="108" t="e">
        <f t="shared" ca="1" si="121"/>
        <v>#REF!</v>
      </c>
      <c r="Q445" s="47" t="e">
        <f t="shared" ca="1" si="122"/>
        <v>#REF!</v>
      </c>
      <c r="R445" s="46" t="e">
        <f t="shared" ca="1" si="123"/>
        <v>#REF!</v>
      </c>
      <c r="S445" s="46" t="e">
        <f t="shared" ca="1" si="124"/>
        <v>#REF!</v>
      </c>
      <c r="T445" s="143" t="e">
        <f t="shared" ca="1" si="125"/>
        <v>#REF!</v>
      </c>
      <c r="U445" s="47" t="e">
        <f t="shared" ca="1" si="126"/>
        <v>#REF!</v>
      </c>
      <c r="V445" s="46" t="e">
        <f t="shared" ca="1" si="127"/>
        <v>#REF!</v>
      </c>
      <c r="W445" s="104"/>
      <c r="X445" s="110"/>
      <c r="Y445" s="145"/>
      <c r="Z445" s="111"/>
      <c r="AA445" s="111"/>
      <c r="AB445" s="111"/>
    </row>
    <row r="446" spans="1:28" s="2" customFormat="1" ht="18" hidden="1" customHeight="1" x14ac:dyDescent="0.25">
      <c r="A446" s="38">
        <v>438</v>
      </c>
      <c r="B446" s="59" t="e">
        <f t="shared" ca="1" si="113"/>
        <v>#REF!</v>
      </c>
      <c r="C446" s="59" t="e">
        <f t="shared" ca="1" si="114"/>
        <v>#REF!</v>
      </c>
      <c r="D446" s="117"/>
      <c r="E446" s="44"/>
      <c r="F446" s="44" t="e">
        <f t="shared" ca="1" si="115"/>
        <v>#REF!</v>
      </c>
      <c r="G446" s="41"/>
      <c r="H446" s="41"/>
      <c r="I446" s="41" t="e">
        <f t="shared" ca="1" si="117"/>
        <v>#REF!</v>
      </c>
      <c r="J446" s="44"/>
      <c r="K446" s="44"/>
      <c r="L446" s="44" t="e">
        <f t="shared" ca="1" si="116"/>
        <v>#REF!</v>
      </c>
      <c r="M446" s="45" t="e">
        <f t="shared" ca="1" si="118"/>
        <v>#REF!</v>
      </c>
      <c r="N446" s="102" t="e">
        <f t="shared" ca="1" si="119"/>
        <v>#REF!</v>
      </c>
      <c r="O446" s="47" t="e">
        <f t="shared" ca="1" si="120"/>
        <v>#REF!</v>
      </c>
      <c r="P446" s="108" t="e">
        <f t="shared" ca="1" si="121"/>
        <v>#REF!</v>
      </c>
      <c r="Q446" s="47" t="e">
        <f t="shared" ca="1" si="122"/>
        <v>#REF!</v>
      </c>
      <c r="R446" s="46" t="e">
        <f t="shared" ca="1" si="123"/>
        <v>#REF!</v>
      </c>
      <c r="S446" s="46" t="e">
        <f t="shared" ca="1" si="124"/>
        <v>#REF!</v>
      </c>
      <c r="T446" s="143" t="e">
        <f t="shared" ca="1" si="125"/>
        <v>#REF!</v>
      </c>
      <c r="U446" s="47" t="e">
        <f t="shared" ca="1" si="126"/>
        <v>#REF!</v>
      </c>
      <c r="V446" s="46" t="e">
        <f t="shared" ca="1" si="127"/>
        <v>#REF!</v>
      </c>
      <c r="W446" s="104"/>
      <c r="X446" s="110"/>
      <c r="Y446" s="145"/>
      <c r="Z446" s="111"/>
      <c r="AA446" s="111"/>
      <c r="AB446" s="111"/>
    </row>
    <row r="447" spans="1:28" s="2" customFormat="1" ht="18" hidden="1" customHeight="1" x14ac:dyDescent="0.25">
      <c r="A447" s="38">
        <v>439</v>
      </c>
      <c r="B447" s="59" t="e">
        <f t="shared" ca="1" si="113"/>
        <v>#REF!</v>
      </c>
      <c r="C447" s="59" t="e">
        <f t="shared" ca="1" si="114"/>
        <v>#REF!</v>
      </c>
      <c r="D447" s="117"/>
      <c r="E447" s="44"/>
      <c r="F447" s="44" t="e">
        <f t="shared" ca="1" si="115"/>
        <v>#REF!</v>
      </c>
      <c r="G447" s="41"/>
      <c r="H447" s="41"/>
      <c r="I447" s="41" t="e">
        <f t="shared" ca="1" si="117"/>
        <v>#REF!</v>
      </c>
      <c r="J447" s="44"/>
      <c r="K447" s="44"/>
      <c r="L447" s="44" t="e">
        <f t="shared" ca="1" si="116"/>
        <v>#REF!</v>
      </c>
      <c r="M447" s="45" t="e">
        <f t="shared" ca="1" si="118"/>
        <v>#REF!</v>
      </c>
      <c r="N447" s="102" t="e">
        <f t="shared" ca="1" si="119"/>
        <v>#REF!</v>
      </c>
      <c r="O447" s="47" t="e">
        <f t="shared" ca="1" si="120"/>
        <v>#REF!</v>
      </c>
      <c r="P447" s="108" t="e">
        <f t="shared" ca="1" si="121"/>
        <v>#REF!</v>
      </c>
      <c r="Q447" s="47" t="e">
        <f t="shared" ca="1" si="122"/>
        <v>#REF!</v>
      </c>
      <c r="R447" s="46" t="e">
        <f t="shared" ca="1" si="123"/>
        <v>#REF!</v>
      </c>
      <c r="S447" s="46" t="e">
        <f t="shared" ca="1" si="124"/>
        <v>#REF!</v>
      </c>
      <c r="T447" s="143" t="e">
        <f t="shared" ca="1" si="125"/>
        <v>#REF!</v>
      </c>
      <c r="U447" s="47" t="e">
        <f t="shared" ca="1" si="126"/>
        <v>#REF!</v>
      </c>
      <c r="V447" s="46" t="e">
        <f t="shared" ca="1" si="127"/>
        <v>#REF!</v>
      </c>
      <c r="W447" s="104"/>
      <c r="X447" s="110"/>
      <c r="Y447" s="145"/>
      <c r="Z447" s="111"/>
      <c r="AA447" s="111"/>
      <c r="AB447" s="111"/>
    </row>
    <row r="448" spans="1:28" s="2" customFormat="1" ht="18" hidden="1" customHeight="1" x14ac:dyDescent="0.25">
      <c r="A448" s="38">
        <v>440</v>
      </c>
      <c r="B448" s="59" t="e">
        <f t="shared" ca="1" si="113"/>
        <v>#REF!</v>
      </c>
      <c r="C448" s="59" t="e">
        <f t="shared" ca="1" si="114"/>
        <v>#REF!</v>
      </c>
      <c r="D448" s="117"/>
      <c r="E448" s="44"/>
      <c r="F448" s="44" t="e">
        <f t="shared" ca="1" si="115"/>
        <v>#REF!</v>
      </c>
      <c r="G448" s="41"/>
      <c r="H448" s="41"/>
      <c r="I448" s="41" t="e">
        <f t="shared" ca="1" si="117"/>
        <v>#REF!</v>
      </c>
      <c r="J448" s="44"/>
      <c r="K448" s="44"/>
      <c r="L448" s="44" t="e">
        <f t="shared" ca="1" si="116"/>
        <v>#REF!</v>
      </c>
      <c r="M448" s="45" t="e">
        <f t="shared" ca="1" si="118"/>
        <v>#REF!</v>
      </c>
      <c r="N448" s="102" t="e">
        <f t="shared" ca="1" si="119"/>
        <v>#REF!</v>
      </c>
      <c r="O448" s="47" t="e">
        <f t="shared" ca="1" si="120"/>
        <v>#REF!</v>
      </c>
      <c r="P448" s="108" t="e">
        <f t="shared" ca="1" si="121"/>
        <v>#REF!</v>
      </c>
      <c r="Q448" s="47" t="e">
        <f t="shared" ca="1" si="122"/>
        <v>#REF!</v>
      </c>
      <c r="R448" s="46" t="e">
        <f t="shared" ca="1" si="123"/>
        <v>#REF!</v>
      </c>
      <c r="S448" s="46" t="e">
        <f t="shared" ca="1" si="124"/>
        <v>#REF!</v>
      </c>
      <c r="T448" s="143" t="e">
        <f t="shared" ca="1" si="125"/>
        <v>#REF!</v>
      </c>
      <c r="U448" s="47" t="e">
        <f t="shared" ca="1" si="126"/>
        <v>#REF!</v>
      </c>
      <c r="V448" s="46" t="e">
        <f t="shared" ca="1" si="127"/>
        <v>#REF!</v>
      </c>
      <c r="W448" s="104"/>
      <c r="X448" s="110"/>
      <c r="Y448" s="145"/>
      <c r="Z448" s="111"/>
      <c r="AA448" s="111"/>
      <c r="AB448" s="111"/>
    </row>
    <row r="449" spans="1:28" s="2" customFormat="1" ht="18" hidden="1" customHeight="1" x14ac:dyDescent="0.25">
      <c r="A449" s="38">
        <v>441</v>
      </c>
      <c r="B449" s="59" t="e">
        <f t="shared" ca="1" si="113"/>
        <v>#REF!</v>
      </c>
      <c r="C449" s="59" t="e">
        <f t="shared" ca="1" si="114"/>
        <v>#REF!</v>
      </c>
      <c r="D449" s="117"/>
      <c r="E449" s="44"/>
      <c r="F449" s="44" t="e">
        <f t="shared" ca="1" si="115"/>
        <v>#REF!</v>
      </c>
      <c r="G449" s="41"/>
      <c r="H449" s="41"/>
      <c r="I449" s="41" t="e">
        <f t="shared" ca="1" si="117"/>
        <v>#REF!</v>
      </c>
      <c r="J449" s="44"/>
      <c r="K449" s="44"/>
      <c r="L449" s="44" t="e">
        <f t="shared" ca="1" si="116"/>
        <v>#REF!</v>
      </c>
      <c r="M449" s="45" t="e">
        <f t="shared" ca="1" si="118"/>
        <v>#REF!</v>
      </c>
      <c r="N449" s="102" t="e">
        <f t="shared" ca="1" si="119"/>
        <v>#REF!</v>
      </c>
      <c r="O449" s="47" t="e">
        <f t="shared" ca="1" si="120"/>
        <v>#REF!</v>
      </c>
      <c r="P449" s="108" t="e">
        <f t="shared" ca="1" si="121"/>
        <v>#REF!</v>
      </c>
      <c r="Q449" s="47" t="e">
        <f t="shared" ca="1" si="122"/>
        <v>#REF!</v>
      </c>
      <c r="R449" s="46" t="e">
        <f t="shared" ca="1" si="123"/>
        <v>#REF!</v>
      </c>
      <c r="S449" s="46" t="e">
        <f t="shared" ca="1" si="124"/>
        <v>#REF!</v>
      </c>
      <c r="T449" s="143" t="e">
        <f t="shared" ca="1" si="125"/>
        <v>#REF!</v>
      </c>
      <c r="U449" s="47" t="e">
        <f t="shared" ca="1" si="126"/>
        <v>#REF!</v>
      </c>
      <c r="V449" s="46" t="e">
        <f t="shared" ca="1" si="127"/>
        <v>#REF!</v>
      </c>
      <c r="W449" s="104"/>
      <c r="X449" s="110"/>
      <c r="Y449" s="145"/>
      <c r="Z449" s="111"/>
      <c r="AA449" s="111"/>
      <c r="AB449" s="111"/>
    </row>
    <row r="450" spans="1:28" s="2" customFormat="1" ht="18" hidden="1" customHeight="1" x14ac:dyDescent="0.25">
      <c r="A450" s="38">
        <v>442</v>
      </c>
      <c r="B450" s="59" t="e">
        <f t="shared" ca="1" si="113"/>
        <v>#REF!</v>
      </c>
      <c r="C450" s="59" t="e">
        <f t="shared" ca="1" si="114"/>
        <v>#REF!</v>
      </c>
      <c r="D450" s="117"/>
      <c r="E450" s="44"/>
      <c r="F450" s="44" t="e">
        <f t="shared" ca="1" si="115"/>
        <v>#REF!</v>
      </c>
      <c r="G450" s="41"/>
      <c r="H450" s="41"/>
      <c r="I450" s="41" t="e">
        <f t="shared" ca="1" si="117"/>
        <v>#REF!</v>
      </c>
      <c r="J450" s="44"/>
      <c r="K450" s="44"/>
      <c r="L450" s="44" t="e">
        <f t="shared" ca="1" si="116"/>
        <v>#REF!</v>
      </c>
      <c r="M450" s="45" t="e">
        <f t="shared" ca="1" si="118"/>
        <v>#REF!</v>
      </c>
      <c r="N450" s="102" t="e">
        <f t="shared" ca="1" si="119"/>
        <v>#REF!</v>
      </c>
      <c r="O450" s="47" t="e">
        <f t="shared" ca="1" si="120"/>
        <v>#REF!</v>
      </c>
      <c r="P450" s="108" t="e">
        <f t="shared" ca="1" si="121"/>
        <v>#REF!</v>
      </c>
      <c r="Q450" s="47" t="e">
        <f t="shared" ca="1" si="122"/>
        <v>#REF!</v>
      </c>
      <c r="R450" s="46" t="e">
        <f t="shared" ca="1" si="123"/>
        <v>#REF!</v>
      </c>
      <c r="S450" s="46" t="e">
        <f t="shared" ca="1" si="124"/>
        <v>#REF!</v>
      </c>
      <c r="T450" s="143" t="e">
        <f t="shared" ca="1" si="125"/>
        <v>#REF!</v>
      </c>
      <c r="U450" s="47" t="e">
        <f t="shared" ca="1" si="126"/>
        <v>#REF!</v>
      </c>
      <c r="V450" s="46" t="e">
        <f t="shared" ca="1" si="127"/>
        <v>#REF!</v>
      </c>
      <c r="W450" s="104"/>
      <c r="X450" s="110"/>
      <c r="Y450" s="145"/>
      <c r="Z450" s="111"/>
      <c r="AA450" s="111"/>
      <c r="AB450" s="111"/>
    </row>
    <row r="451" spans="1:28" s="2" customFormat="1" ht="18" hidden="1" customHeight="1" x14ac:dyDescent="0.25">
      <c r="A451" s="38">
        <v>443</v>
      </c>
      <c r="B451" s="59" t="e">
        <f t="shared" ca="1" si="113"/>
        <v>#REF!</v>
      </c>
      <c r="C451" s="59" t="e">
        <f t="shared" ca="1" si="114"/>
        <v>#REF!</v>
      </c>
      <c r="D451" s="117"/>
      <c r="E451" s="44"/>
      <c r="F451" s="44" t="e">
        <f t="shared" ca="1" si="115"/>
        <v>#REF!</v>
      </c>
      <c r="G451" s="41"/>
      <c r="H451" s="41"/>
      <c r="I451" s="41" t="e">
        <f t="shared" ca="1" si="117"/>
        <v>#REF!</v>
      </c>
      <c r="J451" s="44"/>
      <c r="K451" s="44"/>
      <c r="L451" s="44" t="e">
        <f t="shared" ca="1" si="116"/>
        <v>#REF!</v>
      </c>
      <c r="M451" s="45" t="e">
        <f t="shared" ca="1" si="118"/>
        <v>#REF!</v>
      </c>
      <c r="N451" s="102" t="e">
        <f t="shared" ca="1" si="119"/>
        <v>#REF!</v>
      </c>
      <c r="O451" s="47" t="e">
        <f t="shared" ca="1" si="120"/>
        <v>#REF!</v>
      </c>
      <c r="P451" s="108" t="e">
        <f t="shared" ca="1" si="121"/>
        <v>#REF!</v>
      </c>
      <c r="Q451" s="47" t="e">
        <f t="shared" ca="1" si="122"/>
        <v>#REF!</v>
      </c>
      <c r="R451" s="46" t="e">
        <f t="shared" ca="1" si="123"/>
        <v>#REF!</v>
      </c>
      <c r="S451" s="46" t="e">
        <f t="shared" ca="1" si="124"/>
        <v>#REF!</v>
      </c>
      <c r="T451" s="143" t="e">
        <f t="shared" ca="1" si="125"/>
        <v>#REF!</v>
      </c>
      <c r="U451" s="47" t="e">
        <f t="shared" ca="1" si="126"/>
        <v>#REF!</v>
      </c>
      <c r="V451" s="46" t="e">
        <f t="shared" ca="1" si="127"/>
        <v>#REF!</v>
      </c>
      <c r="W451" s="104"/>
      <c r="X451" s="110"/>
      <c r="Y451" s="145"/>
      <c r="Z451" s="111"/>
      <c r="AA451" s="111"/>
      <c r="AB451" s="111"/>
    </row>
    <row r="452" spans="1:28" s="2" customFormat="1" ht="18" hidden="1" customHeight="1" x14ac:dyDescent="0.25">
      <c r="A452" s="38">
        <v>444</v>
      </c>
      <c r="B452" s="59" t="e">
        <f t="shared" ca="1" si="113"/>
        <v>#REF!</v>
      </c>
      <c r="C452" s="59" t="e">
        <f t="shared" ca="1" si="114"/>
        <v>#REF!</v>
      </c>
      <c r="D452" s="117"/>
      <c r="E452" s="44"/>
      <c r="F452" s="44" t="e">
        <f t="shared" ca="1" si="115"/>
        <v>#REF!</v>
      </c>
      <c r="G452" s="41"/>
      <c r="H452" s="41"/>
      <c r="I452" s="41" t="e">
        <f t="shared" ca="1" si="117"/>
        <v>#REF!</v>
      </c>
      <c r="J452" s="44"/>
      <c r="K452" s="44"/>
      <c r="L452" s="44" t="e">
        <f t="shared" ca="1" si="116"/>
        <v>#REF!</v>
      </c>
      <c r="M452" s="45" t="e">
        <f t="shared" ca="1" si="118"/>
        <v>#REF!</v>
      </c>
      <c r="N452" s="102" t="e">
        <f t="shared" ca="1" si="119"/>
        <v>#REF!</v>
      </c>
      <c r="O452" s="47" t="e">
        <f t="shared" ca="1" si="120"/>
        <v>#REF!</v>
      </c>
      <c r="P452" s="108" t="e">
        <f t="shared" ca="1" si="121"/>
        <v>#REF!</v>
      </c>
      <c r="Q452" s="47" t="e">
        <f t="shared" ca="1" si="122"/>
        <v>#REF!</v>
      </c>
      <c r="R452" s="46" t="e">
        <f t="shared" ca="1" si="123"/>
        <v>#REF!</v>
      </c>
      <c r="S452" s="46" t="e">
        <f t="shared" ca="1" si="124"/>
        <v>#REF!</v>
      </c>
      <c r="T452" s="143" t="e">
        <f t="shared" ca="1" si="125"/>
        <v>#REF!</v>
      </c>
      <c r="U452" s="47" t="e">
        <f t="shared" ca="1" si="126"/>
        <v>#REF!</v>
      </c>
      <c r="V452" s="46" t="e">
        <f t="shared" ca="1" si="127"/>
        <v>#REF!</v>
      </c>
      <c r="W452" s="104"/>
      <c r="X452" s="110"/>
      <c r="Y452" s="145"/>
      <c r="Z452" s="111"/>
      <c r="AA452" s="111"/>
      <c r="AB452" s="111"/>
    </row>
    <row r="453" spans="1:28" s="2" customFormat="1" ht="18" hidden="1" customHeight="1" x14ac:dyDescent="0.25">
      <c r="A453" s="38">
        <v>445</v>
      </c>
      <c r="B453" s="59" t="e">
        <f t="shared" ca="1" si="113"/>
        <v>#REF!</v>
      </c>
      <c r="C453" s="59" t="e">
        <f t="shared" ca="1" si="114"/>
        <v>#REF!</v>
      </c>
      <c r="D453" s="117"/>
      <c r="E453" s="44"/>
      <c r="F453" s="44" t="e">
        <f t="shared" ca="1" si="115"/>
        <v>#REF!</v>
      </c>
      <c r="G453" s="41"/>
      <c r="H453" s="41"/>
      <c r="I453" s="41" t="e">
        <f t="shared" ca="1" si="117"/>
        <v>#REF!</v>
      </c>
      <c r="J453" s="44"/>
      <c r="K453" s="44"/>
      <c r="L453" s="44" t="e">
        <f t="shared" ca="1" si="116"/>
        <v>#REF!</v>
      </c>
      <c r="M453" s="45" t="e">
        <f t="shared" ca="1" si="118"/>
        <v>#REF!</v>
      </c>
      <c r="N453" s="102" t="e">
        <f t="shared" ca="1" si="119"/>
        <v>#REF!</v>
      </c>
      <c r="O453" s="47" t="e">
        <f t="shared" ca="1" si="120"/>
        <v>#REF!</v>
      </c>
      <c r="P453" s="108" t="e">
        <f t="shared" ca="1" si="121"/>
        <v>#REF!</v>
      </c>
      <c r="Q453" s="47" t="e">
        <f t="shared" ca="1" si="122"/>
        <v>#REF!</v>
      </c>
      <c r="R453" s="46" t="e">
        <f t="shared" ca="1" si="123"/>
        <v>#REF!</v>
      </c>
      <c r="S453" s="46" t="e">
        <f t="shared" ca="1" si="124"/>
        <v>#REF!</v>
      </c>
      <c r="T453" s="143" t="e">
        <f t="shared" ca="1" si="125"/>
        <v>#REF!</v>
      </c>
      <c r="U453" s="47" t="e">
        <f t="shared" ca="1" si="126"/>
        <v>#REF!</v>
      </c>
      <c r="V453" s="46" t="e">
        <f t="shared" ca="1" si="127"/>
        <v>#REF!</v>
      </c>
      <c r="W453" s="104"/>
      <c r="X453" s="110"/>
      <c r="Y453" s="145"/>
      <c r="Z453" s="111"/>
      <c r="AA453" s="111"/>
      <c r="AB453" s="111"/>
    </row>
    <row r="454" spans="1:28" s="2" customFormat="1" ht="18" hidden="1" customHeight="1" x14ac:dyDescent="0.25">
      <c r="A454" s="38">
        <v>446</v>
      </c>
      <c r="B454" s="59" t="e">
        <f t="shared" ca="1" si="113"/>
        <v>#REF!</v>
      </c>
      <c r="C454" s="59" t="e">
        <f t="shared" ca="1" si="114"/>
        <v>#REF!</v>
      </c>
      <c r="D454" s="117"/>
      <c r="E454" s="44"/>
      <c r="F454" s="44" t="e">
        <f t="shared" ca="1" si="115"/>
        <v>#REF!</v>
      </c>
      <c r="G454" s="41"/>
      <c r="H454" s="41"/>
      <c r="I454" s="41" t="e">
        <f t="shared" ca="1" si="117"/>
        <v>#REF!</v>
      </c>
      <c r="J454" s="44"/>
      <c r="K454" s="44"/>
      <c r="L454" s="44" t="e">
        <f t="shared" ca="1" si="116"/>
        <v>#REF!</v>
      </c>
      <c r="M454" s="45" t="e">
        <f t="shared" ca="1" si="118"/>
        <v>#REF!</v>
      </c>
      <c r="N454" s="102" t="e">
        <f t="shared" ca="1" si="119"/>
        <v>#REF!</v>
      </c>
      <c r="O454" s="47" t="e">
        <f t="shared" ca="1" si="120"/>
        <v>#REF!</v>
      </c>
      <c r="P454" s="108" t="e">
        <f t="shared" ca="1" si="121"/>
        <v>#REF!</v>
      </c>
      <c r="Q454" s="47" t="e">
        <f t="shared" ca="1" si="122"/>
        <v>#REF!</v>
      </c>
      <c r="R454" s="46" t="e">
        <f t="shared" ca="1" si="123"/>
        <v>#REF!</v>
      </c>
      <c r="S454" s="46" t="e">
        <f t="shared" ca="1" si="124"/>
        <v>#REF!</v>
      </c>
      <c r="T454" s="143" t="e">
        <f t="shared" ca="1" si="125"/>
        <v>#REF!</v>
      </c>
      <c r="U454" s="47" t="e">
        <f t="shared" ca="1" si="126"/>
        <v>#REF!</v>
      </c>
      <c r="V454" s="46" t="e">
        <f t="shared" ca="1" si="127"/>
        <v>#REF!</v>
      </c>
      <c r="W454" s="104"/>
      <c r="X454" s="110"/>
      <c r="Y454" s="145"/>
      <c r="Z454" s="111"/>
      <c r="AA454" s="111"/>
      <c r="AB454" s="111"/>
    </row>
    <row r="455" spans="1:28" s="2" customFormat="1" ht="18" hidden="1" customHeight="1" x14ac:dyDescent="0.25">
      <c r="A455" s="38">
        <v>447</v>
      </c>
      <c r="B455" s="59" t="e">
        <f t="shared" ca="1" si="113"/>
        <v>#REF!</v>
      </c>
      <c r="C455" s="59" t="e">
        <f t="shared" ca="1" si="114"/>
        <v>#REF!</v>
      </c>
      <c r="D455" s="117"/>
      <c r="E455" s="44"/>
      <c r="F455" s="44" t="e">
        <f t="shared" ca="1" si="115"/>
        <v>#REF!</v>
      </c>
      <c r="G455" s="41"/>
      <c r="H455" s="41"/>
      <c r="I455" s="41" t="e">
        <f t="shared" ca="1" si="117"/>
        <v>#REF!</v>
      </c>
      <c r="J455" s="44"/>
      <c r="K455" s="44"/>
      <c r="L455" s="44" t="e">
        <f t="shared" ca="1" si="116"/>
        <v>#REF!</v>
      </c>
      <c r="M455" s="45" t="e">
        <f t="shared" ca="1" si="118"/>
        <v>#REF!</v>
      </c>
      <c r="N455" s="102" t="e">
        <f t="shared" ca="1" si="119"/>
        <v>#REF!</v>
      </c>
      <c r="O455" s="47" t="e">
        <f t="shared" ca="1" si="120"/>
        <v>#REF!</v>
      </c>
      <c r="P455" s="108" t="e">
        <f t="shared" ca="1" si="121"/>
        <v>#REF!</v>
      </c>
      <c r="Q455" s="47" t="e">
        <f t="shared" ca="1" si="122"/>
        <v>#REF!</v>
      </c>
      <c r="R455" s="46" t="e">
        <f t="shared" ca="1" si="123"/>
        <v>#REF!</v>
      </c>
      <c r="S455" s="46" t="e">
        <f t="shared" ca="1" si="124"/>
        <v>#REF!</v>
      </c>
      <c r="T455" s="143" t="e">
        <f t="shared" ca="1" si="125"/>
        <v>#REF!</v>
      </c>
      <c r="U455" s="47" t="e">
        <f t="shared" ca="1" si="126"/>
        <v>#REF!</v>
      </c>
      <c r="V455" s="46" t="e">
        <f t="shared" ca="1" si="127"/>
        <v>#REF!</v>
      </c>
      <c r="W455" s="104"/>
      <c r="X455" s="110"/>
      <c r="Y455" s="145"/>
      <c r="Z455" s="111"/>
      <c r="AA455" s="111"/>
      <c r="AB455" s="111"/>
    </row>
    <row r="456" spans="1:28" s="2" customFormat="1" ht="18" hidden="1" customHeight="1" x14ac:dyDescent="0.25">
      <c r="A456" s="38">
        <v>448</v>
      </c>
      <c r="B456" s="59" t="e">
        <f t="shared" ca="1" si="113"/>
        <v>#REF!</v>
      </c>
      <c r="C456" s="59" t="e">
        <f t="shared" ca="1" si="114"/>
        <v>#REF!</v>
      </c>
      <c r="D456" s="117"/>
      <c r="E456" s="44"/>
      <c r="F456" s="44" t="e">
        <f t="shared" ca="1" si="115"/>
        <v>#REF!</v>
      </c>
      <c r="G456" s="41"/>
      <c r="H456" s="41"/>
      <c r="I456" s="41" t="e">
        <f t="shared" ca="1" si="117"/>
        <v>#REF!</v>
      </c>
      <c r="J456" s="44"/>
      <c r="K456" s="44"/>
      <c r="L456" s="44" t="e">
        <f t="shared" ca="1" si="116"/>
        <v>#REF!</v>
      </c>
      <c r="M456" s="45" t="e">
        <f t="shared" ca="1" si="118"/>
        <v>#REF!</v>
      </c>
      <c r="N456" s="102" t="e">
        <f t="shared" ca="1" si="119"/>
        <v>#REF!</v>
      </c>
      <c r="O456" s="47" t="e">
        <f t="shared" ca="1" si="120"/>
        <v>#REF!</v>
      </c>
      <c r="P456" s="108" t="e">
        <f t="shared" ca="1" si="121"/>
        <v>#REF!</v>
      </c>
      <c r="Q456" s="47" t="e">
        <f t="shared" ca="1" si="122"/>
        <v>#REF!</v>
      </c>
      <c r="R456" s="46" t="e">
        <f t="shared" ca="1" si="123"/>
        <v>#REF!</v>
      </c>
      <c r="S456" s="46" t="e">
        <f t="shared" ca="1" si="124"/>
        <v>#REF!</v>
      </c>
      <c r="T456" s="143" t="e">
        <f t="shared" ca="1" si="125"/>
        <v>#REF!</v>
      </c>
      <c r="U456" s="47" t="e">
        <f t="shared" ca="1" si="126"/>
        <v>#REF!</v>
      </c>
      <c r="V456" s="46" t="e">
        <f t="shared" ca="1" si="127"/>
        <v>#REF!</v>
      </c>
      <c r="W456" s="104"/>
      <c r="X456" s="110"/>
      <c r="Y456" s="145"/>
      <c r="Z456" s="111"/>
      <c r="AA456" s="111"/>
      <c r="AB456" s="111"/>
    </row>
    <row r="457" spans="1:28" s="2" customFormat="1" ht="18" hidden="1" customHeight="1" x14ac:dyDescent="0.25">
      <c r="A457" s="38">
        <v>449</v>
      </c>
      <c r="B457" s="59" t="e">
        <f t="shared" ca="1" si="113"/>
        <v>#REF!</v>
      </c>
      <c r="C457" s="59" t="e">
        <f t="shared" ca="1" si="114"/>
        <v>#REF!</v>
      </c>
      <c r="D457" s="117"/>
      <c r="E457" s="44"/>
      <c r="F457" s="44" t="e">
        <f t="shared" ca="1" si="115"/>
        <v>#REF!</v>
      </c>
      <c r="G457" s="41"/>
      <c r="H457" s="41"/>
      <c r="I457" s="41" t="e">
        <f t="shared" ca="1" si="117"/>
        <v>#REF!</v>
      </c>
      <c r="J457" s="44"/>
      <c r="K457" s="44"/>
      <c r="L457" s="44" t="e">
        <f t="shared" ca="1" si="116"/>
        <v>#REF!</v>
      </c>
      <c r="M457" s="45" t="e">
        <f t="shared" ca="1" si="118"/>
        <v>#REF!</v>
      </c>
      <c r="N457" s="102" t="e">
        <f t="shared" ca="1" si="119"/>
        <v>#REF!</v>
      </c>
      <c r="O457" s="47" t="e">
        <f t="shared" ca="1" si="120"/>
        <v>#REF!</v>
      </c>
      <c r="P457" s="108" t="e">
        <f t="shared" ca="1" si="121"/>
        <v>#REF!</v>
      </c>
      <c r="Q457" s="47" t="e">
        <f t="shared" ca="1" si="122"/>
        <v>#REF!</v>
      </c>
      <c r="R457" s="46" t="e">
        <f t="shared" ca="1" si="123"/>
        <v>#REF!</v>
      </c>
      <c r="S457" s="46" t="e">
        <f t="shared" ca="1" si="124"/>
        <v>#REF!</v>
      </c>
      <c r="T457" s="143" t="e">
        <f t="shared" ca="1" si="125"/>
        <v>#REF!</v>
      </c>
      <c r="U457" s="47" t="e">
        <f t="shared" ca="1" si="126"/>
        <v>#REF!</v>
      </c>
      <c r="V457" s="46" t="e">
        <f t="shared" ca="1" si="127"/>
        <v>#REF!</v>
      </c>
      <c r="W457" s="104"/>
      <c r="X457" s="110"/>
      <c r="Y457" s="145"/>
      <c r="Z457" s="111"/>
      <c r="AA457" s="111"/>
      <c r="AB457" s="111"/>
    </row>
    <row r="458" spans="1:28" s="2" customFormat="1" ht="18" hidden="1" customHeight="1" x14ac:dyDescent="0.25">
      <c r="A458" s="38">
        <v>450</v>
      </c>
      <c r="B458" s="59" t="e">
        <f t="shared" ref="B458:B500" ca="1" si="128">INDIRECT(CONCATENATE($C$507,$D$507,"!$B",$A458 + 8))</f>
        <v>#REF!</v>
      </c>
      <c r="C458" s="59" t="e">
        <f t="shared" ref="C458:C500" ca="1" si="129">INDIRECT(CONCATENATE($C$507,$D$507,"!$C",$A458 + 8))</f>
        <v>#REF!</v>
      </c>
      <c r="D458" s="117"/>
      <c r="E458" s="44"/>
      <c r="F458" s="44" t="e">
        <f t="shared" ref="F458:F500" ca="1" si="130">INDIRECT(CONCATENATE($C$507,$D$507,"!$Z",$A458 + 8))</f>
        <v>#REF!</v>
      </c>
      <c r="G458" s="41"/>
      <c r="H458" s="41"/>
      <c r="I458" s="41" t="e">
        <f t="shared" ca="1" si="117"/>
        <v>#REF!</v>
      </c>
      <c r="J458" s="44"/>
      <c r="K458" s="44"/>
      <c r="L458" s="44" t="e">
        <f t="shared" ref="L458:L500" ca="1" si="131">INDIRECT(CONCATENATE($C$507,$D$507,"!$V",$A458 + 8))</f>
        <v>#REF!</v>
      </c>
      <c r="M458" s="45" t="e">
        <f t="shared" ca="1" si="118"/>
        <v>#REF!</v>
      </c>
      <c r="N458" s="102" t="e">
        <f t="shared" ca="1" si="119"/>
        <v>#REF!</v>
      </c>
      <c r="O458" s="47" t="e">
        <f t="shared" ca="1" si="120"/>
        <v>#REF!</v>
      </c>
      <c r="P458" s="108" t="e">
        <f t="shared" ca="1" si="121"/>
        <v>#REF!</v>
      </c>
      <c r="Q458" s="47" t="e">
        <f t="shared" ca="1" si="122"/>
        <v>#REF!</v>
      </c>
      <c r="R458" s="46" t="e">
        <f t="shared" ca="1" si="123"/>
        <v>#REF!</v>
      </c>
      <c r="S458" s="46" t="e">
        <f t="shared" ca="1" si="124"/>
        <v>#REF!</v>
      </c>
      <c r="T458" s="143" t="e">
        <f t="shared" ca="1" si="125"/>
        <v>#REF!</v>
      </c>
      <c r="U458" s="47" t="e">
        <f t="shared" ca="1" si="126"/>
        <v>#REF!</v>
      </c>
      <c r="V458" s="46" t="e">
        <f t="shared" ca="1" si="127"/>
        <v>#REF!</v>
      </c>
      <c r="W458" s="104"/>
      <c r="X458" s="110"/>
      <c r="Y458" s="145"/>
      <c r="Z458" s="111"/>
      <c r="AA458" s="111"/>
      <c r="AB458" s="111"/>
    </row>
    <row r="459" spans="1:28" s="2" customFormat="1" ht="18" hidden="1" customHeight="1" x14ac:dyDescent="0.25">
      <c r="A459" s="38">
        <v>451</v>
      </c>
      <c r="B459" s="59" t="e">
        <f t="shared" ca="1" si="128"/>
        <v>#REF!</v>
      </c>
      <c r="C459" s="59" t="e">
        <f t="shared" ca="1" si="129"/>
        <v>#REF!</v>
      </c>
      <c r="D459" s="117"/>
      <c r="E459" s="44"/>
      <c r="F459" s="44" t="e">
        <f t="shared" ca="1" si="130"/>
        <v>#REF!</v>
      </c>
      <c r="G459" s="41"/>
      <c r="H459" s="41"/>
      <c r="I459" s="41" t="e">
        <f t="shared" ref="I459:I500" ca="1" si="132">INDIRECT(CONCATENATE($C$507,$D$507,"!$AD",$A459 + 8))</f>
        <v>#REF!</v>
      </c>
      <c r="J459" s="44"/>
      <c r="K459" s="44"/>
      <c r="L459" s="44" t="e">
        <f t="shared" ca="1" si="131"/>
        <v>#REF!</v>
      </c>
      <c r="M459" s="45" t="e">
        <f t="shared" ref="M459:M500" ca="1" si="133">IF(I459&lt;VLOOKUP(L459,$M$505:$Q$513,2),0,VLOOKUP(L459,$M$505:$Q$513,3))</f>
        <v>#REF!</v>
      </c>
      <c r="N459" s="102" t="e">
        <f t="shared" ref="N459:N500" ca="1" si="134">ROUNDDOWN(O459,0)</f>
        <v>#REF!</v>
      </c>
      <c r="O459" s="47" t="e">
        <f t="shared" ref="O459:O500" ca="1" si="135">I459*M459/100</f>
        <v>#REF!</v>
      </c>
      <c r="P459" s="108" t="e">
        <f t="shared" ref="P459:P500" ca="1" si="136">ROUNDDOWN(Q459,0)</f>
        <v>#REF!</v>
      </c>
      <c r="Q459" s="47" t="e">
        <f t="shared" ref="Q459:Q500" ca="1" si="137">N459*R459/100</f>
        <v>#REF!</v>
      </c>
      <c r="R459" s="46" t="e">
        <f t="shared" ref="R459:R500" ca="1" si="138">IF(I459&lt;VLOOKUP(L459,$M$505:$Q$513,2),0,VLOOKUP(L459,$M$505:$Q$513,4))</f>
        <v>#REF!</v>
      </c>
      <c r="S459" s="46" t="e">
        <f t="shared" ref="S459:S500" ca="1" si="139">N459-P459-T459</f>
        <v>#REF!</v>
      </c>
      <c r="T459" s="143" t="e">
        <f t="shared" ref="T459:T500" ca="1" si="140">ROUNDDOWN(U459,0)</f>
        <v>#REF!</v>
      </c>
      <c r="U459" s="47" t="e">
        <f t="shared" ref="U459:U500" ca="1" si="141">N459*V459/100</f>
        <v>#REF!</v>
      </c>
      <c r="V459" s="46" t="e">
        <f t="shared" ref="V459:V500" ca="1" si="142">IF(I459&lt;VLOOKUP(L459,$M$505:$Q$513,2),0,VLOOKUP(L459,$M$505:$Q$513,5))</f>
        <v>#REF!</v>
      </c>
      <c r="W459" s="104"/>
      <c r="X459" s="110"/>
      <c r="Y459" s="145"/>
      <c r="Z459" s="111"/>
      <c r="AA459" s="111"/>
      <c r="AB459" s="111"/>
    </row>
    <row r="460" spans="1:28" s="2" customFormat="1" ht="18" hidden="1" customHeight="1" x14ac:dyDescent="0.25">
      <c r="A460" s="38">
        <v>452</v>
      </c>
      <c r="B460" s="59" t="e">
        <f t="shared" ca="1" si="128"/>
        <v>#REF!</v>
      </c>
      <c r="C460" s="59" t="e">
        <f t="shared" ca="1" si="129"/>
        <v>#REF!</v>
      </c>
      <c r="D460" s="117"/>
      <c r="E460" s="44"/>
      <c r="F460" s="44" t="e">
        <f t="shared" ca="1" si="130"/>
        <v>#REF!</v>
      </c>
      <c r="G460" s="41"/>
      <c r="H460" s="41"/>
      <c r="I460" s="41" t="e">
        <f t="shared" ca="1" si="132"/>
        <v>#REF!</v>
      </c>
      <c r="J460" s="44"/>
      <c r="K460" s="44"/>
      <c r="L460" s="44" t="e">
        <f t="shared" ca="1" si="131"/>
        <v>#REF!</v>
      </c>
      <c r="M460" s="45" t="e">
        <f t="shared" ca="1" si="133"/>
        <v>#REF!</v>
      </c>
      <c r="N460" s="102" t="e">
        <f t="shared" ca="1" si="134"/>
        <v>#REF!</v>
      </c>
      <c r="O460" s="47" t="e">
        <f t="shared" ca="1" si="135"/>
        <v>#REF!</v>
      </c>
      <c r="P460" s="108" t="e">
        <f t="shared" ca="1" si="136"/>
        <v>#REF!</v>
      </c>
      <c r="Q460" s="47" t="e">
        <f t="shared" ca="1" si="137"/>
        <v>#REF!</v>
      </c>
      <c r="R460" s="46" t="e">
        <f t="shared" ca="1" si="138"/>
        <v>#REF!</v>
      </c>
      <c r="S460" s="46" t="e">
        <f t="shared" ca="1" si="139"/>
        <v>#REF!</v>
      </c>
      <c r="T460" s="143" t="e">
        <f t="shared" ca="1" si="140"/>
        <v>#REF!</v>
      </c>
      <c r="U460" s="47" t="e">
        <f t="shared" ca="1" si="141"/>
        <v>#REF!</v>
      </c>
      <c r="V460" s="46" t="e">
        <f t="shared" ca="1" si="142"/>
        <v>#REF!</v>
      </c>
      <c r="W460" s="104"/>
      <c r="X460" s="110"/>
      <c r="Y460" s="145"/>
      <c r="Z460" s="111"/>
      <c r="AA460" s="111"/>
      <c r="AB460" s="111"/>
    </row>
    <row r="461" spans="1:28" s="2" customFormat="1" ht="18" hidden="1" customHeight="1" x14ac:dyDescent="0.25">
      <c r="A461" s="38">
        <v>453</v>
      </c>
      <c r="B461" s="59" t="e">
        <f t="shared" ca="1" si="128"/>
        <v>#REF!</v>
      </c>
      <c r="C461" s="59" t="e">
        <f t="shared" ca="1" si="129"/>
        <v>#REF!</v>
      </c>
      <c r="D461" s="117"/>
      <c r="E461" s="44"/>
      <c r="F461" s="44" t="e">
        <f t="shared" ca="1" si="130"/>
        <v>#REF!</v>
      </c>
      <c r="G461" s="41"/>
      <c r="H461" s="41"/>
      <c r="I461" s="41" t="e">
        <f t="shared" ca="1" si="132"/>
        <v>#REF!</v>
      </c>
      <c r="J461" s="44"/>
      <c r="K461" s="44"/>
      <c r="L461" s="44" t="e">
        <f t="shared" ca="1" si="131"/>
        <v>#REF!</v>
      </c>
      <c r="M461" s="45" t="e">
        <f t="shared" ca="1" si="133"/>
        <v>#REF!</v>
      </c>
      <c r="N461" s="102" t="e">
        <f t="shared" ca="1" si="134"/>
        <v>#REF!</v>
      </c>
      <c r="O461" s="47" t="e">
        <f t="shared" ca="1" si="135"/>
        <v>#REF!</v>
      </c>
      <c r="P461" s="108" t="e">
        <f t="shared" ca="1" si="136"/>
        <v>#REF!</v>
      </c>
      <c r="Q461" s="47" t="e">
        <f t="shared" ca="1" si="137"/>
        <v>#REF!</v>
      </c>
      <c r="R461" s="46" t="e">
        <f t="shared" ca="1" si="138"/>
        <v>#REF!</v>
      </c>
      <c r="S461" s="46" t="e">
        <f t="shared" ca="1" si="139"/>
        <v>#REF!</v>
      </c>
      <c r="T461" s="143" t="e">
        <f t="shared" ca="1" si="140"/>
        <v>#REF!</v>
      </c>
      <c r="U461" s="47" t="e">
        <f t="shared" ca="1" si="141"/>
        <v>#REF!</v>
      </c>
      <c r="V461" s="46" t="e">
        <f t="shared" ca="1" si="142"/>
        <v>#REF!</v>
      </c>
      <c r="W461" s="104"/>
      <c r="X461" s="110"/>
      <c r="Y461" s="145"/>
      <c r="Z461" s="111"/>
      <c r="AA461" s="111"/>
      <c r="AB461" s="111"/>
    </row>
    <row r="462" spans="1:28" s="2" customFormat="1" ht="18" hidden="1" customHeight="1" x14ac:dyDescent="0.25">
      <c r="A462" s="38">
        <v>454</v>
      </c>
      <c r="B462" s="59" t="e">
        <f t="shared" ca="1" si="128"/>
        <v>#REF!</v>
      </c>
      <c r="C462" s="59" t="e">
        <f t="shared" ca="1" si="129"/>
        <v>#REF!</v>
      </c>
      <c r="D462" s="117"/>
      <c r="E462" s="44"/>
      <c r="F462" s="44" t="e">
        <f t="shared" ca="1" si="130"/>
        <v>#REF!</v>
      </c>
      <c r="G462" s="41"/>
      <c r="H462" s="41"/>
      <c r="I462" s="41" t="e">
        <f t="shared" ca="1" si="132"/>
        <v>#REF!</v>
      </c>
      <c r="J462" s="44"/>
      <c r="K462" s="44"/>
      <c r="L462" s="44" t="e">
        <f t="shared" ca="1" si="131"/>
        <v>#REF!</v>
      </c>
      <c r="M462" s="45" t="e">
        <f t="shared" ca="1" si="133"/>
        <v>#REF!</v>
      </c>
      <c r="N462" s="102" t="e">
        <f t="shared" ca="1" si="134"/>
        <v>#REF!</v>
      </c>
      <c r="O462" s="47" t="e">
        <f t="shared" ca="1" si="135"/>
        <v>#REF!</v>
      </c>
      <c r="P462" s="108" t="e">
        <f t="shared" ca="1" si="136"/>
        <v>#REF!</v>
      </c>
      <c r="Q462" s="47" t="e">
        <f t="shared" ca="1" si="137"/>
        <v>#REF!</v>
      </c>
      <c r="R462" s="46" t="e">
        <f t="shared" ca="1" si="138"/>
        <v>#REF!</v>
      </c>
      <c r="S462" s="46" t="e">
        <f t="shared" ca="1" si="139"/>
        <v>#REF!</v>
      </c>
      <c r="T462" s="143" t="e">
        <f t="shared" ca="1" si="140"/>
        <v>#REF!</v>
      </c>
      <c r="U462" s="47" t="e">
        <f t="shared" ca="1" si="141"/>
        <v>#REF!</v>
      </c>
      <c r="V462" s="46" t="e">
        <f t="shared" ca="1" si="142"/>
        <v>#REF!</v>
      </c>
      <c r="W462" s="104"/>
      <c r="X462" s="110"/>
      <c r="Y462" s="145"/>
      <c r="Z462" s="111"/>
      <c r="AA462" s="111"/>
      <c r="AB462" s="111"/>
    </row>
    <row r="463" spans="1:28" s="2" customFormat="1" ht="18" hidden="1" customHeight="1" x14ac:dyDescent="0.25">
      <c r="A463" s="38">
        <v>455</v>
      </c>
      <c r="B463" s="59" t="e">
        <f t="shared" ca="1" si="128"/>
        <v>#REF!</v>
      </c>
      <c r="C463" s="59" t="e">
        <f t="shared" ca="1" si="129"/>
        <v>#REF!</v>
      </c>
      <c r="D463" s="117"/>
      <c r="E463" s="44"/>
      <c r="F463" s="44" t="e">
        <f t="shared" ca="1" si="130"/>
        <v>#REF!</v>
      </c>
      <c r="G463" s="41"/>
      <c r="H463" s="41"/>
      <c r="I463" s="41" t="e">
        <f t="shared" ca="1" si="132"/>
        <v>#REF!</v>
      </c>
      <c r="J463" s="44"/>
      <c r="K463" s="44"/>
      <c r="L463" s="44" t="e">
        <f t="shared" ca="1" si="131"/>
        <v>#REF!</v>
      </c>
      <c r="M463" s="45" t="e">
        <f t="shared" ca="1" si="133"/>
        <v>#REF!</v>
      </c>
      <c r="N463" s="102" t="e">
        <f t="shared" ca="1" si="134"/>
        <v>#REF!</v>
      </c>
      <c r="O463" s="47" t="e">
        <f t="shared" ca="1" si="135"/>
        <v>#REF!</v>
      </c>
      <c r="P463" s="108" t="e">
        <f t="shared" ca="1" si="136"/>
        <v>#REF!</v>
      </c>
      <c r="Q463" s="47" t="e">
        <f t="shared" ca="1" si="137"/>
        <v>#REF!</v>
      </c>
      <c r="R463" s="46" t="e">
        <f t="shared" ca="1" si="138"/>
        <v>#REF!</v>
      </c>
      <c r="S463" s="46" t="e">
        <f t="shared" ca="1" si="139"/>
        <v>#REF!</v>
      </c>
      <c r="T463" s="143" t="e">
        <f t="shared" ca="1" si="140"/>
        <v>#REF!</v>
      </c>
      <c r="U463" s="47" t="e">
        <f t="shared" ca="1" si="141"/>
        <v>#REF!</v>
      </c>
      <c r="V463" s="46" t="e">
        <f t="shared" ca="1" si="142"/>
        <v>#REF!</v>
      </c>
      <c r="W463" s="104"/>
      <c r="X463" s="110"/>
      <c r="Y463" s="145"/>
      <c r="Z463" s="111"/>
      <c r="AA463" s="111"/>
      <c r="AB463" s="111"/>
    </row>
    <row r="464" spans="1:28" s="2" customFormat="1" ht="18" hidden="1" customHeight="1" x14ac:dyDescent="0.25">
      <c r="A464" s="38">
        <v>456</v>
      </c>
      <c r="B464" s="59" t="e">
        <f t="shared" ca="1" si="128"/>
        <v>#REF!</v>
      </c>
      <c r="C464" s="59" t="e">
        <f t="shared" ca="1" si="129"/>
        <v>#REF!</v>
      </c>
      <c r="D464" s="117"/>
      <c r="E464" s="44"/>
      <c r="F464" s="44" t="e">
        <f t="shared" ca="1" si="130"/>
        <v>#REF!</v>
      </c>
      <c r="G464" s="41"/>
      <c r="H464" s="41"/>
      <c r="I464" s="41" t="e">
        <f t="shared" ca="1" si="132"/>
        <v>#REF!</v>
      </c>
      <c r="J464" s="44"/>
      <c r="K464" s="44"/>
      <c r="L464" s="44" t="e">
        <f t="shared" ca="1" si="131"/>
        <v>#REF!</v>
      </c>
      <c r="M464" s="45" t="e">
        <f t="shared" ca="1" si="133"/>
        <v>#REF!</v>
      </c>
      <c r="N464" s="102" t="e">
        <f t="shared" ca="1" si="134"/>
        <v>#REF!</v>
      </c>
      <c r="O464" s="47" t="e">
        <f t="shared" ca="1" si="135"/>
        <v>#REF!</v>
      </c>
      <c r="P464" s="108" t="e">
        <f t="shared" ca="1" si="136"/>
        <v>#REF!</v>
      </c>
      <c r="Q464" s="47" t="e">
        <f t="shared" ca="1" si="137"/>
        <v>#REF!</v>
      </c>
      <c r="R464" s="46" t="e">
        <f t="shared" ca="1" si="138"/>
        <v>#REF!</v>
      </c>
      <c r="S464" s="46" t="e">
        <f t="shared" ca="1" si="139"/>
        <v>#REF!</v>
      </c>
      <c r="T464" s="143" t="e">
        <f t="shared" ca="1" si="140"/>
        <v>#REF!</v>
      </c>
      <c r="U464" s="47" t="e">
        <f t="shared" ca="1" si="141"/>
        <v>#REF!</v>
      </c>
      <c r="V464" s="46" t="e">
        <f t="shared" ca="1" si="142"/>
        <v>#REF!</v>
      </c>
      <c r="W464" s="104"/>
      <c r="X464" s="110"/>
      <c r="Y464" s="145"/>
      <c r="Z464" s="111"/>
      <c r="AA464" s="111"/>
      <c r="AB464" s="111"/>
    </row>
    <row r="465" spans="1:28" s="2" customFormat="1" ht="18" hidden="1" customHeight="1" x14ac:dyDescent="0.25">
      <c r="A465" s="38">
        <v>457</v>
      </c>
      <c r="B465" s="59" t="e">
        <f t="shared" ca="1" si="128"/>
        <v>#REF!</v>
      </c>
      <c r="C465" s="59" t="e">
        <f t="shared" ca="1" si="129"/>
        <v>#REF!</v>
      </c>
      <c r="D465" s="117"/>
      <c r="E465" s="44"/>
      <c r="F465" s="44" t="e">
        <f t="shared" ca="1" si="130"/>
        <v>#REF!</v>
      </c>
      <c r="G465" s="41"/>
      <c r="H465" s="41"/>
      <c r="I465" s="41" t="e">
        <f t="shared" ca="1" si="132"/>
        <v>#REF!</v>
      </c>
      <c r="J465" s="44"/>
      <c r="K465" s="44"/>
      <c r="L465" s="44" t="e">
        <f t="shared" ca="1" si="131"/>
        <v>#REF!</v>
      </c>
      <c r="M465" s="45" t="e">
        <f t="shared" ca="1" si="133"/>
        <v>#REF!</v>
      </c>
      <c r="N465" s="102" t="e">
        <f t="shared" ca="1" si="134"/>
        <v>#REF!</v>
      </c>
      <c r="O465" s="47" t="e">
        <f t="shared" ca="1" si="135"/>
        <v>#REF!</v>
      </c>
      <c r="P465" s="108" t="e">
        <f t="shared" ca="1" si="136"/>
        <v>#REF!</v>
      </c>
      <c r="Q465" s="47" t="e">
        <f t="shared" ca="1" si="137"/>
        <v>#REF!</v>
      </c>
      <c r="R465" s="46" t="e">
        <f t="shared" ca="1" si="138"/>
        <v>#REF!</v>
      </c>
      <c r="S465" s="46" t="e">
        <f t="shared" ca="1" si="139"/>
        <v>#REF!</v>
      </c>
      <c r="T465" s="143" t="e">
        <f t="shared" ca="1" si="140"/>
        <v>#REF!</v>
      </c>
      <c r="U465" s="47" t="e">
        <f t="shared" ca="1" si="141"/>
        <v>#REF!</v>
      </c>
      <c r="V465" s="46" t="e">
        <f t="shared" ca="1" si="142"/>
        <v>#REF!</v>
      </c>
      <c r="W465" s="104"/>
      <c r="X465" s="110"/>
      <c r="Y465" s="145"/>
      <c r="Z465" s="111"/>
      <c r="AA465" s="111"/>
      <c r="AB465" s="111"/>
    </row>
    <row r="466" spans="1:28" s="2" customFormat="1" ht="18" hidden="1" customHeight="1" x14ac:dyDescent="0.25">
      <c r="A466" s="38">
        <v>458</v>
      </c>
      <c r="B466" s="59" t="e">
        <f t="shared" ca="1" si="128"/>
        <v>#REF!</v>
      </c>
      <c r="C466" s="59" t="e">
        <f t="shared" ca="1" si="129"/>
        <v>#REF!</v>
      </c>
      <c r="D466" s="117"/>
      <c r="E466" s="44"/>
      <c r="F466" s="44" t="e">
        <f t="shared" ca="1" si="130"/>
        <v>#REF!</v>
      </c>
      <c r="G466" s="41"/>
      <c r="H466" s="41"/>
      <c r="I466" s="41" t="e">
        <f t="shared" ca="1" si="132"/>
        <v>#REF!</v>
      </c>
      <c r="J466" s="44"/>
      <c r="K466" s="44"/>
      <c r="L466" s="44" t="e">
        <f t="shared" ca="1" si="131"/>
        <v>#REF!</v>
      </c>
      <c r="M466" s="45" t="e">
        <f t="shared" ca="1" si="133"/>
        <v>#REF!</v>
      </c>
      <c r="N466" s="102" t="e">
        <f t="shared" ca="1" si="134"/>
        <v>#REF!</v>
      </c>
      <c r="O466" s="47" t="e">
        <f t="shared" ca="1" si="135"/>
        <v>#REF!</v>
      </c>
      <c r="P466" s="108" t="e">
        <f t="shared" ca="1" si="136"/>
        <v>#REF!</v>
      </c>
      <c r="Q466" s="47" t="e">
        <f t="shared" ca="1" si="137"/>
        <v>#REF!</v>
      </c>
      <c r="R466" s="46" t="e">
        <f t="shared" ca="1" si="138"/>
        <v>#REF!</v>
      </c>
      <c r="S466" s="46" t="e">
        <f t="shared" ca="1" si="139"/>
        <v>#REF!</v>
      </c>
      <c r="T466" s="143" t="e">
        <f t="shared" ca="1" si="140"/>
        <v>#REF!</v>
      </c>
      <c r="U466" s="47" t="e">
        <f t="shared" ca="1" si="141"/>
        <v>#REF!</v>
      </c>
      <c r="V466" s="46" t="e">
        <f t="shared" ca="1" si="142"/>
        <v>#REF!</v>
      </c>
      <c r="W466" s="104"/>
      <c r="X466" s="110"/>
      <c r="Y466" s="145"/>
      <c r="Z466" s="111"/>
      <c r="AA466" s="111"/>
      <c r="AB466" s="111"/>
    </row>
    <row r="467" spans="1:28" s="2" customFormat="1" ht="18" hidden="1" customHeight="1" x14ac:dyDescent="0.25">
      <c r="A467" s="38">
        <v>459</v>
      </c>
      <c r="B467" s="59" t="e">
        <f t="shared" ca="1" si="128"/>
        <v>#REF!</v>
      </c>
      <c r="C467" s="59" t="e">
        <f t="shared" ca="1" si="129"/>
        <v>#REF!</v>
      </c>
      <c r="D467" s="117"/>
      <c r="E467" s="44"/>
      <c r="F467" s="44" t="e">
        <f t="shared" ca="1" si="130"/>
        <v>#REF!</v>
      </c>
      <c r="G467" s="41"/>
      <c r="H467" s="41"/>
      <c r="I467" s="41" t="e">
        <f t="shared" ca="1" si="132"/>
        <v>#REF!</v>
      </c>
      <c r="J467" s="44"/>
      <c r="K467" s="44"/>
      <c r="L467" s="44" t="e">
        <f t="shared" ca="1" si="131"/>
        <v>#REF!</v>
      </c>
      <c r="M467" s="45" t="e">
        <f t="shared" ca="1" si="133"/>
        <v>#REF!</v>
      </c>
      <c r="N467" s="102" t="e">
        <f t="shared" ca="1" si="134"/>
        <v>#REF!</v>
      </c>
      <c r="O467" s="47" t="e">
        <f t="shared" ca="1" si="135"/>
        <v>#REF!</v>
      </c>
      <c r="P467" s="108" t="e">
        <f t="shared" ca="1" si="136"/>
        <v>#REF!</v>
      </c>
      <c r="Q467" s="47" t="e">
        <f t="shared" ca="1" si="137"/>
        <v>#REF!</v>
      </c>
      <c r="R467" s="46" t="e">
        <f t="shared" ca="1" si="138"/>
        <v>#REF!</v>
      </c>
      <c r="S467" s="46" t="e">
        <f t="shared" ca="1" si="139"/>
        <v>#REF!</v>
      </c>
      <c r="T467" s="143" t="e">
        <f t="shared" ca="1" si="140"/>
        <v>#REF!</v>
      </c>
      <c r="U467" s="47" t="e">
        <f t="shared" ca="1" si="141"/>
        <v>#REF!</v>
      </c>
      <c r="V467" s="46" t="e">
        <f t="shared" ca="1" si="142"/>
        <v>#REF!</v>
      </c>
      <c r="W467" s="104"/>
      <c r="X467" s="110"/>
      <c r="Y467" s="145"/>
      <c r="Z467" s="111"/>
      <c r="AA467" s="111"/>
      <c r="AB467" s="111"/>
    </row>
    <row r="468" spans="1:28" s="2" customFormat="1" ht="18" hidden="1" customHeight="1" x14ac:dyDescent="0.25">
      <c r="A468" s="38">
        <v>460</v>
      </c>
      <c r="B468" s="59" t="e">
        <f t="shared" ca="1" si="128"/>
        <v>#REF!</v>
      </c>
      <c r="C468" s="59" t="e">
        <f t="shared" ca="1" si="129"/>
        <v>#REF!</v>
      </c>
      <c r="D468" s="117"/>
      <c r="E468" s="44"/>
      <c r="F468" s="44" t="e">
        <f t="shared" ca="1" si="130"/>
        <v>#REF!</v>
      </c>
      <c r="G468" s="41"/>
      <c r="H468" s="41"/>
      <c r="I468" s="41" t="e">
        <f t="shared" ca="1" si="132"/>
        <v>#REF!</v>
      </c>
      <c r="J468" s="44"/>
      <c r="K468" s="44"/>
      <c r="L468" s="44" t="e">
        <f t="shared" ca="1" si="131"/>
        <v>#REF!</v>
      </c>
      <c r="M468" s="45" t="e">
        <f t="shared" ca="1" si="133"/>
        <v>#REF!</v>
      </c>
      <c r="N468" s="102" t="e">
        <f t="shared" ca="1" si="134"/>
        <v>#REF!</v>
      </c>
      <c r="O468" s="47" t="e">
        <f t="shared" ca="1" si="135"/>
        <v>#REF!</v>
      </c>
      <c r="P468" s="108" t="e">
        <f t="shared" ca="1" si="136"/>
        <v>#REF!</v>
      </c>
      <c r="Q468" s="47" t="e">
        <f t="shared" ca="1" si="137"/>
        <v>#REF!</v>
      </c>
      <c r="R468" s="46" t="e">
        <f t="shared" ca="1" si="138"/>
        <v>#REF!</v>
      </c>
      <c r="S468" s="46" t="e">
        <f t="shared" ca="1" si="139"/>
        <v>#REF!</v>
      </c>
      <c r="T468" s="143" t="e">
        <f t="shared" ca="1" si="140"/>
        <v>#REF!</v>
      </c>
      <c r="U468" s="47" t="e">
        <f t="shared" ca="1" si="141"/>
        <v>#REF!</v>
      </c>
      <c r="V468" s="46" t="e">
        <f t="shared" ca="1" si="142"/>
        <v>#REF!</v>
      </c>
      <c r="W468" s="104"/>
      <c r="X468" s="110"/>
      <c r="Y468" s="145"/>
      <c r="Z468" s="111"/>
      <c r="AA468" s="111"/>
      <c r="AB468" s="111"/>
    </row>
    <row r="469" spans="1:28" s="2" customFormat="1" ht="18" hidden="1" customHeight="1" x14ac:dyDescent="0.25">
      <c r="A469" s="38">
        <v>461</v>
      </c>
      <c r="B469" s="59" t="e">
        <f t="shared" ca="1" si="128"/>
        <v>#REF!</v>
      </c>
      <c r="C469" s="59" t="e">
        <f t="shared" ca="1" si="129"/>
        <v>#REF!</v>
      </c>
      <c r="D469" s="117"/>
      <c r="E469" s="44"/>
      <c r="F469" s="44" t="e">
        <f t="shared" ca="1" si="130"/>
        <v>#REF!</v>
      </c>
      <c r="G469" s="41"/>
      <c r="H469" s="41"/>
      <c r="I469" s="41" t="e">
        <f t="shared" ca="1" si="132"/>
        <v>#REF!</v>
      </c>
      <c r="J469" s="44"/>
      <c r="K469" s="44"/>
      <c r="L469" s="44" t="e">
        <f t="shared" ca="1" si="131"/>
        <v>#REF!</v>
      </c>
      <c r="M469" s="45" t="e">
        <f t="shared" ca="1" si="133"/>
        <v>#REF!</v>
      </c>
      <c r="N469" s="102" t="e">
        <f t="shared" ca="1" si="134"/>
        <v>#REF!</v>
      </c>
      <c r="O469" s="47" t="e">
        <f t="shared" ca="1" si="135"/>
        <v>#REF!</v>
      </c>
      <c r="P469" s="108" t="e">
        <f t="shared" ca="1" si="136"/>
        <v>#REF!</v>
      </c>
      <c r="Q469" s="47" t="e">
        <f t="shared" ca="1" si="137"/>
        <v>#REF!</v>
      </c>
      <c r="R469" s="46" t="e">
        <f t="shared" ca="1" si="138"/>
        <v>#REF!</v>
      </c>
      <c r="S469" s="46" t="e">
        <f t="shared" ca="1" si="139"/>
        <v>#REF!</v>
      </c>
      <c r="T469" s="143" t="e">
        <f t="shared" ca="1" si="140"/>
        <v>#REF!</v>
      </c>
      <c r="U469" s="47" t="e">
        <f t="shared" ca="1" si="141"/>
        <v>#REF!</v>
      </c>
      <c r="V469" s="46" t="e">
        <f t="shared" ca="1" si="142"/>
        <v>#REF!</v>
      </c>
      <c r="W469" s="104"/>
      <c r="X469" s="110"/>
      <c r="Y469" s="145"/>
      <c r="Z469" s="111"/>
      <c r="AA469" s="111"/>
      <c r="AB469" s="111"/>
    </row>
    <row r="470" spans="1:28" s="2" customFormat="1" ht="18" hidden="1" customHeight="1" x14ac:dyDescent="0.25">
      <c r="A470" s="38">
        <v>462</v>
      </c>
      <c r="B470" s="59" t="e">
        <f t="shared" ca="1" si="128"/>
        <v>#REF!</v>
      </c>
      <c r="C470" s="59" t="e">
        <f t="shared" ca="1" si="129"/>
        <v>#REF!</v>
      </c>
      <c r="D470" s="117"/>
      <c r="E470" s="44"/>
      <c r="F470" s="44" t="e">
        <f t="shared" ca="1" si="130"/>
        <v>#REF!</v>
      </c>
      <c r="G470" s="41"/>
      <c r="H470" s="41"/>
      <c r="I470" s="41" t="e">
        <f t="shared" ca="1" si="132"/>
        <v>#REF!</v>
      </c>
      <c r="J470" s="44"/>
      <c r="K470" s="44"/>
      <c r="L470" s="44" t="e">
        <f t="shared" ca="1" si="131"/>
        <v>#REF!</v>
      </c>
      <c r="M470" s="45" t="e">
        <f t="shared" ca="1" si="133"/>
        <v>#REF!</v>
      </c>
      <c r="N470" s="102" t="e">
        <f t="shared" ca="1" si="134"/>
        <v>#REF!</v>
      </c>
      <c r="O470" s="47" t="e">
        <f t="shared" ca="1" si="135"/>
        <v>#REF!</v>
      </c>
      <c r="P470" s="108" t="e">
        <f t="shared" ca="1" si="136"/>
        <v>#REF!</v>
      </c>
      <c r="Q470" s="47" t="e">
        <f t="shared" ca="1" si="137"/>
        <v>#REF!</v>
      </c>
      <c r="R470" s="46" t="e">
        <f t="shared" ca="1" si="138"/>
        <v>#REF!</v>
      </c>
      <c r="S470" s="46" t="e">
        <f t="shared" ca="1" si="139"/>
        <v>#REF!</v>
      </c>
      <c r="T470" s="143" t="e">
        <f t="shared" ca="1" si="140"/>
        <v>#REF!</v>
      </c>
      <c r="U470" s="47" t="e">
        <f t="shared" ca="1" si="141"/>
        <v>#REF!</v>
      </c>
      <c r="V470" s="46" t="e">
        <f t="shared" ca="1" si="142"/>
        <v>#REF!</v>
      </c>
      <c r="W470" s="104"/>
      <c r="X470" s="110"/>
      <c r="Y470" s="145"/>
      <c r="Z470" s="111"/>
      <c r="AA470" s="111"/>
      <c r="AB470" s="111"/>
    </row>
    <row r="471" spans="1:28" s="2" customFormat="1" ht="18" hidden="1" customHeight="1" x14ac:dyDescent="0.25">
      <c r="A471" s="38">
        <v>463</v>
      </c>
      <c r="B471" s="59" t="e">
        <f t="shared" ca="1" si="128"/>
        <v>#REF!</v>
      </c>
      <c r="C471" s="59" t="e">
        <f t="shared" ca="1" si="129"/>
        <v>#REF!</v>
      </c>
      <c r="D471" s="117"/>
      <c r="E471" s="44"/>
      <c r="F471" s="44" t="e">
        <f t="shared" ca="1" si="130"/>
        <v>#REF!</v>
      </c>
      <c r="G471" s="41"/>
      <c r="H471" s="41"/>
      <c r="I471" s="41" t="e">
        <f t="shared" ca="1" si="132"/>
        <v>#REF!</v>
      </c>
      <c r="J471" s="44"/>
      <c r="K471" s="44"/>
      <c r="L471" s="44" t="e">
        <f t="shared" ca="1" si="131"/>
        <v>#REF!</v>
      </c>
      <c r="M471" s="45" t="e">
        <f t="shared" ca="1" si="133"/>
        <v>#REF!</v>
      </c>
      <c r="N471" s="102" t="e">
        <f t="shared" ca="1" si="134"/>
        <v>#REF!</v>
      </c>
      <c r="O471" s="47" t="e">
        <f t="shared" ca="1" si="135"/>
        <v>#REF!</v>
      </c>
      <c r="P471" s="108" t="e">
        <f t="shared" ca="1" si="136"/>
        <v>#REF!</v>
      </c>
      <c r="Q471" s="47" t="e">
        <f t="shared" ca="1" si="137"/>
        <v>#REF!</v>
      </c>
      <c r="R471" s="46" t="e">
        <f t="shared" ca="1" si="138"/>
        <v>#REF!</v>
      </c>
      <c r="S471" s="46" t="e">
        <f t="shared" ca="1" si="139"/>
        <v>#REF!</v>
      </c>
      <c r="T471" s="143" t="e">
        <f t="shared" ca="1" si="140"/>
        <v>#REF!</v>
      </c>
      <c r="U471" s="47" t="e">
        <f t="shared" ca="1" si="141"/>
        <v>#REF!</v>
      </c>
      <c r="V471" s="46" t="e">
        <f t="shared" ca="1" si="142"/>
        <v>#REF!</v>
      </c>
      <c r="W471" s="104"/>
      <c r="X471" s="110"/>
      <c r="Y471" s="145"/>
      <c r="Z471" s="111"/>
      <c r="AA471" s="111"/>
      <c r="AB471" s="111"/>
    </row>
    <row r="472" spans="1:28" s="2" customFormat="1" ht="18" hidden="1" customHeight="1" x14ac:dyDescent="0.25">
      <c r="A472" s="38">
        <v>464</v>
      </c>
      <c r="B472" s="59" t="e">
        <f t="shared" ca="1" si="128"/>
        <v>#REF!</v>
      </c>
      <c r="C472" s="59" t="e">
        <f t="shared" ca="1" si="129"/>
        <v>#REF!</v>
      </c>
      <c r="D472" s="117"/>
      <c r="E472" s="44"/>
      <c r="F472" s="44" t="e">
        <f t="shared" ca="1" si="130"/>
        <v>#REF!</v>
      </c>
      <c r="G472" s="41"/>
      <c r="H472" s="41"/>
      <c r="I472" s="41" t="e">
        <f t="shared" ca="1" si="132"/>
        <v>#REF!</v>
      </c>
      <c r="J472" s="44"/>
      <c r="K472" s="44"/>
      <c r="L472" s="44" t="e">
        <f t="shared" ca="1" si="131"/>
        <v>#REF!</v>
      </c>
      <c r="M472" s="45" t="e">
        <f t="shared" ca="1" si="133"/>
        <v>#REF!</v>
      </c>
      <c r="N472" s="102" t="e">
        <f t="shared" ca="1" si="134"/>
        <v>#REF!</v>
      </c>
      <c r="O472" s="47" t="e">
        <f t="shared" ca="1" si="135"/>
        <v>#REF!</v>
      </c>
      <c r="P472" s="108" t="e">
        <f t="shared" ca="1" si="136"/>
        <v>#REF!</v>
      </c>
      <c r="Q472" s="47" t="e">
        <f t="shared" ca="1" si="137"/>
        <v>#REF!</v>
      </c>
      <c r="R472" s="46" t="e">
        <f t="shared" ca="1" si="138"/>
        <v>#REF!</v>
      </c>
      <c r="S472" s="46" t="e">
        <f t="shared" ca="1" si="139"/>
        <v>#REF!</v>
      </c>
      <c r="T472" s="143" t="e">
        <f t="shared" ca="1" si="140"/>
        <v>#REF!</v>
      </c>
      <c r="U472" s="47" t="e">
        <f t="shared" ca="1" si="141"/>
        <v>#REF!</v>
      </c>
      <c r="V472" s="46" t="e">
        <f t="shared" ca="1" si="142"/>
        <v>#REF!</v>
      </c>
      <c r="W472" s="104"/>
      <c r="X472" s="110"/>
      <c r="Y472" s="145"/>
      <c r="Z472" s="111"/>
      <c r="AA472" s="111"/>
      <c r="AB472" s="111"/>
    </row>
    <row r="473" spans="1:28" s="2" customFormat="1" ht="18" hidden="1" customHeight="1" x14ac:dyDescent="0.25">
      <c r="A473" s="38">
        <v>465</v>
      </c>
      <c r="B473" s="59" t="e">
        <f t="shared" ca="1" si="128"/>
        <v>#REF!</v>
      </c>
      <c r="C473" s="59" t="e">
        <f t="shared" ca="1" si="129"/>
        <v>#REF!</v>
      </c>
      <c r="D473" s="117"/>
      <c r="E473" s="44"/>
      <c r="F473" s="44" t="e">
        <f t="shared" ca="1" si="130"/>
        <v>#REF!</v>
      </c>
      <c r="G473" s="41"/>
      <c r="H473" s="41"/>
      <c r="I473" s="41" t="e">
        <f t="shared" ca="1" si="132"/>
        <v>#REF!</v>
      </c>
      <c r="J473" s="44"/>
      <c r="K473" s="44"/>
      <c r="L473" s="44" t="e">
        <f t="shared" ca="1" si="131"/>
        <v>#REF!</v>
      </c>
      <c r="M473" s="45" t="e">
        <f t="shared" ca="1" si="133"/>
        <v>#REF!</v>
      </c>
      <c r="N473" s="102" t="e">
        <f t="shared" ca="1" si="134"/>
        <v>#REF!</v>
      </c>
      <c r="O473" s="47" t="e">
        <f t="shared" ca="1" si="135"/>
        <v>#REF!</v>
      </c>
      <c r="P473" s="108" t="e">
        <f t="shared" ca="1" si="136"/>
        <v>#REF!</v>
      </c>
      <c r="Q473" s="47" t="e">
        <f t="shared" ca="1" si="137"/>
        <v>#REF!</v>
      </c>
      <c r="R473" s="46" t="e">
        <f t="shared" ca="1" si="138"/>
        <v>#REF!</v>
      </c>
      <c r="S473" s="46" t="e">
        <f t="shared" ca="1" si="139"/>
        <v>#REF!</v>
      </c>
      <c r="T473" s="143" t="e">
        <f t="shared" ca="1" si="140"/>
        <v>#REF!</v>
      </c>
      <c r="U473" s="47" t="e">
        <f t="shared" ca="1" si="141"/>
        <v>#REF!</v>
      </c>
      <c r="V473" s="46" t="e">
        <f t="shared" ca="1" si="142"/>
        <v>#REF!</v>
      </c>
      <c r="W473" s="104"/>
      <c r="X473" s="110"/>
      <c r="Y473" s="145"/>
      <c r="Z473" s="111"/>
      <c r="AA473" s="111"/>
      <c r="AB473" s="111"/>
    </row>
    <row r="474" spans="1:28" s="2" customFormat="1" ht="18" hidden="1" customHeight="1" x14ac:dyDescent="0.25">
      <c r="A474" s="38">
        <v>466</v>
      </c>
      <c r="B474" s="59" t="e">
        <f t="shared" ca="1" si="128"/>
        <v>#REF!</v>
      </c>
      <c r="C474" s="59" t="e">
        <f t="shared" ca="1" si="129"/>
        <v>#REF!</v>
      </c>
      <c r="D474" s="117"/>
      <c r="E474" s="44"/>
      <c r="F474" s="44" t="e">
        <f t="shared" ca="1" si="130"/>
        <v>#REF!</v>
      </c>
      <c r="G474" s="41"/>
      <c r="H474" s="41"/>
      <c r="I474" s="41" t="e">
        <f t="shared" ca="1" si="132"/>
        <v>#REF!</v>
      </c>
      <c r="J474" s="44"/>
      <c r="K474" s="44"/>
      <c r="L474" s="44" t="e">
        <f t="shared" ca="1" si="131"/>
        <v>#REF!</v>
      </c>
      <c r="M474" s="45" t="e">
        <f t="shared" ca="1" si="133"/>
        <v>#REF!</v>
      </c>
      <c r="N474" s="102" t="e">
        <f t="shared" ca="1" si="134"/>
        <v>#REF!</v>
      </c>
      <c r="O474" s="47" t="e">
        <f t="shared" ca="1" si="135"/>
        <v>#REF!</v>
      </c>
      <c r="P474" s="108" t="e">
        <f t="shared" ca="1" si="136"/>
        <v>#REF!</v>
      </c>
      <c r="Q474" s="47" t="e">
        <f t="shared" ca="1" si="137"/>
        <v>#REF!</v>
      </c>
      <c r="R474" s="46" t="e">
        <f t="shared" ca="1" si="138"/>
        <v>#REF!</v>
      </c>
      <c r="S474" s="46" t="e">
        <f t="shared" ca="1" si="139"/>
        <v>#REF!</v>
      </c>
      <c r="T474" s="143" t="e">
        <f t="shared" ca="1" si="140"/>
        <v>#REF!</v>
      </c>
      <c r="U474" s="47" t="e">
        <f t="shared" ca="1" si="141"/>
        <v>#REF!</v>
      </c>
      <c r="V474" s="46" t="e">
        <f t="shared" ca="1" si="142"/>
        <v>#REF!</v>
      </c>
      <c r="W474" s="104"/>
      <c r="X474" s="110"/>
      <c r="Y474" s="145"/>
      <c r="Z474" s="111"/>
      <c r="AA474" s="111"/>
      <c r="AB474" s="111"/>
    </row>
    <row r="475" spans="1:28" s="2" customFormat="1" ht="18" hidden="1" customHeight="1" x14ac:dyDescent="0.25">
      <c r="A475" s="38">
        <v>467</v>
      </c>
      <c r="B475" s="59" t="e">
        <f t="shared" ca="1" si="128"/>
        <v>#REF!</v>
      </c>
      <c r="C475" s="59" t="e">
        <f t="shared" ca="1" si="129"/>
        <v>#REF!</v>
      </c>
      <c r="D475" s="117"/>
      <c r="E475" s="44"/>
      <c r="F475" s="44" t="e">
        <f t="shared" ca="1" si="130"/>
        <v>#REF!</v>
      </c>
      <c r="G475" s="41"/>
      <c r="H475" s="41"/>
      <c r="I475" s="41" t="e">
        <f t="shared" ca="1" si="132"/>
        <v>#REF!</v>
      </c>
      <c r="J475" s="44"/>
      <c r="K475" s="44"/>
      <c r="L475" s="44" t="e">
        <f t="shared" ca="1" si="131"/>
        <v>#REF!</v>
      </c>
      <c r="M475" s="45" t="e">
        <f t="shared" ca="1" si="133"/>
        <v>#REF!</v>
      </c>
      <c r="N475" s="102" t="e">
        <f t="shared" ca="1" si="134"/>
        <v>#REF!</v>
      </c>
      <c r="O475" s="47" t="e">
        <f t="shared" ca="1" si="135"/>
        <v>#REF!</v>
      </c>
      <c r="P475" s="108" t="e">
        <f t="shared" ca="1" si="136"/>
        <v>#REF!</v>
      </c>
      <c r="Q475" s="47" t="e">
        <f t="shared" ca="1" si="137"/>
        <v>#REF!</v>
      </c>
      <c r="R475" s="46" t="e">
        <f t="shared" ca="1" si="138"/>
        <v>#REF!</v>
      </c>
      <c r="S475" s="46" t="e">
        <f t="shared" ca="1" si="139"/>
        <v>#REF!</v>
      </c>
      <c r="T475" s="143" t="e">
        <f t="shared" ca="1" si="140"/>
        <v>#REF!</v>
      </c>
      <c r="U475" s="47" t="e">
        <f t="shared" ca="1" si="141"/>
        <v>#REF!</v>
      </c>
      <c r="V475" s="46" t="e">
        <f t="shared" ca="1" si="142"/>
        <v>#REF!</v>
      </c>
      <c r="W475" s="104"/>
      <c r="X475" s="110"/>
      <c r="Y475" s="145"/>
      <c r="Z475" s="111"/>
      <c r="AA475" s="111"/>
      <c r="AB475" s="111"/>
    </row>
    <row r="476" spans="1:28" s="2" customFormat="1" ht="18" hidden="1" customHeight="1" x14ac:dyDescent="0.25">
      <c r="A476" s="38">
        <v>468</v>
      </c>
      <c r="B476" s="59" t="e">
        <f t="shared" ca="1" si="128"/>
        <v>#REF!</v>
      </c>
      <c r="C476" s="59" t="e">
        <f t="shared" ca="1" si="129"/>
        <v>#REF!</v>
      </c>
      <c r="D476" s="117"/>
      <c r="E476" s="44"/>
      <c r="F476" s="44" t="e">
        <f t="shared" ca="1" si="130"/>
        <v>#REF!</v>
      </c>
      <c r="G476" s="41"/>
      <c r="H476" s="41"/>
      <c r="I476" s="41" t="e">
        <f t="shared" ca="1" si="132"/>
        <v>#REF!</v>
      </c>
      <c r="J476" s="44"/>
      <c r="K476" s="44"/>
      <c r="L476" s="44" t="e">
        <f t="shared" ca="1" si="131"/>
        <v>#REF!</v>
      </c>
      <c r="M476" s="45" t="e">
        <f t="shared" ca="1" si="133"/>
        <v>#REF!</v>
      </c>
      <c r="N476" s="102" t="e">
        <f t="shared" ca="1" si="134"/>
        <v>#REF!</v>
      </c>
      <c r="O476" s="47" t="e">
        <f t="shared" ca="1" si="135"/>
        <v>#REF!</v>
      </c>
      <c r="P476" s="108" t="e">
        <f t="shared" ca="1" si="136"/>
        <v>#REF!</v>
      </c>
      <c r="Q476" s="47" t="e">
        <f t="shared" ca="1" si="137"/>
        <v>#REF!</v>
      </c>
      <c r="R476" s="46" t="e">
        <f t="shared" ca="1" si="138"/>
        <v>#REF!</v>
      </c>
      <c r="S476" s="46" t="e">
        <f t="shared" ca="1" si="139"/>
        <v>#REF!</v>
      </c>
      <c r="T476" s="143" t="e">
        <f t="shared" ca="1" si="140"/>
        <v>#REF!</v>
      </c>
      <c r="U476" s="47" t="e">
        <f t="shared" ca="1" si="141"/>
        <v>#REF!</v>
      </c>
      <c r="V476" s="46" t="e">
        <f t="shared" ca="1" si="142"/>
        <v>#REF!</v>
      </c>
      <c r="W476" s="104"/>
      <c r="X476" s="110"/>
      <c r="Y476" s="145"/>
      <c r="Z476" s="111"/>
      <c r="AA476" s="111"/>
      <c r="AB476" s="111"/>
    </row>
    <row r="477" spans="1:28" s="2" customFormat="1" ht="18" hidden="1" customHeight="1" x14ac:dyDescent="0.25">
      <c r="A477" s="38">
        <v>469</v>
      </c>
      <c r="B477" s="59" t="e">
        <f t="shared" ca="1" si="128"/>
        <v>#REF!</v>
      </c>
      <c r="C477" s="59" t="e">
        <f t="shared" ca="1" si="129"/>
        <v>#REF!</v>
      </c>
      <c r="D477" s="117"/>
      <c r="E477" s="44"/>
      <c r="F477" s="44" t="e">
        <f t="shared" ca="1" si="130"/>
        <v>#REF!</v>
      </c>
      <c r="G477" s="41"/>
      <c r="H477" s="41"/>
      <c r="I477" s="41" t="e">
        <f t="shared" ca="1" si="132"/>
        <v>#REF!</v>
      </c>
      <c r="J477" s="44"/>
      <c r="K477" s="44"/>
      <c r="L477" s="44" t="e">
        <f t="shared" ca="1" si="131"/>
        <v>#REF!</v>
      </c>
      <c r="M477" s="45" t="e">
        <f t="shared" ca="1" si="133"/>
        <v>#REF!</v>
      </c>
      <c r="N477" s="102" t="e">
        <f t="shared" ca="1" si="134"/>
        <v>#REF!</v>
      </c>
      <c r="O477" s="47" t="e">
        <f t="shared" ca="1" si="135"/>
        <v>#REF!</v>
      </c>
      <c r="P477" s="108" t="e">
        <f t="shared" ca="1" si="136"/>
        <v>#REF!</v>
      </c>
      <c r="Q477" s="47" t="e">
        <f t="shared" ca="1" si="137"/>
        <v>#REF!</v>
      </c>
      <c r="R477" s="46" t="e">
        <f t="shared" ca="1" si="138"/>
        <v>#REF!</v>
      </c>
      <c r="S477" s="46" t="e">
        <f t="shared" ca="1" si="139"/>
        <v>#REF!</v>
      </c>
      <c r="T477" s="143" t="e">
        <f t="shared" ca="1" si="140"/>
        <v>#REF!</v>
      </c>
      <c r="U477" s="47" t="e">
        <f t="shared" ca="1" si="141"/>
        <v>#REF!</v>
      </c>
      <c r="V477" s="46" t="e">
        <f t="shared" ca="1" si="142"/>
        <v>#REF!</v>
      </c>
      <c r="W477" s="104"/>
      <c r="X477" s="110"/>
      <c r="Y477" s="145"/>
      <c r="Z477" s="111"/>
      <c r="AA477" s="111"/>
      <c r="AB477" s="111"/>
    </row>
    <row r="478" spans="1:28" s="2" customFormat="1" ht="18" hidden="1" customHeight="1" x14ac:dyDescent="0.25">
      <c r="A478" s="38">
        <v>470</v>
      </c>
      <c r="B478" s="59" t="e">
        <f t="shared" ca="1" si="128"/>
        <v>#REF!</v>
      </c>
      <c r="C478" s="59" t="e">
        <f t="shared" ca="1" si="129"/>
        <v>#REF!</v>
      </c>
      <c r="D478" s="117"/>
      <c r="E478" s="44"/>
      <c r="F478" s="44" t="e">
        <f t="shared" ca="1" si="130"/>
        <v>#REF!</v>
      </c>
      <c r="G478" s="41"/>
      <c r="H478" s="41"/>
      <c r="I478" s="41" t="e">
        <f t="shared" ca="1" si="132"/>
        <v>#REF!</v>
      </c>
      <c r="J478" s="44"/>
      <c r="K478" s="44"/>
      <c r="L478" s="44" t="e">
        <f t="shared" ca="1" si="131"/>
        <v>#REF!</v>
      </c>
      <c r="M478" s="45" t="e">
        <f t="shared" ca="1" si="133"/>
        <v>#REF!</v>
      </c>
      <c r="N478" s="102" t="e">
        <f t="shared" ca="1" si="134"/>
        <v>#REF!</v>
      </c>
      <c r="O478" s="47" t="e">
        <f t="shared" ca="1" si="135"/>
        <v>#REF!</v>
      </c>
      <c r="P478" s="108" t="e">
        <f t="shared" ca="1" si="136"/>
        <v>#REF!</v>
      </c>
      <c r="Q478" s="47" t="e">
        <f t="shared" ca="1" si="137"/>
        <v>#REF!</v>
      </c>
      <c r="R478" s="46" t="e">
        <f t="shared" ca="1" si="138"/>
        <v>#REF!</v>
      </c>
      <c r="S478" s="46" t="e">
        <f t="shared" ca="1" si="139"/>
        <v>#REF!</v>
      </c>
      <c r="T478" s="143" t="e">
        <f t="shared" ca="1" si="140"/>
        <v>#REF!</v>
      </c>
      <c r="U478" s="47" t="e">
        <f t="shared" ca="1" si="141"/>
        <v>#REF!</v>
      </c>
      <c r="V478" s="46" t="e">
        <f t="shared" ca="1" si="142"/>
        <v>#REF!</v>
      </c>
      <c r="W478" s="104"/>
      <c r="X478" s="110"/>
      <c r="Y478" s="145"/>
      <c r="Z478" s="111"/>
      <c r="AA478" s="111"/>
      <c r="AB478" s="111"/>
    </row>
    <row r="479" spans="1:28" s="2" customFormat="1" ht="18" hidden="1" customHeight="1" x14ac:dyDescent="0.25">
      <c r="A479" s="38">
        <v>471</v>
      </c>
      <c r="B479" s="59" t="e">
        <f t="shared" ca="1" si="128"/>
        <v>#REF!</v>
      </c>
      <c r="C479" s="59" t="e">
        <f t="shared" ca="1" si="129"/>
        <v>#REF!</v>
      </c>
      <c r="D479" s="117"/>
      <c r="E479" s="44"/>
      <c r="F479" s="44" t="e">
        <f t="shared" ca="1" si="130"/>
        <v>#REF!</v>
      </c>
      <c r="G479" s="41"/>
      <c r="H479" s="41"/>
      <c r="I479" s="41" t="e">
        <f t="shared" ca="1" si="132"/>
        <v>#REF!</v>
      </c>
      <c r="J479" s="44"/>
      <c r="K479" s="44"/>
      <c r="L479" s="44" t="e">
        <f t="shared" ca="1" si="131"/>
        <v>#REF!</v>
      </c>
      <c r="M479" s="45" t="e">
        <f t="shared" ca="1" si="133"/>
        <v>#REF!</v>
      </c>
      <c r="N479" s="102" t="e">
        <f t="shared" ca="1" si="134"/>
        <v>#REF!</v>
      </c>
      <c r="O479" s="47" t="e">
        <f t="shared" ca="1" si="135"/>
        <v>#REF!</v>
      </c>
      <c r="P479" s="108" t="e">
        <f t="shared" ca="1" si="136"/>
        <v>#REF!</v>
      </c>
      <c r="Q479" s="47" t="e">
        <f t="shared" ca="1" si="137"/>
        <v>#REF!</v>
      </c>
      <c r="R479" s="46" t="e">
        <f t="shared" ca="1" si="138"/>
        <v>#REF!</v>
      </c>
      <c r="S479" s="46" t="e">
        <f t="shared" ca="1" si="139"/>
        <v>#REF!</v>
      </c>
      <c r="T479" s="143" t="e">
        <f t="shared" ca="1" si="140"/>
        <v>#REF!</v>
      </c>
      <c r="U479" s="47" t="e">
        <f t="shared" ca="1" si="141"/>
        <v>#REF!</v>
      </c>
      <c r="V479" s="46" t="e">
        <f t="shared" ca="1" si="142"/>
        <v>#REF!</v>
      </c>
      <c r="W479" s="104"/>
      <c r="X479" s="110"/>
      <c r="Y479" s="145"/>
      <c r="Z479" s="111"/>
      <c r="AA479" s="111"/>
      <c r="AB479" s="111"/>
    </row>
    <row r="480" spans="1:28" s="2" customFormat="1" ht="18" hidden="1" customHeight="1" x14ac:dyDescent="0.25">
      <c r="A480" s="38">
        <v>472</v>
      </c>
      <c r="B480" s="59" t="e">
        <f t="shared" ca="1" si="128"/>
        <v>#REF!</v>
      </c>
      <c r="C480" s="59" t="e">
        <f t="shared" ca="1" si="129"/>
        <v>#REF!</v>
      </c>
      <c r="D480" s="117"/>
      <c r="E480" s="44"/>
      <c r="F480" s="44" t="e">
        <f t="shared" ca="1" si="130"/>
        <v>#REF!</v>
      </c>
      <c r="G480" s="41"/>
      <c r="H480" s="41"/>
      <c r="I480" s="41" t="e">
        <f t="shared" ca="1" si="132"/>
        <v>#REF!</v>
      </c>
      <c r="J480" s="44"/>
      <c r="K480" s="44"/>
      <c r="L480" s="44" t="e">
        <f t="shared" ca="1" si="131"/>
        <v>#REF!</v>
      </c>
      <c r="M480" s="45" t="e">
        <f t="shared" ca="1" si="133"/>
        <v>#REF!</v>
      </c>
      <c r="N480" s="102" t="e">
        <f t="shared" ca="1" si="134"/>
        <v>#REF!</v>
      </c>
      <c r="O480" s="47" t="e">
        <f t="shared" ca="1" si="135"/>
        <v>#REF!</v>
      </c>
      <c r="P480" s="108" t="e">
        <f t="shared" ca="1" si="136"/>
        <v>#REF!</v>
      </c>
      <c r="Q480" s="47" t="e">
        <f t="shared" ca="1" si="137"/>
        <v>#REF!</v>
      </c>
      <c r="R480" s="46" t="e">
        <f t="shared" ca="1" si="138"/>
        <v>#REF!</v>
      </c>
      <c r="S480" s="46" t="e">
        <f t="shared" ca="1" si="139"/>
        <v>#REF!</v>
      </c>
      <c r="T480" s="143" t="e">
        <f t="shared" ca="1" si="140"/>
        <v>#REF!</v>
      </c>
      <c r="U480" s="47" t="e">
        <f t="shared" ca="1" si="141"/>
        <v>#REF!</v>
      </c>
      <c r="V480" s="46" t="e">
        <f t="shared" ca="1" si="142"/>
        <v>#REF!</v>
      </c>
      <c r="W480" s="104"/>
      <c r="X480" s="110"/>
      <c r="Y480" s="145"/>
      <c r="Z480" s="111"/>
      <c r="AA480" s="111"/>
      <c r="AB480" s="111"/>
    </row>
    <row r="481" spans="1:28" s="2" customFormat="1" ht="18" hidden="1" customHeight="1" x14ac:dyDescent="0.25">
      <c r="A481" s="38">
        <v>473</v>
      </c>
      <c r="B481" s="59" t="e">
        <f t="shared" ca="1" si="128"/>
        <v>#REF!</v>
      </c>
      <c r="C481" s="59" t="e">
        <f t="shared" ca="1" si="129"/>
        <v>#REF!</v>
      </c>
      <c r="D481" s="117"/>
      <c r="E481" s="44"/>
      <c r="F481" s="44" t="e">
        <f t="shared" ca="1" si="130"/>
        <v>#REF!</v>
      </c>
      <c r="G481" s="41"/>
      <c r="H481" s="41"/>
      <c r="I481" s="41" t="e">
        <f t="shared" ca="1" si="132"/>
        <v>#REF!</v>
      </c>
      <c r="J481" s="44"/>
      <c r="K481" s="44"/>
      <c r="L481" s="44" t="e">
        <f t="shared" ca="1" si="131"/>
        <v>#REF!</v>
      </c>
      <c r="M481" s="45" t="e">
        <f t="shared" ca="1" si="133"/>
        <v>#REF!</v>
      </c>
      <c r="N481" s="102" t="e">
        <f t="shared" ca="1" si="134"/>
        <v>#REF!</v>
      </c>
      <c r="O481" s="47" t="e">
        <f t="shared" ca="1" si="135"/>
        <v>#REF!</v>
      </c>
      <c r="P481" s="108" t="e">
        <f t="shared" ca="1" si="136"/>
        <v>#REF!</v>
      </c>
      <c r="Q481" s="47" t="e">
        <f t="shared" ca="1" si="137"/>
        <v>#REF!</v>
      </c>
      <c r="R481" s="46" t="e">
        <f t="shared" ca="1" si="138"/>
        <v>#REF!</v>
      </c>
      <c r="S481" s="46" t="e">
        <f t="shared" ca="1" si="139"/>
        <v>#REF!</v>
      </c>
      <c r="T481" s="143" t="e">
        <f t="shared" ca="1" si="140"/>
        <v>#REF!</v>
      </c>
      <c r="U481" s="47" t="e">
        <f t="shared" ca="1" si="141"/>
        <v>#REF!</v>
      </c>
      <c r="V481" s="46" t="e">
        <f t="shared" ca="1" si="142"/>
        <v>#REF!</v>
      </c>
      <c r="W481" s="104"/>
      <c r="X481" s="110"/>
      <c r="Y481" s="145"/>
      <c r="Z481" s="111"/>
      <c r="AA481" s="111"/>
      <c r="AB481" s="111"/>
    </row>
    <row r="482" spans="1:28" s="2" customFormat="1" ht="18" hidden="1" customHeight="1" x14ac:dyDescent="0.25">
      <c r="A482" s="38">
        <v>474</v>
      </c>
      <c r="B482" s="59" t="e">
        <f t="shared" ca="1" si="128"/>
        <v>#REF!</v>
      </c>
      <c r="C482" s="59" t="e">
        <f t="shared" ca="1" si="129"/>
        <v>#REF!</v>
      </c>
      <c r="D482" s="117"/>
      <c r="E482" s="44"/>
      <c r="F482" s="44" t="e">
        <f t="shared" ca="1" si="130"/>
        <v>#REF!</v>
      </c>
      <c r="G482" s="41"/>
      <c r="H482" s="41"/>
      <c r="I482" s="41" t="e">
        <f t="shared" ca="1" si="132"/>
        <v>#REF!</v>
      </c>
      <c r="J482" s="44"/>
      <c r="K482" s="44"/>
      <c r="L482" s="44" t="e">
        <f t="shared" ca="1" si="131"/>
        <v>#REF!</v>
      </c>
      <c r="M482" s="45" t="e">
        <f t="shared" ca="1" si="133"/>
        <v>#REF!</v>
      </c>
      <c r="N482" s="102" t="e">
        <f t="shared" ca="1" si="134"/>
        <v>#REF!</v>
      </c>
      <c r="O482" s="47" t="e">
        <f t="shared" ca="1" si="135"/>
        <v>#REF!</v>
      </c>
      <c r="P482" s="108" t="e">
        <f t="shared" ca="1" si="136"/>
        <v>#REF!</v>
      </c>
      <c r="Q482" s="47" t="e">
        <f t="shared" ca="1" si="137"/>
        <v>#REF!</v>
      </c>
      <c r="R482" s="46" t="e">
        <f t="shared" ca="1" si="138"/>
        <v>#REF!</v>
      </c>
      <c r="S482" s="46" t="e">
        <f t="shared" ca="1" si="139"/>
        <v>#REF!</v>
      </c>
      <c r="T482" s="143" t="e">
        <f t="shared" ca="1" si="140"/>
        <v>#REF!</v>
      </c>
      <c r="U482" s="47" t="e">
        <f t="shared" ca="1" si="141"/>
        <v>#REF!</v>
      </c>
      <c r="V482" s="46" t="e">
        <f t="shared" ca="1" si="142"/>
        <v>#REF!</v>
      </c>
      <c r="W482" s="104"/>
      <c r="X482" s="110"/>
      <c r="Y482" s="145"/>
      <c r="Z482" s="111"/>
      <c r="AA482" s="111"/>
      <c r="AB482" s="111"/>
    </row>
    <row r="483" spans="1:28" s="2" customFormat="1" ht="18" hidden="1" customHeight="1" x14ac:dyDescent="0.25">
      <c r="A483" s="38">
        <v>475</v>
      </c>
      <c r="B483" s="59" t="e">
        <f t="shared" ca="1" si="128"/>
        <v>#REF!</v>
      </c>
      <c r="C483" s="59" t="e">
        <f t="shared" ca="1" si="129"/>
        <v>#REF!</v>
      </c>
      <c r="D483" s="117"/>
      <c r="E483" s="44"/>
      <c r="F483" s="44" t="e">
        <f t="shared" ca="1" si="130"/>
        <v>#REF!</v>
      </c>
      <c r="G483" s="41"/>
      <c r="H483" s="41"/>
      <c r="I483" s="41" t="e">
        <f t="shared" ca="1" si="132"/>
        <v>#REF!</v>
      </c>
      <c r="J483" s="44"/>
      <c r="K483" s="44"/>
      <c r="L483" s="44" t="e">
        <f t="shared" ca="1" si="131"/>
        <v>#REF!</v>
      </c>
      <c r="M483" s="45" t="e">
        <f t="shared" ca="1" si="133"/>
        <v>#REF!</v>
      </c>
      <c r="N483" s="102" t="e">
        <f t="shared" ca="1" si="134"/>
        <v>#REF!</v>
      </c>
      <c r="O483" s="47" t="e">
        <f t="shared" ca="1" si="135"/>
        <v>#REF!</v>
      </c>
      <c r="P483" s="108" t="e">
        <f t="shared" ca="1" si="136"/>
        <v>#REF!</v>
      </c>
      <c r="Q483" s="47" t="e">
        <f t="shared" ca="1" si="137"/>
        <v>#REF!</v>
      </c>
      <c r="R483" s="46" t="e">
        <f t="shared" ca="1" si="138"/>
        <v>#REF!</v>
      </c>
      <c r="S483" s="46" t="e">
        <f t="shared" ca="1" si="139"/>
        <v>#REF!</v>
      </c>
      <c r="T483" s="143" t="e">
        <f t="shared" ca="1" si="140"/>
        <v>#REF!</v>
      </c>
      <c r="U483" s="47" t="e">
        <f t="shared" ca="1" si="141"/>
        <v>#REF!</v>
      </c>
      <c r="V483" s="46" t="e">
        <f t="shared" ca="1" si="142"/>
        <v>#REF!</v>
      </c>
      <c r="W483" s="104"/>
      <c r="X483" s="110"/>
      <c r="Y483" s="145"/>
      <c r="Z483" s="111"/>
      <c r="AA483" s="111"/>
      <c r="AB483" s="111"/>
    </row>
    <row r="484" spans="1:28" s="2" customFormat="1" ht="18" hidden="1" customHeight="1" x14ac:dyDescent="0.25">
      <c r="A484" s="38">
        <v>476</v>
      </c>
      <c r="B484" s="59" t="e">
        <f t="shared" ca="1" si="128"/>
        <v>#REF!</v>
      </c>
      <c r="C484" s="59" t="e">
        <f t="shared" ca="1" si="129"/>
        <v>#REF!</v>
      </c>
      <c r="D484" s="117"/>
      <c r="E484" s="44"/>
      <c r="F484" s="44" t="e">
        <f t="shared" ca="1" si="130"/>
        <v>#REF!</v>
      </c>
      <c r="G484" s="41"/>
      <c r="H484" s="41"/>
      <c r="I484" s="41" t="e">
        <f t="shared" ca="1" si="132"/>
        <v>#REF!</v>
      </c>
      <c r="J484" s="44"/>
      <c r="K484" s="44"/>
      <c r="L484" s="44" t="e">
        <f t="shared" ca="1" si="131"/>
        <v>#REF!</v>
      </c>
      <c r="M484" s="45" t="e">
        <f t="shared" ca="1" si="133"/>
        <v>#REF!</v>
      </c>
      <c r="N484" s="102" t="e">
        <f t="shared" ca="1" si="134"/>
        <v>#REF!</v>
      </c>
      <c r="O484" s="47" t="e">
        <f t="shared" ca="1" si="135"/>
        <v>#REF!</v>
      </c>
      <c r="P484" s="108" t="e">
        <f t="shared" ca="1" si="136"/>
        <v>#REF!</v>
      </c>
      <c r="Q484" s="47" t="e">
        <f t="shared" ca="1" si="137"/>
        <v>#REF!</v>
      </c>
      <c r="R484" s="46" t="e">
        <f t="shared" ca="1" si="138"/>
        <v>#REF!</v>
      </c>
      <c r="S484" s="46" t="e">
        <f t="shared" ca="1" si="139"/>
        <v>#REF!</v>
      </c>
      <c r="T484" s="143" t="e">
        <f t="shared" ca="1" si="140"/>
        <v>#REF!</v>
      </c>
      <c r="U484" s="47" t="e">
        <f t="shared" ca="1" si="141"/>
        <v>#REF!</v>
      </c>
      <c r="V484" s="46" t="e">
        <f t="shared" ca="1" si="142"/>
        <v>#REF!</v>
      </c>
      <c r="W484" s="104"/>
      <c r="X484" s="110"/>
      <c r="Y484" s="145"/>
      <c r="Z484" s="111"/>
      <c r="AA484" s="111"/>
      <c r="AB484" s="111"/>
    </row>
    <row r="485" spans="1:28" s="2" customFormat="1" ht="18" hidden="1" customHeight="1" x14ac:dyDescent="0.25">
      <c r="A485" s="38">
        <v>477</v>
      </c>
      <c r="B485" s="59" t="e">
        <f t="shared" ca="1" si="128"/>
        <v>#REF!</v>
      </c>
      <c r="C485" s="59" t="e">
        <f t="shared" ca="1" si="129"/>
        <v>#REF!</v>
      </c>
      <c r="D485" s="117"/>
      <c r="E485" s="44"/>
      <c r="F485" s="44" t="e">
        <f t="shared" ca="1" si="130"/>
        <v>#REF!</v>
      </c>
      <c r="G485" s="41"/>
      <c r="H485" s="41"/>
      <c r="I485" s="41" t="e">
        <f t="shared" ca="1" si="132"/>
        <v>#REF!</v>
      </c>
      <c r="J485" s="44"/>
      <c r="K485" s="44"/>
      <c r="L485" s="44" t="e">
        <f t="shared" ca="1" si="131"/>
        <v>#REF!</v>
      </c>
      <c r="M485" s="45" t="e">
        <f t="shared" ca="1" si="133"/>
        <v>#REF!</v>
      </c>
      <c r="N485" s="102" t="e">
        <f t="shared" ca="1" si="134"/>
        <v>#REF!</v>
      </c>
      <c r="O485" s="47" t="e">
        <f t="shared" ca="1" si="135"/>
        <v>#REF!</v>
      </c>
      <c r="P485" s="108" t="e">
        <f t="shared" ca="1" si="136"/>
        <v>#REF!</v>
      </c>
      <c r="Q485" s="47" t="e">
        <f t="shared" ca="1" si="137"/>
        <v>#REF!</v>
      </c>
      <c r="R485" s="46" t="e">
        <f t="shared" ca="1" si="138"/>
        <v>#REF!</v>
      </c>
      <c r="S485" s="46" t="e">
        <f t="shared" ca="1" si="139"/>
        <v>#REF!</v>
      </c>
      <c r="T485" s="143" t="e">
        <f t="shared" ca="1" si="140"/>
        <v>#REF!</v>
      </c>
      <c r="U485" s="47" t="e">
        <f t="shared" ca="1" si="141"/>
        <v>#REF!</v>
      </c>
      <c r="V485" s="46" t="e">
        <f t="shared" ca="1" si="142"/>
        <v>#REF!</v>
      </c>
      <c r="W485" s="104"/>
      <c r="X485" s="110"/>
      <c r="Y485" s="145"/>
      <c r="Z485" s="111"/>
      <c r="AA485" s="111"/>
      <c r="AB485" s="111"/>
    </row>
    <row r="486" spans="1:28" s="2" customFormat="1" ht="18" hidden="1" customHeight="1" x14ac:dyDescent="0.25">
      <c r="A486" s="38">
        <v>478</v>
      </c>
      <c r="B486" s="59" t="e">
        <f t="shared" ca="1" si="128"/>
        <v>#REF!</v>
      </c>
      <c r="C486" s="59" t="e">
        <f t="shared" ca="1" si="129"/>
        <v>#REF!</v>
      </c>
      <c r="D486" s="117"/>
      <c r="E486" s="44"/>
      <c r="F486" s="44" t="e">
        <f t="shared" ca="1" si="130"/>
        <v>#REF!</v>
      </c>
      <c r="G486" s="41"/>
      <c r="H486" s="41"/>
      <c r="I486" s="41" t="e">
        <f t="shared" ca="1" si="132"/>
        <v>#REF!</v>
      </c>
      <c r="J486" s="44"/>
      <c r="K486" s="44"/>
      <c r="L486" s="44" t="e">
        <f t="shared" ca="1" si="131"/>
        <v>#REF!</v>
      </c>
      <c r="M486" s="45" t="e">
        <f t="shared" ca="1" si="133"/>
        <v>#REF!</v>
      </c>
      <c r="N486" s="102" t="e">
        <f t="shared" ca="1" si="134"/>
        <v>#REF!</v>
      </c>
      <c r="O486" s="47" t="e">
        <f t="shared" ca="1" si="135"/>
        <v>#REF!</v>
      </c>
      <c r="P486" s="108" t="e">
        <f t="shared" ca="1" si="136"/>
        <v>#REF!</v>
      </c>
      <c r="Q486" s="47" t="e">
        <f t="shared" ca="1" si="137"/>
        <v>#REF!</v>
      </c>
      <c r="R486" s="46" t="e">
        <f t="shared" ca="1" si="138"/>
        <v>#REF!</v>
      </c>
      <c r="S486" s="46" t="e">
        <f t="shared" ca="1" si="139"/>
        <v>#REF!</v>
      </c>
      <c r="T486" s="143" t="e">
        <f t="shared" ca="1" si="140"/>
        <v>#REF!</v>
      </c>
      <c r="U486" s="47" t="e">
        <f t="shared" ca="1" si="141"/>
        <v>#REF!</v>
      </c>
      <c r="V486" s="46" t="e">
        <f t="shared" ca="1" si="142"/>
        <v>#REF!</v>
      </c>
      <c r="W486" s="104"/>
      <c r="X486" s="110"/>
      <c r="Y486" s="145"/>
      <c r="Z486" s="111"/>
      <c r="AA486" s="111"/>
      <c r="AB486" s="111"/>
    </row>
    <row r="487" spans="1:28" s="2" customFormat="1" ht="18" hidden="1" customHeight="1" x14ac:dyDescent="0.25">
      <c r="A487" s="38">
        <v>479</v>
      </c>
      <c r="B487" s="59" t="e">
        <f t="shared" ca="1" si="128"/>
        <v>#REF!</v>
      </c>
      <c r="C487" s="59" t="e">
        <f t="shared" ca="1" si="129"/>
        <v>#REF!</v>
      </c>
      <c r="D487" s="117"/>
      <c r="E487" s="44"/>
      <c r="F487" s="44" t="e">
        <f t="shared" ca="1" si="130"/>
        <v>#REF!</v>
      </c>
      <c r="G487" s="41"/>
      <c r="H487" s="41"/>
      <c r="I487" s="41" t="e">
        <f t="shared" ca="1" si="132"/>
        <v>#REF!</v>
      </c>
      <c r="J487" s="44"/>
      <c r="K487" s="44"/>
      <c r="L487" s="44" t="e">
        <f t="shared" ca="1" si="131"/>
        <v>#REF!</v>
      </c>
      <c r="M487" s="45" t="e">
        <f t="shared" ca="1" si="133"/>
        <v>#REF!</v>
      </c>
      <c r="N487" s="102" t="e">
        <f t="shared" ca="1" si="134"/>
        <v>#REF!</v>
      </c>
      <c r="O487" s="47" t="e">
        <f t="shared" ca="1" si="135"/>
        <v>#REF!</v>
      </c>
      <c r="P487" s="108" t="e">
        <f t="shared" ca="1" si="136"/>
        <v>#REF!</v>
      </c>
      <c r="Q487" s="47" t="e">
        <f t="shared" ca="1" si="137"/>
        <v>#REF!</v>
      </c>
      <c r="R487" s="46" t="e">
        <f t="shared" ca="1" si="138"/>
        <v>#REF!</v>
      </c>
      <c r="S487" s="46" t="e">
        <f t="shared" ca="1" si="139"/>
        <v>#REF!</v>
      </c>
      <c r="T487" s="143" t="e">
        <f t="shared" ca="1" si="140"/>
        <v>#REF!</v>
      </c>
      <c r="U487" s="47" t="e">
        <f t="shared" ca="1" si="141"/>
        <v>#REF!</v>
      </c>
      <c r="V487" s="46" t="e">
        <f t="shared" ca="1" si="142"/>
        <v>#REF!</v>
      </c>
      <c r="W487" s="104"/>
      <c r="X487" s="110"/>
      <c r="Y487" s="145"/>
      <c r="Z487" s="111"/>
      <c r="AA487" s="111"/>
      <c r="AB487" s="111"/>
    </row>
    <row r="488" spans="1:28" s="2" customFormat="1" ht="18" hidden="1" customHeight="1" x14ac:dyDescent="0.25">
      <c r="A488" s="38">
        <v>480</v>
      </c>
      <c r="B488" s="59" t="e">
        <f t="shared" ca="1" si="128"/>
        <v>#REF!</v>
      </c>
      <c r="C488" s="59" t="e">
        <f t="shared" ca="1" si="129"/>
        <v>#REF!</v>
      </c>
      <c r="D488" s="117"/>
      <c r="E488" s="44"/>
      <c r="F488" s="44" t="e">
        <f t="shared" ca="1" si="130"/>
        <v>#REF!</v>
      </c>
      <c r="G488" s="41"/>
      <c r="H488" s="41"/>
      <c r="I488" s="41" t="e">
        <f t="shared" ca="1" si="132"/>
        <v>#REF!</v>
      </c>
      <c r="J488" s="44"/>
      <c r="K488" s="44"/>
      <c r="L488" s="44" t="e">
        <f t="shared" ca="1" si="131"/>
        <v>#REF!</v>
      </c>
      <c r="M488" s="45" t="e">
        <f t="shared" ca="1" si="133"/>
        <v>#REF!</v>
      </c>
      <c r="N488" s="102" t="e">
        <f t="shared" ca="1" si="134"/>
        <v>#REF!</v>
      </c>
      <c r="O488" s="47" t="e">
        <f t="shared" ca="1" si="135"/>
        <v>#REF!</v>
      </c>
      <c r="P488" s="108" t="e">
        <f t="shared" ca="1" si="136"/>
        <v>#REF!</v>
      </c>
      <c r="Q488" s="47" t="e">
        <f t="shared" ca="1" si="137"/>
        <v>#REF!</v>
      </c>
      <c r="R488" s="46" t="e">
        <f t="shared" ca="1" si="138"/>
        <v>#REF!</v>
      </c>
      <c r="S488" s="46" t="e">
        <f t="shared" ca="1" si="139"/>
        <v>#REF!</v>
      </c>
      <c r="T488" s="143" t="e">
        <f t="shared" ca="1" si="140"/>
        <v>#REF!</v>
      </c>
      <c r="U488" s="47" t="e">
        <f t="shared" ca="1" si="141"/>
        <v>#REF!</v>
      </c>
      <c r="V488" s="46" t="e">
        <f t="shared" ca="1" si="142"/>
        <v>#REF!</v>
      </c>
      <c r="W488" s="104"/>
      <c r="X488" s="110"/>
      <c r="Y488" s="145"/>
      <c r="Z488" s="111"/>
      <c r="AA488" s="111"/>
      <c r="AB488" s="111"/>
    </row>
    <row r="489" spans="1:28" s="2" customFormat="1" ht="18" hidden="1" customHeight="1" x14ac:dyDescent="0.25">
      <c r="A489" s="38">
        <v>481</v>
      </c>
      <c r="B489" s="59" t="e">
        <f t="shared" ca="1" si="128"/>
        <v>#REF!</v>
      </c>
      <c r="C489" s="59" t="e">
        <f t="shared" ca="1" si="129"/>
        <v>#REF!</v>
      </c>
      <c r="D489" s="117"/>
      <c r="E489" s="44"/>
      <c r="F489" s="44" t="e">
        <f t="shared" ca="1" si="130"/>
        <v>#REF!</v>
      </c>
      <c r="G489" s="41"/>
      <c r="H489" s="41"/>
      <c r="I489" s="41" t="e">
        <f t="shared" ca="1" si="132"/>
        <v>#REF!</v>
      </c>
      <c r="J489" s="44"/>
      <c r="K489" s="44"/>
      <c r="L489" s="44" t="e">
        <f t="shared" ca="1" si="131"/>
        <v>#REF!</v>
      </c>
      <c r="M489" s="45" t="e">
        <f t="shared" ca="1" si="133"/>
        <v>#REF!</v>
      </c>
      <c r="N489" s="102" t="e">
        <f t="shared" ca="1" si="134"/>
        <v>#REF!</v>
      </c>
      <c r="O489" s="47" t="e">
        <f t="shared" ca="1" si="135"/>
        <v>#REF!</v>
      </c>
      <c r="P489" s="108" t="e">
        <f t="shared" ca="1" si="136"/>
        <v>#REF!</v>
      </c>
      <c r="Q489" s="47" t="e">
        <f t="shared" ca="1" si="137"/>
        <v>#REF!</v>
      </c>
      <c r="R489" s="46" t="e">
        <f t="shared" ca="1" si="138"/>
        <v>#REF!</v>
      </c>
      <c r="S489" s="46" t="e">
        <f t="shared" ca="1" si="139"/>
        <v>#REF!</v>
      </c>
      <c r="T489" s="143" t="e">
        <f t="shared" ca="1" si="140"/>
        <v>#REF!</v>
      </c>
      <c r="U489" s="47" t="e">
        <f t="shared" ca="1" si="141"/>
        <v>#REF!</v>
      </c>
      <c r="V489" s="46" t="e">
        <f t="shared" ca="1" si="142"/>
        <v>#REF!</v>
      </c>
      <c r="W489" s="104"/>
      <c r="X489" s="110"/>
      <c r="Y489" s="145"/>
      <c r="Z489" s="111"/>
      <c r="AA489" s="111"/>
      <c r="AB489" s="111"/>
    </row>
    <row r="490" spans="1:28" s="2" customFormat="1" ht="18" hidden="1" customHeight="1" x14ac:dyDescent="0.25">
      <c r="A490" s="38">
        <v>482</v>
      </c>
      <c r="B490" s="59" t="e">
        <f t="shared" ca="1" si="128"/>
        <v>#REF!</v>
      </c>
      <c r="C490" s="59" t="e">
        <f t="shared" ca="1" si="129"/>
        <v>#REF!</v>
      </c>
      <c r="D490" s="117"/>
      <c r="E490" s="44"/>
      <c r="F490" s="44" t="e">
        <f t="shared" ca="1" si="130"/>
        <v>#REF!</v>
      </c>
      <c r="G490" s="41"/>
      <c r="H490" s="41"/>
      <c r="I490" s="41" t="e">
        <f t="shared" ca="1" si="132"/>
        <v>#REF!</v>
      </c>
      <c r="J490" s="44"/>
      <c r="K490" s="44"/>
      <c r="L490" s="44" t="e">
        <f t="shared" ca="1" si="131"/>
        <v>#REF!</v>
      </c>
      <c r="M490" s="45" t="e">
        <f t="shared" ca="1" si="133"/>
        <v>#REF!</v>
      </c>
      <c r="N490" s="102" t="e">
        <f t="shared" ca="1" si="134"/>
        <v>#REF!</v>
      </c>
      <c r="O490" s="47" t="e">
        <f t="shared" ca="1" si="135"/>
        <v>#REF!</v>
      </c>
      <c r="P490" s="108" t="e">
        <f t="shared" ca="1" si="136"/>
        <v>#REF!</v>
      </c>
      <c r="Q490" s="47" t="e">
        <f t="shared" ca="1" si="137"/>
        <v>#REF!</v>
      </c>
      <c r="R490" s="46" t="e">
        <f t="shared" ca="1" si="138"/>
        <v>#REF!</v>
      </c>
      <c r="S490" s="46" t="e">
        <f t="shared" ca="1" si="139"/>
        <v>#REF!</v>
      </c>
      <c r="T490" s="143" t="e">
        <f t="shared" ca="1" si="140"/>
        <v>#REF!</v>
      </c>
      <c r="U490" s="47" t="e">
        <f t="shared" ca="1" si="141"/>
        <v>#REF!</v>
      </c>
      <c r="V490" s="46" t="e">
        <f t="shared" ca="1" si="142"/>
        <v>#REF!</v>
      </c>
      <c r="W490" s="104"/>
      <c r="X490" s="110"/>
      <c r="Y490" s="145"/>
      <c r="Z490" s="111"/>
      <c r="AA490" s="111"/>
      <c r="AB490" s="111"/>
    </row>
    <row r="491" spans="1:28" s="2" customFormat="1" ht="18" hidden="1" customHeight="1" x14ac:dyDescent="0.25">
      <c r="A491" s="38">
        <v>483</v>
      </c>
      <c r="B491" s="59" t="e">
        <f t="shared" ca="1" si="128"/>
        <v>#REF!</v>
      </c>
      <c r="C491" s="59" t="e">
        <f t="shared" ca="1" si="129"/>
        <v>#REF!</v>
      </c>
      <c r="D491" s="117"/>
      <c r="E491" s="44"/>
      <c r="F491" s="44" t="e">
        <f t="shared" ca="1" si="130"/>
        <v>#REF!</v>
      </c>
      <c r="G491" s="41"/>
      <c r="H491" s="41"/>
      <c r="I491" s="41" t="e">
        <f t="shared" ca="1" si="132"/>
        <v>#REF!</v>
      </c>
      <c r="J491" s="44"/>
      <c r="K491" s="44"/>
      <c r="L491" s="44" t="e">
        <f t="shared" ca="1" si="131"/>
        <v>#REF!</v>
      </c>
      <c r="M491" s="45" t="e">
        <f t="shared" ca="1" si="133"/>
        <v>#REF!</v>
      </c>
      <c r="N491" s="102" t="e">
        <f t="shared" ca="1" si="134"/>
        <v>#REF!</v>
      </c>
      <c r="O491" s="47" t="e">
        <f t="shared" ca="1" si="135"/>
        <v>#REF!</v>
      </c>
      <c r="P491" s="108" t="e">
        <f t="shared" ca="1" si="136"/>
        <v>#REF!</v>
      </c>
      <c r="Q491" s="47" t="e">
        <f t="shared" ca="1" si="137"/>
        <v>#REF!</v>
      </c>
      <c r="R491" s="46" t="e">
        <f t="shared" ca="1" si="138"/>
        <v>#REF!</v>
      </c>
      <c r="S491" s="46" t="e">
        <f t="shared" ca="1" si="139"/>
        <v>#REF!</v>
      </c>
      <c r="T491" s="143" t="e">
        <f t="shared" ca="1" si="140"/>
        <v>#REF!</v>
      </c>
      <c r="U491" s="47" t="e">
        <f t="shared" ca="1" si="141"/>
        <v>#REF!</v>
      </c>
      <c r="V491" s="46" t="e">
        <f t="shared" ca="1" si="142"/>
        <v>#REF!</v>
      </c>
      <c r="W491" s="104"/>
      <c r="X491" s="110"/>
      <c r="Y491" s="145"/>
      <c r="Z491" s="111"/>
      <c r="AA491" s="111"/>
      <c r="AB491" s="111"/>
    </row>
    <row r="492" spans="1:28" s="2" customFormat="1" ht="18" hidden="1" customHeight="1" x14ac:dyDescent="0.25">
      <c r="A492" s="38">
        <v>484</v>
      </c>
      <c r="B492" s="59" t="e">
        <f t="shared" ca="1" si="128"/>
        <v>#REF!</v>
      </c>
      <c r="C492" s="59" t="e">
        <f t="shared" ca="1" si="129"/>
        <v>#REF!</v>
      </c>
      <c r="D492" s="117"/>
      <c r="E492" s="44"/>
      <c r="F492" s="44" t="e">
        <f t="shared" ca="1" si="130"/>
        <v>#REF!</v>
      </c>
      <c r="G492" s="41"/>
      <c r="H492" s="41"/>
      <c r="I492" s="41" t="e">
        <f t="shared" ca="1" si="132"/>
        <v>#REF!</v>
      </c>
      <c r="J492" s="44"/>
      <c r="K492" s="44"/>
      <c r="L492" s="44" t="e">
        <f t="shared" ca="1" si="131"/>
        <v>#REF!</v>
      </c>
      <c r="M492" s="45" t="e">
        <f t="shared" ca="1" si="133"/>
        <v>#REF!</v>
      </c>
      <c r="N492" s="102" t="e">
        <f t="shared" ca="1" si="134"/>
        <v>#REF!</v>
      </c>
      <c r="O492" s="47" t="e">
        <f t="shared" ca="1" si="135"/>
        <v>#REF!</v>
      </c>
      <c r="P492" s="108" t="e">
        <f t="shared" ca="1" si="136"/>
        <v>#REF!</v>
      </c>
      <c r="Q492" s="47" t="e">
        <f t="shared" ca="1" si="137"/>
        <v>#REF!</v>
      </c>
      <c r="R492" s="46" t="e">
        <f t="shared" ca="1" si="138"/>
        <v>#REF!</v>
      </c>
      <c r="S492" s="46" t="e">
        <f t="shared" ca="1" si="139"/>
        <v>#REF!</v>
      </c>
      <c r="T492" s="143" t="e">
        <f t="shared" ca="1" si="140"/>
        <v>#REF!</v>
      </c>
      <c r="U492" s="47" t="e">
        <f t="shared" ca="1" si="141"/>
        <v>#REF!</v>
      </c>
      <c r="V492" s="46" t="e">
        <f t="shared" ca="1" si="142"/>
        <v>#REF!</v>
      </c>
      <c r="W492" s="104"/>
      <c r="X492" s="110"/>
      <c r="Y492" s="145"/>
      <c r="Z492" s="111"/>
      <c r="AA492" s="111"/>
      <c r="AB492" s="111"/>
    </row>
    <row r="493" spans="1:28" s="2" customFormat="1" ht="18" hidden="1" customHeight="1" x14ac:dyDescent="0.25">
      <c r="A493" s="38">
        <v>485</v>
      </c>
      <c r="B493" s="59" t="e">
        <f t="shared" ca="1" si="128"/>
        <v>#REF!</v>
      </c>
      <c r="C493" s="59" t="e">
        <f t="shared" ca="1" si="129"/>
        <v>#REF!</v>
      </c>
      <c r="D493" s="117"/>
      <c r="E493" s="44"/>
      <c r="F493" s="44" t="e">
        <f t="shared" ca="1" si="130"/>
        <v>#REF!</v>
      </c>
      <c r="G493" s="41"/>
      <c r="H493" s="41"/>
      <c r="I493" s="41" t="e">
        <f t="shared" ca="1" si="132"/>
        <v>#REF!</v>
      </c>
      <c r="J493" s="44"/>
      <c r="K493" s="44"/>
      <c r="L493" s="44" t="e">
        <f t="shared" ca="1" si="131"/>
        <v>#REF!</v>
      </c>
      <c r="M493" s="45" t="e">
        <f t="shared" ca="1" si="133"/>
        <v>#REF!</v>
      </c>
      <c r="N493" s="102" t="e">
        <f t="shared" ca="1" si="134"/>
        <v>#REF!</v>
      </c>
      <c r="O493" s="47" t="e">
        <f t="shared" ca="1" si="135"/>
        <v>#REF!</v>
      </c>
      <c r="P493" s="108" t="e">
        <f t="shared" ca="1" si="136"/>
        <v>#REF!</v>
      </c>
      <c r="Q493" s="47" t="e">
        <f t="shared" ca="1" si="137"/>
        <v>#REF!</v>
      </c>
      <c r="R493" s="46" t="e">
        <f t="shared" ca="1" si="138"/>
        <v>#REF!</v>
      </c>
      <c r="S493" s="46" t="e">
        <f t="shared" ca="1" si="139"/>
        <v>#REF!</v>
      </c>
      <c r="T493" s="143" t="e">
        <f t="shared" ca="1" si="140"/>
        <v>#REF!</v>
      </c>
      <c r="U493" s="47" t="e">
        <f t="shared" ca="1" si="141"/>
        <v>#REF!</v>
      </c>
      <c r="V493" s="46" t="e">
        <f t="shared" ca="1" si="142"/>
        <v>#REF!</v>
      </c>
      <c r="W493" s="104"/>
      <c r="X493" s="110"/>
      <c r="Y493" s="145"/>
      <c r="Z493" s="111"/>
      <c r="AA493" s="111"/>
      <c r="AB493" s="111"/>
    </row>
    <row r="494" spans="1:28" s="2" customFormat="1" ht="18" hidden="1" customHeight="1" x14ac:dyDescent="0.25">
      <c r="A494" s="38">
        <v>486</v>
      </c>
      <c r="B494" s="59" t="e">
        <f t="shared" ca="1" si="128"/>
        <v>#REF!</v>
      </c>
      <c r="C494" s="59" t="e">
        <f t="shared" ca="1" si="129"/>
        <v>#REF!</v>
      </c>
      <c r="D494" s="117"/>
      <c r="E494" s="44"/>
      <c r="F494" s="44" t="e">
        <f t="shared" ca="1" si="130"/>
        <v>#REF!</v>
      </c>
      <c r="G494" s="41"/>
      <c r="H494" s="41"/>
      <c r="I494" s="41" t="e">
        <f t="shared" ca="1" si="132"/>
        <v>#REF!</v>
      </c>
      <c r="J494" s="44"/>
      <c r="K494" s="44"/>
      <c r="L494" s="44" t="e">
        <f t="shared" ca="1" si="131"/>
        <v>#REF!</v>
      </c>
      <c r="M494" s="45" t="e">
        <f t="shared" ca="1" si="133"/>
        <v>#REF!</v>
      </c>
      <c r="N494" s="102" t="e">
        <f t="shared" ca="1" si="134"/>
        <v>#REF!</v>
      </c>
      <c r="O494" s="47" t="e">
        <f t="shared" ca="1" si="135"/>
        <v>#REF!</v>
      </c>
      <c r="P494" s="108" t="e">
        <f t="shared" ca="1" si="136"/>
        <v>#REF!</v>
      </c>
      <c r="Q494" s="47" t="e">
        <f t="shared" ca="1" si="137"/>
        <v>#REF!</v>
      </c>
      <c r="R494" s="46" t="e">
        <f t="shared" ca="1" si="138"/>
        <v>#REF!</v>
      </c>
      <c r="S494" s="46" t="e">
        <f t="shared" ca="1" si="139"/>
        <v>#REF!</v>
      </c>
      <c r="T494" s="143" t="e">
        <f t="shared" ca="1" si="140"/>
        <v>#REF!</v>
      </c>
      <c r="U494" s="47" t="e">
        <f t="shared" ca="1" si="141"/>
        <v>#REF!</v>
      </c>
      <c r="V494" s="46" t="e">
        <f t="shared" ca="1" si="142"/>
        <v>#REF!</v>
      </c>
      <c r="W494" s="104"/>
      <c r="X494" s="110"/>
      <c r="Y494" s="145"/>
      <c r="Z494" s="111"/>
      <c r="AA494" s="111"/>
      <c r="AB494" s="111"/>
    </row>
    <row r="495" spans="1:28" s="2" customFormat="1" ht="18" hidden="1" customHeight="1" x14ac:dyDescent="0.25">
      <c r="A495" s="38">
        <v>487</v>
      </c>
      <c r="B495" s="59" t="e">
        <f t="shared" ca="1" si="128"/>
        <v>#REF!</v>
      </c>
      <c r="C495" s="59" t="e">
        <f t="shared" ca="1" si="129"/>
        <v>#REF!</v>
      </c>
      <c r="D495" s="117"/>
      <c r="E495" s="44"/>
      <c r="F495" s="44" t="e">
        <f t="shared" ca="1" si="130"/>
        <v>#REF!</v>
      </c>
      <c r="G495" s="41"/>
      <c r="H495" s="41"/>
      <c r="I495" s="41" t="e">
        <f t="shared" ca="1" si="132"/>
        <v>#REF!</v>
      </c>
      <c r="J495" s="44"/>
      <c r="K495" s="44"/>
      <c r="L495" s="44" t="e">
        <f t="shared" ca="1" si="131"/>
        <v>#REF!</v>
      </c>
      <c r="M495" s="45" t="e">
        <f t="shared" ca="1" si="133"/>
        <v>#REF!</v>
      </c>
      <c r="N495" s="102" t="e">
        <f t="shared" ca="1" si="134"/>
        <v>#REF!</v>
      </c>
      <c r="O495" s="47" t="e">
        <f t="shared" ca="1" si="135"/>
        <v>#REF!</v>
      </c>
      <c r="P495" s="108" t="e">
        <f t="shared" ca="1" si="136"/>
        <v>#REF!</v>
      </c>
      <c r="Q495" s="47" t="e">
        <f t="shared" ca="1" si="137"/>
        <v>#REF!</v>
      </c>
      <c r="R495" s="46" t="e">
        <f t="shared" ca="1" si="138"/>
        <v>#REF!</v>
      </c>
      <c r="S495" s="46" t="e">
        <f t="shared" ca="1" si="139"/>
        <v>#REF!</v>
      </c>
      <c r="T495" s="143" t="e">
        <f t="shared" ca="1" si="140"/>
        <v>#REF!</v>
      </c>
      <c r="U495" s="47" t="e">
        <f t="shared" ca="1" si="141"/>
        <v>#REF!</v>
      </c>
      <c r="V495" s="46" t="e">
        <f t="shared" ca="1" si="142"/>
        <v>#REF!</v>
      </c>
      <c r="W495" s="104"/>
      <c r="X495" s="110"/>
      <c r="Y495" s="145"/>
      <c r="Z495" s="111"/>
      <c r="AA495" s="111"/>
      <c r="AB495" s="111"/>
    </row>
    <row r="496" spans="1:28" s="2" customFormat="1" ht="18" hidden="1" customHeight="1" x14ac:dyDescent="0.25">
      <c r="A496" s="38">
        <v>488</v>
      </c>
      <c r="B496" s="59" t="e">
        <f t="shared" ca="1" si="128"/>
        <v>#REF!</v>
      </c>
      <c r="C496" s="59" t="e">
        <f t="shared" ca="1" si="129"/>
        <v>#REF!</v>
      </c>
      <c r="D496" s="117"/>
      <c r="E496" s="44"/>
      <c r="F496" s="44" t="e">
        <f t="shared" ca="1" si="130"/>
        <v>#REF!</v>
      </c>
      <c r="G496" s="41"/>
      <c r="H496" s="41"/>
      <c r="I496" s="41" t="e">
        <f t="shared" ca="1" si="132"/>
        <v>#REF!</v>
      </c>
      <c r="J496" s="44"/>
      <c r="K496" s="44"/>
      <c r="L496" s="44" t="e">
        <f t="shared" ca="1" si="131"/>
        <v>#REF!</v>
      </c>
      <c r="M496" s="45" t="e">
        <f t="shared" ca="1" si="133"/>
        <v>#REF!</v>
      </c>
      <c r="N496" s="102" t="e">
        <f t="shared" ca="1" si="134"/>
        <v>#REF!</v>
      </c>
      <c r="O496" s="47" t="e">
        <f t="shared" ca="1" si="135"/>
        <v>#REF!</v>
      </c>
      <c r="P496" s="108" t="e">
        <f t="shared" ca="1" si="136"/>
        <v>#REF!</v>
      </c>
      <c r="Q496" s="47" t="e">
        <f t="shared" ca="1" si="137"/>
        <v>#REF!</v>
      </c>
      <c r="R496" s="46" t="e">
        <f t="shared" ca="1" si="138"/>
        <v>#REF!</v>
      </c>
      <c r="S496" s="46" t="e">
        <f t="shared" ca="1" si="139"/>
        <v>#REF!</v>
      </c>
      <c r="T496" s="143" t="e">
        <f t="shared" ca="1" si="140"/>
        <v>#REF!</v>
      </c>
      <c r="U496" s="47" t="e">
        <f t="shared" ca="1" si="141"/>
        <v>#REF!</v>
      </c>
      <c r="V496" s="46" t="e">
        <f t="shared" ca="1" si="142"/>
        <v>#REF!</v>
      </c>
      <c r="W496" s="104"/>
      <c r="X496" s="110"/>
      <c r="Y496" s="145"/>
      <c r="Z496" s="111"/>
      <c r="AA496" s="111"/>
      <c r="AB496" s="111"/>
    </row>
    <row r="497" spans="1:28" s="2" customFormat="1" ht="18" hidden="1" customHeight="1" x14ac:dyDescent="0.25">
      <c r="A497" s="38">
        <v>489</v>
      </c>
      <c r="B497" s="59" t="e">
        <f t="shared" ca="1" si="128"/>
        <v>#REF!</v>
      </c>
      <c r="C497" s="59" t="e">
        <f t="shared" ca="1" si="129"/>
        <v>#REF!</v>
      </c>
      <c r="D497" s="117"/>
      <c r="E497" s="44"/>
      <c r="F497" s="44" t="e">
        <f t="shared" ca="1" si="130"/>
        <v>#REF!</v>
      </c>
      <c r="G497" s="41"/>
      <c r="H497" s="41"/>
      <c r="I497" s="41" t="e">
        <f t="shared" ca="1" si="132"/>
        <v>#REF!</v>
      </c>
      <c r="J497" s="44"/>
      <c r="K497" s="44"/>
      <c r="L497" s="44" t="e">
        <f t="shared" ca="1" si="131"/>
        <v>#REF!</v>
      </c>
      <c r="M497" s="45" t="e">
        <f t="shared" ca="1" si="133"/>
        <v>#REF!</v>
      </c>
      <c r="N497" s="102" t="e">
        <f t="shared" ca="1" si="134"/>
        <v>#REF!</v>
      </c>
      <c r="O497" s="47" t="e">
        <f t="shared" ca="1" si="135"/>
        <v>#REF!</v>
      </c>
      <c r="P497" s="108" t="e">
        <f t="shared" ca="1" si="136"/>
        <v>#REF!</v>
      </c>
      <c r="Q497" s="47" t="e">
        <f t="shared" ca="1" si="137"/>
        <v>#REF!</v>
      </c>
      <c r="R497" s="46" t="e">
        <f t="shared" ca="1" si="138"/>
        <v>#REF!</v>
      </c>
      <c r="S497" s="46" t="e">
        <f t="shared" ca="1" si="139"/>
        <v>#REF!</v>
      </c>
      <c r="T497" s="143" t="e">
        <f t="shared" ca="1" si="140"/>
        <v>#REF!</v>
      </c>
      <c r="U497" s="47" t="e">
        <f t="shared" ca="1" si="141"/>
        <v>#REF!</v>
      </c>
      <c r="V497" s="46" t="e">
        <f t="shared" ca="1" si="142"/>
        <v>#REF!</v>
      </c>
      <c r="W497" s="104"/>
      <c r="X497" s="110"/>
      <c r="Y497" s="145"/>
      <c r="Z497" s="111"/>
      <c r="AA497" s="111"/>
      <c r="AB497" s="111"/>
    </row>
    <row r="498" spans="1:28" s="2" customFormat="1" ht="18" hidden="1" customHeight="1" x14ac:dyDescent="0.25">
      <c r="A498" s="38">
        <v>490</v>
      </c>
      <c r="B498" s="59" t="e">
        <f t="shared" ca="1" si="128"/>
        <v>#REF!</v>
      </c>
      <c r="C498" s="59" t="e">
        <f t="shared" ca="1" si="129"/>
        <v>#REF!</v>
      </c>
      <c r="D498" s="117"/>
      <c r="E498" s="44"/>
      <c r="F498" s="44" t="e">
        <f t="shared" ca="1" si="130"/>
        <v>#REF!</v>
      </c>
      <c r="G498" s="41"/>
      <c r="H498" s="41"/>
      <c r="I498" s="41" t="e">
        <f t="shared" ca="1" si="132"/>
        <v>#REF!</v>
      </c>
      <c r="J498" s="44"/>
      <c r="K498" s="44"/>
      <c r="L498" s="44" t="e">
        <f t="shared" ca="1" si="131"/>
        <v>#REF!</v>
      </c>
      <c r="M498" s="45" t="e">
        <f t="shared" ca="1" si="133"/>
        <v>#REF!</v>
      </c>
      <c r="N498" s="102" t="e">
        <f t="shared" ca="1" si="134"/>
        <v>#REF!</v>
      </c>
      <c r="O498" s="47" t="e">
        <f t="shared" ca="1" si="135"/>
        <v>#REF!</v>
      </c>
      <c r="P498" s="108" t="e">
        <f t="shared" ca="1" si="136"/>
        <v>#REF!</v>
      </c>
      <c r="Q498" s="47" t="e">
        <f t="shared" ca="1" si="137"/>
        <v>#REF!</v>
      </c>
      <c r="R498" s="46" t="e">
        <f t="shared" ca="1" si="138"/>
        <v>#REF!</v>
      </c>
      <c r="S498" s="46" t="e">
        <f t="shared" ca="1" si="139"/>
        <v>#REF!</v>
      </c>
      <c r="T498" s="143" t="e">
        <f t="shared" ca="1" si="140"/>
        <v>#REF!</v>
      </c>
      <c r="U498" s="47" t="e">
        <f t="shared" ca="1" si="141"/>
        <v>#REF!</v>
      </c>
      <c r="V498" s="46" t="e">
        <f t="shared" ca="1" si="142"/>
        <v>#REF!</v>
      </c>
      <c r="W498" s="104"/>
      <c r="X498" s="110"/>
      <c r="Y498" s="145"/>
      <c r="Z498" s="111"/>
      <c r="AA498" s="111"/>
      <c r="AB498" s="111"/>
    </row>
    <row r="499" spans="1:28" s="2" customFormat="1" ht="18" hidden="1" customHeight="1" x14ac:dyDescent="0.25">
      <c r="A499" s="38">
        <v>491</v>
      </c>
      <c r="B499" s="59" t="e">
        <f t="shared" ca="1" si="128"/>
        <v>#REF!</v>
      </c>
      <c r="C499" s="59" t="e">
        <f t="shared" ca="1" si="129"/>
        <v>#REF!</v>
      </c>
      <c r="D499" s="117"/>
      <c r="E499" s="44"/>
      <c r="F499" s="44" t="e">
        <f t="shared" ca="1" si="130"/>
        <v>#REF!</v>
      </c>
      <c r="G499" s="41"/>
      <c r="H499" s="41"/>
      <c r="I499" s="41" t="e">
        <f t="shared" ca="1" si="132"/>
        <v>#REF!</v>
      </c>
      <c r="J499" s="44"/>
      <c r="K499" s="44"/>
      <c r="L499" s="44" t="e">
        <f t="shared" ca="1" si="131"/>
        <v>#REF!</v>
      </c>
      <c r="M499" s="45" t="e">
        <f t="shared" ca="1" si="133"/>
        <v>#REF!</v>
      </c>
      <c r="N499" s="102" t="e">
        <f t="shared" ca="1" si="134"/>
        <v>#REF!</v>
      </c>
      <c r="O499" s="47" t="e">
        <f t="shared" ca="1" si="135"/>
        <v>#REF!</v>
      </c>
      <c r="P499" s="108" t="e">
        <f t="shared" ca="1" si="136"/>
        <v>#REF!</v>
      </c>
      <c r="Q499" s="47" t="e">
        <f t="shared" ca="1" si="137"/>
        <v>#REF!</v>
      </c>
      <c r="R499" s="46" t="e">
        <f t="shared" ca="1" si="138"/>
        <v>#REF!</v>
      </c>
      <c r="S499" s="46" t="e">
        <f t="shared" ca="1" si="139"/>
        <v>#REF!</v>
      </c>
      <c r="T499" s="143" t="e">
        <f t="shared" ca="1" si="140"/>
        <v>#REF!</v>
      </c>
      <c r="U499" s="47" t="e">
        <f t="shared" ca="1" si="141"/>
        <v>#REF!</v>
      </c>
      <c r="V499" s="46" t="e">
        <f t="shared" ca="1" si="142"/>
        <v>#REF!</v>
      </c>
      <c r="W499" s="104"/>
      <c r="X499" s="110"/>
      <c r="Y499" s="145"/>
      <c r="Z499" s="111"/>
      <c r="AA499" s="111"/>
      <c r="AB499" s="111"/>
    </row>
    <row r="500" spans="1:28" s="2" customFormat="1" ht="20.25" hidden="1" customHeight="1" x14ac:dyDescent="0.25">
      <c r="A500" s="38">
        <v>492</v>
      </c>
      <c r="B500" s="59" t="e">
        <f t="shared" ca="1" si="128"/>
        <v>#REF!</v>
      </c>
      <c r="C500" s="59" t="e">
        <f t="shared" ca="1" si="129"/>
        <v>#REF!</v>
      </c>
      <c r="D500" s="117"/>
      <c r="E500" s="44"/>
      <c r="F500" s="44" t="e">
        <f t="shared" ca="1" si="130"/>
        <v>#REF!</v>
      </c>
      <c r="G500" s="41"/>
      <c r="H500" s="41"/>
      <c r="I500" s="41" t="e">
        <f t="shared" ca="1" si="132"/>
        <v>#REF!</v>
      </c>
      <c r="J500" s="44"/>
      <c r="K500" s="44"/>
      <c r="L500" s="44" t="e">
        <f t="shared" ca="1" si="131"/>
        <v>#REF!</v>
      </c>
      <c r="M500" s="45" t="e">
        <f t="shared" ca="1" si="133"/>
        <v>#REF!</v>
      </c>
      <c r="N500" s="102" t="e">
        <f t="shared" ca="1" si="134"/>
        <v>#REF!</v>
      </c>
      <c r="O500" s="47" t="e">
        <f t="shared" ca="1" si="135"/>
        <v>#REF!</v>
      </c>
      <c r="P500" s="108" t="e">
        <f t="shared" ca="1" si="136"/>
        <v>#REF!</v>
      </c>
      <c r="Q500" s="47" t="e">
        <f t="shared" ca="1" si="137"/>
        <v>#REF!</v>
      </c>
      <c r="R500" s="46" t="e">
        <f t="shared" ca="1" si="138"/>
        <v>#REF!</v>
      </c>
      <c r="S500" s="46" t="e">
        <f t="shared" ca="1" si="139"/>
        <v>#REF!</v>
      </c>
      <c r="T500" s="143" t="e">
        <f t="shared" ca="1" si="140"/>
        <v>#REF!</v>
      </c>
      <c r="U500" s="47" t="e">
        <f t="shared" ca="1" si="141"/>
        <v>#REF!</v>
      </c>
      <c r="V500" s="46" t="e">
        <f t="shared" ca="1" si="142"/>
        <v>#REF!</v>
      </c>
      <c r="W500" s="104"/>
      <c r="X500" s="110"/>
      <c r="Y500" s="145"/>
      <c r="Z500" s="111"/>
      <c r="AA500" s="111"/>
      <c r="AB500" s="111"/>
    </row>
    <row r="501" spans="1:28" ht="45.75" customHeight="1" x14ac:dyDescent="0.25">
      <c r="A501" s="123" t="s">
        <v>448</v>
      </c>
      <c r="B501" s="123"/>
      <c r="C501" s="124"/>
      <c r="D501" s="125"/>
      <c r="E501" s="125"/>
      <c r="F501" s="125"/>
      <c r="G501" s="126"/>
      <c r="H501" s="126"/>
      <c r="I501" s="126"/>
      <c r="J501" s="126"/>
      <c r="K501" s="126"/>
      <c r="L501" s="126"/>
      <c r="M501" s="126"/>
      <c r="N501" s="126"/>
      <c r="O501" s="127"/>
      <c r="P501" s="126"/>
      <c r="Z501" s="131"/>
      <c r="AA501" s="131"/>
      <c r="AB501" s="131"/>
    </row>
    <row r="502" spans="1:28" ht="24" customHeight="1" x14ac:dyDescent="0.25">
      <c r="A502" s="325"/>
      <c r="B502" s="325"/>
      <c r="C502" s="325"/>
      <c r="D502" s="325"/>
      <c r="E502" s="325"/>
      <c r="F502" s="325"/>
      <c r="G502" s="325"/>
      <c r="H502" s="325"/>
      <c r="I502" s="325"/>
      <c r="J502" s="325"/>
      <c r="K502" s="325"/>
      <c r="L502" s="325"/>
      <c r="M502" s="325"/>
      <c r="N502" s="325"/>
      <c r="O502" s="325"/>
      <c r="P502" s="325"/>
      <c r="Z502" s="48"/>
      <c r="AA502" s="48"/>
      <c r="AB502" s="48"/>
    </row>
    <row r="504" spans="1:28" x14ac:dyDescent="0.25">
      <c r="B504" s="87" t="s">
        <v>209</v>
      </c>
      <c r="C504" s="87" t="s">
        <v>206</v>
      </c>
      <c r="D504" s="172" t="s">
        <v>207</v>
      </c>
      <c r="M504" s="172" t="s">
        <v>203</v>
      </c>
      <c r="N504" s="172" t="s">
        <v>204</v>
      </c>
      <c r="O504" s="172" t="s">
        <v>200</v>
      </c>
      <c r="P504" s="172" t="s">
        <v>202</v>
      </c>
      <c r="Q504" s="172" t="s">
        <v>201</v>
      </c>
      <c r="Z504" s="210"/>
      <c r="AA504" s="210"/>
      <c r="AB504" s="210"/>
    </row>
    <row r="505" spans="1:28" x14ac:dyDescent="0.25">
      <c r="B505" s="87"/>
      <c r="C505" s="87"/>
      <c r="D505" s="172"/>
      <c r="M505" s="172">
        <v>0</v>
      </c>
      <c r="N505" s="172">
        <v>33</v>
      </c>
      <c r="O505" s="172">
        <v>3</v>
      </c>
      <c r="P505" s="172">
        <v>0</v>
      </c>
      <c r="Q505" s="172">
        <v>0</v>
      </c>
      <c r="R505" s="128"/>
      <c r="Z505" s="210"/>
      <c r="AA505" s="210"/>
      <c r="AB505" s="210"/>
    </row>
    <row r="506" spans="1:28" x14ac:dyDescent="0.25">
      <c r="B506" s="87"/>
      <c r="C506" s="87"/>
      <c r="D506" s="172"/>
      <c r="M506" s="172">
        <v>1.01</v>
      </c>
      <c r="N506" s="172">
        <v>20</v>
      </c>
      <c r="O506" s="172">
        <v>5</v>
      </c>
      <c r="P506" s="172">
        <v>25</v>
      </c>
      <c r="Q506" s="172">
        <v>20</v>
      </c>
      <c r="R506" s="128"/>
      <c r="Z506" s="210"/>
      <c r="AA506" s="210"/>
      <c r="AB506" s="210"/>
    </row>
    <row r="507" spans="1:28" x14ac:dyDescent="0.25">
      <c r="B507" s="87" t="s">
        <v>208</v>
      </c>
      <c r="C507" s="87" t="s">
        <v>214</v>
      </c>
      <c r="D507" s="172" t="s">
        <v>55</v>
      </c>
      <c r="M507" s="172">
        <v>2.0099999999999998</v>
      </c>
      <c r="N507" s="172">
        <v>14</v>
      </c>
      <c r="O507" s="172">
        <v>7</v>
      </c>
      <c r="P507" s="172">
        <v>25</v>
      </c>
      <c r="Q507" s="172">
        <v>20</v>
      </c>
      <c r="R507" s="128"/>
      <c r="Z507" s="210"/>
      <c r="AA507" s="210"/>
      <c r="AB507" s="210"/>
    </row>
    <row r="508" spans="1:28" x14ac:dyDescent="0.25">
      <c r="M508" s="172">
        <v>4.01</v>
      </c>
      <c r="N508" s="172">
        <v>13</v>
      </c>
      <c r="O508" s="172">
        <v>8</v>
      </c>
      <c r="P508" s="172">
        <v>25</v>
      </c>
      <c r="Q508" s="172">
        <v>20</v>
      </c>
      <c r="R508" s="128"/>
    </row>
    <row r="509" spans="1:28" x14ac:dyDescent="0.25">
      <c r="A509" s="212"/>
      <c r="B509" s="97"/>
      <c r="C509" s="97"/>
      <c r="D509" s="174"/>
      <c r="E509" s="174"/>
      <c r="M509" s="172">
        <v>6.01</v>
      </c>
      <c r="N509" s="172">
        <v>10</v>
      </c>
      <c r="O509" s="172">
        <v>10</v>
      </c>
      <c r="P509" s="172">
        <v>25</v>
      </c>
      <c r="Q509" s="172">
        <v>20</v>
      </c>
      <c r="R509" s="128"/>
      <c r="Z509" s="213"/>
      <c r="AA509" s="213"/>
      <c r="AB509" s="213"/>
    </row>
    <row r="510" spans="1:28" x14ac:dyDescent="0.25">
      <c r="A510" s="212"/>
      <c r="B510" s="97"/>
      <c r="C510" s="97"/>
      <c r="D510" s="174"/>
      <c r="E510" s="174"/>
      <c r="M510" s="172">
        <v>8.01</v>
      </c>
      <c r="N510" s="172">
        <v>8</v>
      </c>
      <c r="O510" s="172">
        <v>12</v>
      </c>
      <c r="P510" s="172">
        <v>25</v>
      </c>
      <c r="Q510" s="172">
        <v>20</v>
      </c>
      <c r="R510" s="128"/>
      <c r="Z510" s="213"/>
      <c r="AA510" s="213"/>
      <c r="AB510" s="213"/>
    </row>
    <row r="511" spans="1:28" x14ac:dyDescent="0.25">
      <c r="A511" s="212"/>
      <c r="B511" s="97"/>
      <c r="C511" s="97"/>
      <c r="D511" s="174"/>
      <c r="E511" s="174"/>
      <c r="M511" s="172">
        <v>10.01</v>
      </c>
      <c r="N511" s="172">
        <v>7</v>
      </c>
      <c r="O511" s="172">
        <v>15</v>
      </c>
      <c r="P511" s="172">
        <v>25</v>
      </c>
      <c r="Q511" s="172">
        <v>20</v>
      </c>
      <c r="R511" s="128"/>
      <c r="Z511" s="213"/>
      <c r="AA511" s="213"/>
      <c r="AB511" s="213"/>
    </row>
    <row r="512" spans="1:28" x14ac:dyDescent="0.25">
      <c r="A512" s="212"/>
      <c r="B512" s="97"/>
      <c r="C512" s="97"/>
      <c r="D512" s="174"/>
      <c r="E512" s="174"/>
      <c r="M512" s="172">
        <v>12.01</v>
      </c>
      <c r="N512" s="172">
        <v>6</v>
      </c>
      <c r="O512" s="172">
        <v>18</v>
      </c>
      <c r="P512" s="172">
        <v>25</v>
      </c>
      <c r="Q512" s="172">
        <v>20</v>
      </c>
      <c r="R512" s="128"/>
      <c r="Z512" s="213"/>
      <c r="AA512" s="213"/>
      <c r="AB512" s="213"/>
    </row>
    <row r="513" spans="1:28" x14ac:dyDescent="0.25">
      <c r="A513" s="212"/>
      <c r="B513" s="97"/>
      <c r="C513" s="97"/>
      <c r="D513" s="174"/>
      <c r="E513" s="174"/>
      <c r="M513" s="172">
        <v>100000</v>
      </c>
      <c r="N513" s="175">
        <v>6</v>
      </c>
      <c r="O513" s="172">
        <v>18</v>
      </c>
      <c r="P513" s="172">
        <v>25</v>
      </c>
      <c r="Q513" s="172">
        <v>20</v>
      </c>
      <c r="Z513" s="213"/>
      <c r="AA513" s="213"/>
      <c r="AB513" s="213"/>
    </row>
  </sheetData>
  <autoFilter ref="A8:Y502">
    <filterColumn colId="13">
      <filters blank="1">
        <filter val="1"/>
        <filter val="10"/>
        <filter val="11"/>
        <filter val="12"/>
        <filter val="13"/>
        <filter val="14"/>
        <filter val="15"/>
        <filter val="150"/>
        <filter val="16"/>
        <filter val="17"/>
        <filter val="18"/>
        <filter val="1899"/>
        <filter val="19"/>
        <filter val="2"/>
        <filter val="20"/>
        <filter val="21"/>
        <filter val="22"/>
        <filter val="220"/>
        <filter val="23"/>
        <filter val="24"/>
        <filter val="28"/>
        <filter val="3"/>
        <filter val="35"/>
        <filter val="38"/>
        <filter val="4"/>
        <filter val="44"/>
        <filter val="45"/>
        <filter val="48"/>
        <filter val="5"/>
        <filter val="54"/>
        <filter val="6"/>
        <filter val="68"/>
        <filter val="7"/>
        <filter val="75"/>
        <filter val="8"/>
        <filter val="9"/>
      </filters>
    </filterColumn>
  </autoFilter>
  <mergeCells count="21">
    <mergeCell ref="AB4:AB7"/>
    <mergeCell ref="Z4:Z7"/>
    <mergeCell ref="A2:Y2"/>
    <mergeCell ref="P6:S6"/>
    <mergeCell ref="U6:U7"/>
    <mergeCell ref="G4:I6"/>
    <mergeCell ref="J4:L6"/>
    <mergeCell ref="M5:M7"/>
    <mergeCell ref="N5:N7"/>
    <mergeCell ref="O5:O7"/>
    <mergeCell ref="T6:T7"/>
    <mergeCell ref="M4:V4"/>
    <mergeCell ref="P5:V5"/>
    <mergeCell ref="AA4:AA7"/>
    <mergeCell ref="V6:V7"/>
    <mergeCell ref="W4:Y6"/>
    <mergeCell ref="A4:A7"/>
    <mergeCell ref="B4:B7"/>
    <mergeCell ref="A502:P502"/>
    <mergeCell ref="C4:C7"/>
    <mergeCell ref="F4:F7"/>
  </mergeCells>
  <pageMargins left="0.43307086614173229" right="0.23622047244094491" top="0.56000000000000005" bottom="0.35433070866141736" header="0.31496062992125984" footer="0.31496062992125984"/>
  <pageSetup paperSize="9" scale="64" fitToHeight="0" orientation="landscape" r:id="rId1"/>
  <headerFooter differentFirst="1">
    <oddHeader>&amp;C&amp;"Times New Roman,обычный"&amp;16&amp;P</oddHeader>
  </headerFooter>
  <rowBreaks count="1" manualBreakCount="1">
    <brk id="43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5" tint="0.79998168889431442"/>
    <pageSetUpPr fitToPage="1"/>
  </sheetPr>
  <dimension ref="A1:AC513"/>
  <sheetViews>
    <sheetView tabSelected="1" view="pageBreakPreview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D109" sqref="AD109"/>
    </sheetView>
  </sheetViews>
  <sheetFormatPr defaultRowHeight="15.75" outlineLevelCol="1" x14ac:dyDescent="0.25"/>
  <cols>
    <col min="1" max="1" width="6.5703125" style="202" customWidth="1"/>
    <col min="2" max="2" width="45.85546875" style="90" customWidth="1"/>
    <col min="3" max="3" width="21.5703125" style="90" customWidth="1"/>
    <col min="4" max="5" width="9.28515625" style="204" hidden="1" customWidth="1"/>
    <col min="6" max="6" width="15.28515625" style="204" customWidth="1"/>
    <col min="7" max="8" width="7.28515625" style="129" customWidth="1"/>
    <col min="9" max="9" width="8.7109375" style="129" customWidth="1"/>
    <col min="10" max="12" width="6.42578125" style="128" customWidth="1"/>
    <col min="13" max="13" width="13.42578125" style="204" customWidth="1"/>
    <col min="14" max="14" width="8.42578125" style="129" customWidth="1"/>
    <col min="15" max="15" width="7.7109375" style="128" hidden="1" customWidth="1" outlineLevel="1"/>
    <col min="16" max="16" width="8.42578125" style="129" customWidth="1" collapsed="1"/>
    <col min="17" max="17" width="10.42578125" style="128" hidden="1" customWidth="1" outlineLevel="1"/>
    <col min="18" max="18" width="5" style="129" hidden="1" customWidth="1" outlineLevel="1"/>
    <col min="19" max="19" width="15.42578125" style="129" customWidth="1" collapsed="1"/>
    <col min="20" max="20" width="7.7109375" style="129" customWidth="1"/>
    <col min="21" max="21" width="8" style="128" hidden="1" customWidth="1" outlineLevel="1"/>
    <col min="22" max="22" width="5" style="129" hidden="1" customWidth="1" outlineLevel="1"/>
    <col min="23" max="23" width="7.42578125" style="129" customWidth="1" collapsed="1"/>
    <col min="24" max="24" width="8" style="129" customWidth="1"/>
    <col min="25" max="25" width="9.140625" style="127"/>
    <col min="26" max="26" width="7.7109375" style="127" customWidth="1"/>
    <col min="27" max="27" width="8.28515625" style="127" customWidth="1"/>
    <col min="28" max="28" width="10.85546875" style="129" customWidth="1"/>
    <col min="29" max="16384" width="9.140625" style="127"/>
  </cols>
  <sheetData>
    <row r="1" spans="1:29" s="138" customFormat="1" ht="18.75" x14ac:dyDescent="0.3">
      <c r="A1" s="132"/>
      <c r="B1" s="133"/>
      <c r="C1" s="133"/>
      <c r="D1" s="136"/>
      <c r="E1" s="136"/>
      <c r="F1" s="136"/>
      <c r="G1" s="135"/>
      <c r="H1" s="135"/>
      <c r="I1" s="135"/>
      <c r="J1" s="134"/>
      <c r="K1" s="134"/>
      <c r="L1" s="134"/>
      <c r="M1" s="136"/>
      <c r="N1" s="135"/>
      <c r="O1" s="134"/>
      <c r="P1" s="135"/>
      <c r="Q1" s="134"/>
      <c r="R1" s="135"/>
      <c r="S1" s="135"/>
      <c r="T1" s="135"/>
      <c r="U1" s="134"/>
      <c r="V1" s="135"/>
      <c r="W1" s="135"/>
      <c r="X1" s="135"/>
      <c r="AB1" s="137"/>
    </row>
    <row r="2" spans="1:29" s="140" customFormat="1" ht="18.75" x14ac:dyDescent="0.3">
      <c r="A2" s="328" t="s">
        <v>416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AB2" s="149"/>
    </row>
    <row r="3" spans="1:29" s="138" customFormat="1" ht="18.75" x14ac:dyDescent="0.3">
      <c r="A3" s="132"/>
      <c r="B3" s="133"/>
      <c r="C3" s="133"/>
      <c r="D3" s="142"/>
      <c r="E3" s="142"/>
      <c r="F3" s="142"/>
      <c r="G3" s="137"/>
      <c r="H3" s="137"/>
      <c r="I3" s="137"/>
      <c r="J3" s="141"/>
      <c r="K3" s="141"/>
      <c r="L3" s="141"/>
      <c r="M3" s="142"/>
      <c r="N3" s="137"/>
      <c r="O3" s="141"/>
      <c r="P3" s="137"/>
      <c r="Q3" s="141"/>
      <c r="R3" s="137"/>
      <c r="S3" s="137"/>
      <c r="T3" s="137"/>
      <c r="U3" s="141"/>
      <c r="V3" s="137"/>
      <c r="W3" s="137"/>
      <c r="X3" s="137"/>
      <c r="AB3" s="137"/>
    </row>
    <row r="4" spans="1:29" s="191" customFormat="1" ht="17.25" customHeight="1" x14ac:dyDescent="0.25">
      <c r="A4" s="324" t="s">
        <v>0</v>
      </c>
      <c r="B4" s="324" t="s">
        <v>170</v>
      </c>
      <c r="C4" s="324" t="s">
        <v>169</v>
      </c>
      <c r="D4" s="291" t="s">
        <v>1</v>
      </c>
      <c r="E4" s="292"/>
      <c r="F4" s="361" t="s">
        <v>1</v>
      </c>
      <c r="G4" s="341" t="s">
        <v>157</v>
      </c>
      <c r="H4" s="342"/>
      <c r="I4" s="343"/>
      <c r="J4" s="355" t="s">
        <v>158</v>
      </c>
      <c r="K4" s="335"/>
      <c r="L4" s="333"/>
      <c r="M4" s="331" t="s">
        <v>159</v>
      </c>
      <c r="N4" s="337"/>
      <c r="O4" s="337"/>
      <c r="P4" s="337"/>
      <c r="Q4" s="337"/>
      <c r="R4" s="337"/>
      <c r="S4" s="337"/>
      <c r="T4" s="337"/>
      <c r="U4" s="337"/>
      <c r="V4" s="330"/>
      <c r="W4" s="341" t="s">
        <v>407</v>
      </c>
      <c r="X4" s="342"/>
      <c r="Y4" s="343"/>
      <c r="Z4" s="324" t="s">
        <v>417</v>
      </c>
      <c r="AA4" s="324" t="s">
        <v>363</v>
      </c>
      <c r="AB4" s="350" t="s">
        <v>415</v>
      </c>
    </row>
    <row r="5" spans="1:29" s="191" customFormat="1" ht="18" customHeight="1" x14ac:dyDescent="0.25">
      <c r="A5" s="324"/>
      <c r="B5" s="324"/>
      <c r="C5" s="324"/>
      <c r="D5" s="293"/>
      <c r="E5" s="294"/>
      <c r="F5" s="362"/>
      <c r="G5" s="344"/>
      <c r="H5" s="345"/>
      <c r="I5" s="346"/>
      <c r="J5" s="356"/>
      <c r="K5" s="336"/>
      <c r="L5" s="357"/>
      <c r="M5" s="329" t="s">
        <v>163</v>
      </c>
      <c r="N5" s="334" t="s">
        <v>196</v>
      </c>
      <c r="O5" s="326" t="s">
        <v>191</v>
      </c>
      <c r="P5" s="331" t="s">
        <v>164</v>
      </c>
      <c r="Q5" s="337"/>
      <c r="R5" s="337"/>
      <c r="S5" s="337"/>
      <c r="T5" s="337"/>
      <c r="U5" s="337"/>
      <c r="V5" s="330"/>
      <c r="W5" s="344"/>
      <c r="X5" s="345"/>
      <c r="Y5" s="346"/>
      <c r="Z5" s="324"/>
      <c r="AA5" s="324"/>
      <c r="AB5" s="350"/>
    </row>
    <row r="6" spans="1:29" s="191" customFormat="1" ht="19.5" customHeight="1" x14ac:dyDescent="0.25">
      <c r="A6" s="324"/>
      <c r="B6" s="324"/>
      <c r="C6" s="324"/>
      <c r="D6" s="295"/>
      <c r="E6" s="296"/>
      <c r="F6" s="362"/>
      <c r="G6" s="347"/>
      <c r="H6" s="348"/>
      <c r="I6" s="349"/>
      <c r="J6" s="358"/>
      <c r="K6" s="359"/>
      <c r="L6" s="360"/>
      <c r="M6" s="329"/>
      <c r="N6" s="334"/>
      <c r="O6" s="326"/>
      <c r="P6" s="329" t="s">
        <v>161</v>
      </c>
      <c r="Q6" s="329"/>
      <c r="R6" s="329"/>
      <c r="S6" s="329"/>
      <c r="T6" s="334" t="s">
        <v>189</v>
      </c>
      <c r="U6" s="326" t="s">
        <v>193</v>
      </c>
      <c r="V6" s="339" t="s">
        <v>165</v>
      </c>
      <c r="W6" s="347"/>
      <c r="X6" s="348"/>
      <c r="Y6" s="349"/>
      <c r="Z6" s="324"/>
      <c r="AA6" s="324"/>
      <c r="AB6" s="350"/>
    </row>
    <row r="7" spans="1:29" s="192" customFormat="1" ht="65.25" customHeight="1" x14ac:dyDescent="0.25">
      <c r="A7" s="327"/>
      <c r="B7" s="327"/>
      <c r="C7" s="327"/>
      <c r="D7" s="186">
        <v>2016</v>
      </c>
      <c r="E7" s="186">
        <v>2017</v>
      </c>
      <c r="F7" s="363"/>
      <c r="G7" s="186">
        <v>2016</v>
      </c>
      <c r="H7" s="186">
        <v>2017</v>
      </c>
      <c r="I7" s="186">
        <v>2018</v>
      </c>
      <c r="J7" s="186">
        <v>2016</v>
      </c>
      <c r="K7" s="186">
        <v>2017</v>
      </c>
      <c r="L7" s="186">
        <v>2018</v>
      </c>
      <c r="M7" s="352"/>
      <c r="N7" s="339"/>
      <c r="O7" s="326"/>
      <c r="P7" s="186" t="s">
        <v>166</v>
      </c>
      <c r="Q7" s="187" t="s">
        <v>192</v>
      </c>
      <c r="R7" s="186" t="s">
        <v>165</v>
      </c>
      <c r="S7" s="186" t="s">
        <v>162</v>
      </c>
      <c r="T7" s="339"/>
      <c r="U7" s="326"/>
      <c r="V7" s="354"/>
      <c r="W7" s="186" t="s">
        <v>156</v>
      </c>
      <c r="X7" s="186" t="s">
        <v>166</v>
      </c>
      <c r="Y7" s="186" t="s">
        <v>215</v>
      </c>
      <c r="Z7" s="327"/>
      <c r="AA7" s="327"/>
      <c r="AB7" s="351"/>
    </row>
    <row r="8" spans="1:29" s="40" customFormat="1" ht="26.25" hidden="1" customHeight="1" x14ac:dyDescent="0.25">
      <c r="A8" s="182"/>
      <c r="B8" s="182"/>
      <c r="C8" s="182"/>
      <c r="D8" s="185">
        <v>4</v>
      </c>
      <c r="E8" s="185">
        <v>5</v>
      </c>
      <c r="F8" s="185"/>
      <c r="G8" s="185"/>
      <c r="H8" s="185"/>
      <c r="I8" s="185"/>
      <c r="J8" s="185"/>
      <c r="K8" s="185"/>
      <c r="L8" s="185"/>
      <c r="M8" s="185"/>
      <c r="N8" s="185"/>
      <c r="O8" s="193"/>
      <c r="P8" s="185"/>
      <c r="Q8" s="185"/>
      <c r="R8" s="185"/>
      <c r="S8" s="185"/>
      <c r="T8" s="185"/>
      <c r="U8" s="194"/>
      <c r="V8" s="195"/>
      <c r="W8" s="185"/>
      <c r="X8" s="185"/>
      <c r="Y8" s="185"/>
      <c r="Z8" s="190"/>
      <c r="AA8" s="190"/>
      <c r="AB8" s="190"/>
    </row>
    <row r="9" spans="1:29" s="40" customFormat="1" ht="22.5" customHeight="1" x14ac:dyDescent="0.25">
      <c r="A9" s="196">
        <v>1</v>
      </c>
      <c r="B9" s="197" t="s">
        <v>213</v>
      </c>
      <c r="C9" s="85"/>
      <c r="D9" s="198"/>
      <c r="E9" s="199"/>
      <c r="F9" s="199"/>
      <c r="G9" s="180"/>
      <c r="H9" s="180"/>
      <c r="I9" s="180"/>
      <c r="J9" s="181"/>
      <c r="K9" s="181"/>
      <c r="L9" s="181"/>
      <c r="M9" s="199"/>
      <c r="N9" s="180">
        <f>SUBTOTAL(9,N12:N265)</f>
        <v>1426</v>
      </c>
      <c r="O9" s="180">
        <f t="shared" ref="O9:T9" si="0">SUBTOTAL(9,O12:O265)</f>
        <v>1466.3879634371094</v>
      </c>
      <c r="P9" s="180">
        <f t="shared" si="0"/>
        <v>173</v>
      </c>
      <c r="Q9" s="180">
        <f t="shared" si="0"/>
        <v>193.20000000000002</v>
      </c>
      <c r="R9" s="180">
        <f t="shared" si="0"/>
        <v>1171</v>
      </c>
      <c r="S9" s="180">
        <f t="shared" si="0"/>
        <v>730</v>
      </c>
      <c r="T9" s="180">
        <f t="shared" si="0"/>
        <v>523</v>
      </c>
      <c r="U9" s="180" t="e">
        <f ca="1">SUM(U10:U500)</f>
        <v>#REF!</v>
      </c>
      <c r="V9" s="180" t="e">
        <f ca="1">SUM(V10:V500)</f>
        <v>#REF!</v>
      </c>
      <c r="W9" s="180">
        <f>SUM(W10:W500)</f>
        <v>1620</v>
      </c>
      <c r="X9" s="180">
        <f>SUM(X10:X500)</f>
        <v>176</v>
      </c>
      <c r="Y9" s="180">
        <f>SUM(Y10:Y500)</f>
        <v>593</v>
      </c>
      <c r="Z9" s="188">
        <v>1137</v>
      </c>
      <c r="AA9" s="188">
        <f>Лимит!J10</f>
        <v>650</v>
      </c>
      <c r="AB9" s="189">
        <f>AA9*100/Z9</f>
        <v>57.167985927880387</v>
      </c>
    </row>
    <row r="10" spans="1:29" s="48" customFormat="1" ht="31.5" hidden="1" customHeight="1" x14ac:dyDescent="0.25">
      <c r="A10" s="182">
        <v>2</v>
      </c>
      <c r="B10" s="119" t="s">
        <v>217</v>
      </c>
      <c r="C10" s="119"/>
      <c r="D10" s="200"/>
      <c r="E10" s="184"/>
      <c r="F10" s="184">
        <v>0</v>
      </c>
      <c r="G10" s="120"/>
      <c r="H10" s="120"/>
      <c r="I10" s="120">
        <v>0</v>
      </c>
      <c r="J10" s="122"/>
      <c r="K10" s="122"/>
      <c r="L10" s="122"/>
      <c r="M10" s="94">
        <f>IF(I10&lt;VLOOKUP(L10,$M$505:$Q$513,2),0,VLOOKUP(L10,$M$505:$Q$513,3))</f>
        <v>0</v>
      </c>
      <c r="N10" s="96">
        <f>ROUNDDOWN(O10,0)</f>
        <v>0</v>
      </c>
      <c r="O10" s="95">
        <f t="shared" ref="O10:O73" si="1">I10*M10/100</f>
        <v>0</v>
      </c>
      <c r="P10" s="96">
        <f>ROUNDDOWN(Q10,0)</f>
        <v>0</v>
      </c>
      <c r="Q10" s="95">
        <f>N10*R10/100</f>
        <v>0</v>
      </c>
      <c r="R10" s="96">
        <f>IF(I10&lt;VLOOKUP(L10,$M$505:$Q$513,2),0,VLOOKUP(L10,$M$505:$Q$513,4))</f>
        <v>0</v>
      </c>
      <c r="S10" s="96">
        <f>N10-P10-T10</f>
        <v>0</v>
      </c>
      <c r="T10" s="96">
        <f>ROUNDDOWN(U10,0)</f>
        <v>0</v>
      </c>
      <c r="U10" s="95">
        <f t="shared" ref="U10:U73" si="2">N10*V10/100</f>
        <v>0</v>
      </c>
      <c r="V10" s="96">
        <f>IF(I10&lt;VLOOKUP(L10,$M$505:$Q$513,2),0,VLOOKUP(L10,$M$505:$Q$513,5))</f>
        <v>0</v>
      </c>
      <c r="W10" s="96"/>
      <c r="X10" s="96"/>
      <c r="Y10" s="96"/>
      <c r="Z10" s="119"/>
      <c r="AA10" s="119"/>
      <c r="AB10" s="190"/>
    </row>
    <row r="11" spans="1:29" s="48" customFormat="1" ht="31.5" hidden="1" customHeight="1" x14ac:dyDescent="0.25">
      <c r="A11" s="182">
        <v>3</v>
      </c>
      <c r="B11" s="119" t="s">
        <v>33</v>
      </c>
      <c r="C11" s="119" t="s">
        <v>216</v>
      </c>
      <c r="D11" s="200"/>
      <c r="E11" s="184"/>
      <c r="F11" s="184"/>
      <c r="G11" s="120"/>
      <c r="H11" s="120"/>
      <c r="I11" s="120"/>
      <c r="J11" s="122"/>
      <c r="K11" s="122"/>
      <c r="L11" s="122"/>
      <c r="M11" s="94">
        <f t="shared" ref="M11:M74" si="3">IF(I11&lt;VLOOKUP(L11,$M$505:$Q$513,2),0,VLOOKUP(L11,$M$505:$Q$513,3))</f>
        <v>0</v>
      </c>
      <c r="N11" s="96">
        <f t="shared" ref="N11:N74" si="4">ROUNDDOWN(O11,0)</f>
        <v>0</v>
      </c>
      <c r="O11" s="95">
        <f t="shared" si="1"/>
        <v>0</v>
      </c>
      <c r="P11" s="96">
        <f t="shared" ref="P11:P74" si="5">ROUNDDOWN(Q11,0)</f>
        <v>0</v>
      </c>
      <c r="Q11" s="95">
        <f t="shared" ref="Q11:Q74" si="6">N11*R11/100</f>
        <v>0</v>
      </c>
      <c r="R11" s="96">
        <f t="shared" ref="R11:R74" si="7">IF(I11&lt;VLOOKUP(L11,$M$505:$Q$513,2),0,VLOOKUP(L11,$M$505:$Q$513,4))</f>
        <v>0</v>
      </c>
      <c r="S11" s="96">
        <f t="shared" ref="S11:S74" si="8">N11-P11-T11</f>
        <v>0</v>
      </c>
      <c r="T11" s="96">
        <f t="shared" ref="T11:T74" si="9">ROUNDDOWN(U11,0)</f>
        <v>0</v>
      </c>
      <c r="U11" s="95">
        <f t="shared" si="2"/>
        <v>0</v>
      </c>
      <c r="V11" s="96">
        <f t="shared" ref="V11:V74" si="10">IF(I11&lt;VLOOKUP(L11,$M$505:$Q$513,2),0,VLOOKUP(L11,$M$505:$Q$513,5))</f>
        <v>0</v>
      </c>
      <c r="W11" s="96">
        <v>0</v>
      </c>
      <c r="X11" s="96"/>
      <c r="Y11" s="96"/>
      <c r="Z11" s="119"/>
      <c r="AA11" s="119"/>
      <c r="AB11" s="190"/>
    </row>
    <row r="12" spans="1:29" s="48" customFormat="1" ht="31.5" x14ac:dyDescent="0.25">
      <c r="A12" s="182">
        <v>2</v>
      </c>
      <c r="B12" s="119" t="s">
        <v>130</v>
      </c>
      <c r="C12" s="119" t="s">
        <v>45</v>
      </c>
      <c r="D12" s="200">
        <v>165.23</v>
      </c>
      <c r="E12" s="184">
        <v>165.23</v>
      </c>
      <c r="F12" s="184">
        <v>165.23</v>
      </c>
      <c r="G12" s="120">
        <v>326</v>
      </c>
      <c r="H12" s="120">
        <v>243</v>
      </c>
      <c r="I12" s="120">
        <v>480</v>
      </c>
      <c r="J12" s="122">
        <v>1.9730073231253407</v>
      </c>
      <c r="K12" s="122">
        <v>1.4706772377897477</v>
      </c>
      <c r="L12" s="122">
        <f>I12/F12</f>
        <v>2.9050414573624646</v>
      </c>
      <c r="M12" s="94">
        <v>3.7</v>
      </c>
      <c r="N12" s="96">
        <f t="shared" si="4"/>
        <v>17</v>
      </c>
      <c r="O12" s="95">
        <f t="shared" si="1"/>
        <v>17.760000000000002</v>
      </c>
      <c r="P12" s="96">
        <f t="shared" si="5"/>
        <v>0</v>
      </c>
      <c r="Q12" s="95">
        <f t="shared" si="6"/>
        <v>0</v>
      </c>
      <c r="R12" s="96">
        <v>0</v>
      </c>
      <c r="S12" s="96">
        <f t="shared" si="8"/>
        <v>17</v>
      </c>
      <c r="T12" s="96">
        <f t="shared" si="9"/>
        <v>0</v>
      </c>
      <c r="U12" s="95">
        <f t="shared" si="2"/>
        <v>0</v>
      </c>
      <c r="V12" s="96">
        <v>0</v>
      </c>
      <c r="W12" s="96">
        <v>17</v>
      </c>
      <c r="X12" s="96">
        <v>0</v>
      </c>
      <c r="Y12" s="96">
        <v>0</v>
      </c>
      <c r="Z12" s="190" t="s">
        <v>418</v>
      </c>
      <c r="AA12" s="190"/>
      <c r="AB12" s="157"/>
      <c r="AC12" s="48">
        <v>5</v>
      </c>
    </row>
    <row r="13" spans="1:29" s="48" customFormat="1" ht="31.5" hidden="1" customHeight="1" x14ac:dyDescent="0.25">
      <c r="A13" s="182">
        <v>5</v>
      </c>
      <c r="B13" s="119" t="s">
        <v>365</v>
      </c>
      <c r="C13" s="119" t="s">
        <v>216</v>
      </c>
      <c r="D13" s="200"/>
      <c r="E13" s="184"/>
      <c r="F13" s="184">
        <v>0</v>
      </c>
      <c r="G13" s="120"/>
      <c r="H13" s="120"/>
      <c r="I13" s="120">
        <v>0</v>
      </c>
      <c r="J13" s="122"/>
      <c r="K13" s="122"/>
      <c r="L13" s="122"/>
      <c r="M13" s="94">
        <f t="shared" si="3"/>
        <v>0</v>
      </c>
      <c r="N13" s="96">
        <f t="shared" si="4"/>
        <v>0</v>
      </c>
      <c r="O13" s="95">
        <f t="shared" si="1"/>
        <v>0</v>
      </c>
      <c r="P13" s="96">
        <f t="shared" si="5"/>
        <v>0</v>
      </c>
      <c r="Q13" s="95">
        <f t="shared" si="6"/>
        <v>0</v>
      </c>
      <c r="R13" s="96">
        <f t="shared" si="7"/>
        <v>0</v>
      </c>
      <c r="S13" s="96">
        <f t="shared" si="8"/>
        <v>0</v>
      </c>
      <c r="T13" s="96">
        <f t="shared" si="9"/>
        <v>0</v>
      </c>
      <c r="U13" s="95">
        <f t="shared" si="2"/>
        <v>0</v>
      </c>
      <c r="V13" s="96">
        <f t="shared" si="10"/>
        <v>0</v>
      </c>
      <c r="W13" s="96"/>
      <c r="X13" s="96"/>
      <c r="Y13" s="96"/>
      <c r="Z13" s="119"/>
      <c r="AA13" s="119"/>
      <c r="AB13" s="190"/>
    </row>
    <row r="14" spans="1:29" s="48" customFormat="1" ht="31.5" hidden="1" customHeight="1" x14ac:dyDescent="0.25">
      <c r="A14" s="182">
        <v>6</v>
      </c>
      <c r="B14" s="119" t="s">
        <v>366</v>
      </c>
      <c r="C14" s="119" t="s">
        <v>45</v>
      </c>
      <c r="D14" s="200"/>
      <c r="E14" s="184"/>
      <c r="F14" s="184">
        <v>196.8</v>
      </c>
      <c r="G14" s="120"/>
      <c r="H14" s="120"/>
      <c r="I14" s="120">
        <v>0</v>
      </c>
      <c r="J14" s="122"/>
      <c r="K14" s="122"/>
      <c r="L14" s="122">
        <v>0</v>
      </c>
      <c r="M14" s="94">
        <f t="shared" si="3"/>
        <v>0</v>
      </c>
      <c r="N14" s="96">
        <f t="shared" si="4"/>
        <v>0</v>
      </c>
      <c r="O14" s="95">
        <f t="shared" si="1"/>
        <v>0</v>
      </c>
      <c r="P14" s="96">
        <f t="shared" si="5"/>
        <v>0</v>
      </c>
      <c r="Q14" s="95">
        <f t="shared" si="6"/>
        <v>0</v>
      </c>
      <c r="R14" s="96">
        <f t="shared" si="7"/>
        <v>0</v>
      </c>
      <c r="S14" s="96">
        <f t="shared" si="8"/>
        <v>0</v>
      </c>
      <c r="T14" s="96">
        <f t="shared" si="9"/>
        <v>0</v>
      </c>
      <c r="U14" s="95">
        <f t="shared" si="2"/>
        <v>0</v>
      </c>
      <c r="V14" s="96">
        <f t="shared" si="10"/>
        <v>0</v>
      </c>
      <c r="W14" s="167"/>
      <c r="X14" s="167"/>
      <c r="Y14" s="167"/>
      <c r="Z14" s="119"/>
      <c r="AA14" s="119"/>
      <c r="AB14" s="190">
        <v>0</v>
      </c>
    </row>
    <row r="15" spans="1:29" ht="31.5" hidden="1" customHeight="1" x14ac:dyDescent="0.25">
      <c r="A15" s="182">
        <v>7</v>
      </c>
      <c r="B15" s="119" t="s">
        <v>122</v>
      </c>
      <c r="C15" s="119" t="s">
        <v>216</v>
      </c>
      <c r="D15" s="200">
        <v>280.86</v>
      </c>
      <c r="E15" s="184">
        <v>280.86</v>
      </c>
      <c r="F15" s="184">
        <v>280.86</v>
      </c>
      <c r="G15" s="120">
        <v>19</v>
      </c>
      <c r="H15" s="120">
        <v>41</v>
      </c>
      <c r="I15" s="120">
        <v>76</v>
      </c>
      <c r="J15" s="122">
        <v>6.7649362671793778E-2</v>
      </c>
      <c r="K15" s="122">
        <v>0.14598020366018657</v>
      </c>
      <c r="L15" s="122">
        <f>I15/F15</f>
        <v>0.27059745068717511</v>
      </c>
      <c r="M15" s="94">
        <v>0</v>
      </c>
      <c r="N15" s="96">
        <f t="shared" si="4"/>
        <v>0</v>
      </c>
      <c r="O15" s="95">
        <f t="shared" si="1"/>
        <v>0</v>
      </c>
      <c r="P15" s="96">
        <f t="shared" si="5"/>
        <v>0</v>
      </c>
      <c r="Q15" s="95">
        <f t="shared" si="6"/>
        <v>0</v>
      </c>
      <c r="R15" s="96">
        <f t="shared" si="7"/>
        <v>0</v>
      </c>
      <c r="S15" s="96">
        <f t="shared" si="8"/>
        <v>0</v>
      </c>
      <c r="T15" s="96">
        <f t="shared" si="9"/>
        <v>0</v>
      </c>
      <c r="U15" s="95">
        <f t="shared" si="2"/>
        <v>0</v>
      </c>
      <c r="V15" s="96">
        <f t="shared" si="10"/>
        <v>0</v>
      </c>
      <c r="W15" s="167">
        <v>2</v>
      </c>
      <c r="X15" s="167">
        <v>0</v>
      </c>
      <c r="Y15" s="167">
        <v>0</v>
      </c>
      <c r="Z15" s="190" t="s">
        <v>418</v>
      </c>
      <c r="AA15" s="190"/>
      <c r="AB15" s="157"/>
      <c r="AC15" s="127">
        <v>5</v>
      </c>
    </row>
    <row r="16" spans="1:29" s="48" customFormat="1" ht="31.5" hidden="1" customHeight="1" x14ac:dyDescent="0.25">
      <c r="A16" s="182">
        <v>8</v>
      </c>
      <c r="B16" s="119" t="s">
        <v>151</v>
      </c>
      <c r="C16" s="119" t="s">
        <v>364</v>
      </c>
      <c r="D16" s="200"/>
      <c r="E16" s="184"/>
      <c r="F16" s="184"/>
      <c r="G16" s="120"/>
      <c r="H16" s="120"/>
      <c r="I16" s="120"/>
      <c r="J16" s="122"/>
      <c r="K16" s="122"/>
      <c r="L16" s="122"/>
      <c r="M16" s="94">
        <f t="shared" si="3"/>
        <v>0</v>
      </c>
      <c r="N16" s="96">
        <f t="shared" si="4"/>
        <v>0</v>
      </c>
      <c r="O16" s="95">
        <f t="shared" si="1"/>
        <v>0</v>
      </c>
      <c r="P16" s="96">
        <f t="shared" si="5"/>
        <v>0</v>
      </c>
      <c r="Q16" s="95">
        <f t="shared" si="6"/>
        <v>0</v>
      </c>
      <c r="R16" s="96">
        <f t="shared" si="7"/>
        <v>0</v>
      </c>
      <c r="S16" s="96">
        <f t="shared" si="8"/>
        <v>0</v>
      </c>
      <c r="T16" s="96">
        <f t="shared" si="9"/>
        <v>0</v>
      </c>
      <c r="U16" s="95">
        <f t="shared" si="2"/>
        <v>0</v>
      </c>
      <c r="V16" s="96">
        <f t="shared" si="10"/>
        <v>0</v>
      </c>
      <c r="W16" s="167"/>
      <c r="X16" s="167"/>
      <c r="Y16" s="167"/>
      <c r="Z16" s="119"/>
      <c r="AA16" s="119"/>
      <c r="AB16" s="190" t="s">
        <v>406</v>
      </c>
    </row>
    <row r="17" spans="1:29" s="48" customFormat="1" ht="31.5" hidden="1" customHeight="1" x14ac:dyDescent="0.25">
      <c r="A17" s="182">
        <v>9</v>
      </c>
      <c r="B17" s="119" t="s">
        <v>121</v>
      </c>
      <c r="C17" s="119" t="s">
        <v>53</v>
      </c>
      <c r="D17" s="200"/>
      <c r="E17" s="184"/>
      <c r="F17" s="184"/>
      <c r="G17" s="120"/>
      <c r="H17" s="120"/>
      <c r="I17" s="120"/>
      <c r="J17" s="122"/>
      <c r="K17" s="122"/>
      <c r="L17" s="122"/>
      <c r="M17" s="94">
        <f t="shared" si="3"/>
        <v>0</v>
      </c>
      <c r="N17" s="96">
        <f t="shared" si="4"/>
        <v>0</v>
      </c>
      <c r="O17" s="95">
        <f t="shared" si="1"/>
        <v>0</v>
      </c>
      <c r="P17" s="96">
        <f t="shared" si="5"/>
        <v>0</v>
      </c>
      <c r="Q17" s="95">
        <f t="shared" si="6"/>
        <v>0</v>
      </c>
      <c r="R17" s="96">
        <f t="shared" si="7"/>
        <v>0</v>
      </c>
      <c r="S17" s="96">
        <f t="shared" si="8"/>
        <v>0</v>
      </c>
      <c r="T17" s="96">
        <f t="shared" si="9"/>
        <v>0</v>
      </c>
      <c r="U17" s="95">
        <f t="shared" si="2"/>
        <v>0</v>
      </c>
      <c r="V17" s="96">
        <f t="shared" si="10"/>
        <v>0</v>
      </c>
      <c r="W17" s="169"/>
      <c r="X17" s="169"/>
      <c r="Y17" s="169"/>
      <c r="Z17" s="119"/>
      <c r="AA17" s="119"/>
      <c r="AB17" s="190"/>
    </row>
    <row r="18" spans="1:29" ht="31.5" hidden="1" customHeight="1" x14ac:dyDescent="0.25">
      <c r="A18" s="182">
        <v>10</v>
      </c>
      <c r="B18" s="119" t="s">
        <v>368</v>
      </c>
      <c r="C18" s="119" t="s">
        <v>53</v>
      </c>
      <c r="D18" s="200"/>
      <c r="E18" s="184"/>
      <c r="F18" s="184"/>
      <c r="G18" s="120"/>
      <c r="H18" s="120"/>
      <c r="I18" s="120"/>
      <c r="J18" s="122"/>
      <c r="K18" s="122"/>
      <c r="L18" s="122"/>
      <c r="M18" s="94">
        <f t="shared" si="3"/>
        <v>0</v>
      </c>
      <c r="N18" s="96">
        <f t="shared" si="4"/>
        <v>0</v>
      </c>
      <c r="O18" s="95">
        <f t="shared" si="1"/>
        <v>0</v>
      </c>
      <c r="P18" s="96">
        <f t="shared" si="5"/>
        <v>0</v>
      </c>
      <c r="Q18" s="95">
        <f t="shared" si="6"/>
        <v>0</v>
      </c>
      <c r="R18" s="96">
        <f t="shared" si="7"/>
        <v>0</v>
      </c>
      <c r="S18" s="96">
        <f t="shared" si="8"/>
        <v>0</v>
      </c>
      <c r="T18" s="96">
        <f t="shared" si="9"/>
        <v>0</v>
      </c>
      <c r="U18" s="95">
        <f t="shared" si="2"/>
        <v>0</v>
      </c>
      <c r="V18" s="96">
        <f t="shared" si="10"/>
        <v>0</v>
      </c>
      <c r="W18" s="169"/>
      <c r="X18" s="169"/>
      <c r="Y18" s="169"/>
      <c r="Z18" s="119"/>
      <c r="AA18" s="119"/>
      <c r="AB18" s="190">
        <v>5</v>
      </c>
    </row>
    <row r="19" spans="1:29" ht="31.5" hidden="1" customHeight="1" x14ac:dyDescent="0.25">
      <c r="A19" s="182">
        <v>11</v>
      </c>
      <c r="B19" s="119" t="s">
        <v>369</v>
      </c>
      <c r="C19" s="119" t="s">
        <v>54</v>
      </c>
      <c r="D19" s="200"/>
      <c r="E19" s="184"/>
      <c r="F19" s="184"/>
      <c r="G19" s="120"/>
      <c r="H19" s="120"/>
      <c r="I19" s="120"/>
      <c r="J19" s="122"/>
      <c r="K19" s="122"/>
      <c r="L19" s="122"/>
      <c r="M19" s="94">
        <f t="shared" si="3"/>
        <v>0</v>
      </c>
      <c r="N19" s="96">
        <f t="shared" si="4"/>
        <v>0</v>
      </c>
      <c r="O19" s="95">
        <f t="shared" si="1"/>
        <v>0</v>
      </c>
      <c r="P19" s="96">
        <f t="shared" si="5"/>
        <v>0</v>
      </c>
      <c r="Q19" s="95">
        <f t="shared" si="6"/>
        <v>0</v>
      </c>
      <c r="R19" s="96">
        <f t="shared" si="7"/>
        <v>0</v>
      </c>
      <c r="S19" s="96">
        <f t="shared" si="8"/>
        <v>0</v>
      </c>
      <c r="T19" s="96">
        <f t="shared" si="9"/>
        <v>0</v>
      </c>
      <c r="U19" s="95">
        <f t="shared" si="2"/>
        <v>0</v>
      </c>
      <c r="V19" s="96">
        <f t="shared" si="10"/>
        <v>0</v>
      </c>
      <c r="W19" s="169"/>
      <c r="X19" s="169"/>
      <c r="Y19" s="169"/>
      <c r="Z19" s="119"/>
      <c r="AA19" s="119"/>
      <c r="AB19" s="190"/>
    </row>
    <row r="20" spans="1:29" ht="31.5" hidden="1" customHeight="1" x14ac:dyDescent="0.25">
      <c r="A20" s="182">
        <v>12</v>
      </c>
      <c r="B20" s="119" t="s">
        <v>232</v>
      </c>
      <c r="C20" s="119" t="s">
        <v>54</v>
      </c>
      <c r="D20" s="200"/>
      <c r="E20" s="184"/>
      <c r="F20" s="184"/>
      <c r="G20" s="120"/>
      <c r="H20" s="120"/>
      <c r="I20" s="120"/>
      <c r="J20" s="122"/>
      <c r="K20" s="122"/>
      <c r="L20" s="122"/>
      <c r="M20" s="94">
        <f t="shared" si="3"/>
        <v>0</v>
      </c>
      <c r="N20" s="96">
        <f t="shared" si="4"/>
        <v>0</v>
      </c>
      <c r="O20" s="95">
        <f t="shared" si="1"/>
        <v>0</v>
      </c>
      <c r="P20" s="96">
        <f t="shared" si="5"/>
        <v>0</v>
      </c>
      <c r="Q20" s="95">
        <f t="shared" si="6"/>
        <v>0</v>
      </c>
      <c r="R20" s="96">
        <f t="shared" si="7"/>
        <v>0</v>
      </c>
      <c r="S20" s="96">
        <f t="shared" si="8"/>
        <v>0</v>
      </c>
      <c r="T20" s="96">
        <f t="shared" si="9"/>
        <v>0</v>
      </c>
      <c r="U20" s="95">
        <f t="shared" si="2"/>
        <v>0</v>
      </c>
      <c r="V20" s="96">
        <f t="shared" si="10"/>
        <v>0</v>
      </c>
      <c r="W20" s="169"/>
      <c r="X20" s="169"/>
      <c r="Y20" s="169"/>
      <c r="Z20" s="119"/>
      <c r="AA20" s="119"/>
      <c r="AB20" s="190">
        <v>0</v>
      </c>
    </row>
    <row r="21" spans="1:29" ht="31.5" hidden="1" customHeight="1" x14ac:dyDescent="0.25">
      <c r="A21" s="182">
        <v>13</v>
      </c>
      <c r="B21" s="119" t="s">
        <v>151</v>
      </c>
      <c r="C21" s="119" t="s">
        <v>367</v>
      </c>
      <c r="D21" s="200"/>
      <c r="E21" s="184"/>
      <c r="F21" s="184"/>
      <c r="G21" s="120"/>
      <c r="H21" s="120"/>
      <c r="I21" s="120"/>
      <c r="J21" s="122"/>
      <c r="K21" s="122"/>
      <c r="L21" s="122"/>
      <c r="M21" s="94">
        <f t="shared" si="3"/>
        <v>0</v>
      </c>
      <c r="N21" s="96">
        <f t="shared" si="4"/>
        <v>0</v>
      </c>
      <c r="O21" s="95">
        <f t="shared" si="1"/>
        <v>0</v>
      </c>
      <c r="P21" s="96">
        <f t="shared" si="5"/>
        <v>0</v>
      </c>
      <c r="Q21" s="95">
        <f t="shared" si="6"/>
        <v>0</v>
      </c>
      <c r="R21" s="96">
        <f t="shared" si="7"/>
        <v>0</v>
      </c>
      <c r="S21" s="96">
        <f t="shared" si="8"/>
        <v>0</v>
      </c>
      <c r="T21" s="96">
        <f t="shared" si="9"/>
        <v>0</v>
      </c>
      <c r="U21" s="95">
        <f t="shared" si="2"/>
        <v>0</v>
      </c>
      <c r="V21" s="96">
        <f t="shared" si="10"/>
        <v>0</v>
      </c>
      <c r="W21" s="169"/>
      <c r="X21" s="169"/>
      <c r="Y21" s="169"/>
      <c r="Z21" s="119"/>
      <c r="AA21" s="119"/>
      <c r="AB21" s="190"/>
    </row>
    <row r="22" spans="1:29" ht="31.5" hidden="1" customHeight="1" x14ac:dyDescent="0.25">
      <c r="A22" s="182">
        <v>14</v>
      </c>
      <c r="B22" s="119" t="s">
        <v>118</v>
      </c>
      <c r="C22" s="119" t="s">
        <v>218</v>
      </c>
      <c r="D22" s="200"/>
      <c r="E22" s="184"/>
      <c r="F22" s="184">
        <v>17.3</v>
      </c>
      <c r="G22" s="120"/>
      <c r="H22" s="120"/>
      <c r="I22" s="120">
        <v>19</v>
      </c>
      <c r="J22" s="122"/>
      <c r="K22" s="122"/>
      <c r="L22" s="122">
        <v>1.0982658959537572</v>
      </c>
      <c r="M22" s="94">
        <f t="shared" si="3"/>
        <v>0</v>
      </c>
      <c r="N22" s="96">
        <f t="shared" si="4"/>
        <v>0</v>
      </c>
      <c r="O22" s="95">
        <f t="shared" si="1"/>
        <v>0</v>
      </c>
      <c r="P22" s="96">
        <f t="shared" si="5"/>
        <v>0</v>
      </c>
      <c r="Q22" s="95">
        <f t="shared" si="6"/>
        <v>0</v>
      </c>
      <c r="R22" s="96">
        <f t="shared" si="7"/>
        <v>0</v>
      </c>
      <c r="S22" s="96">
        <f t="shared" si="8"/>
        <v>0</v>
      </c>
      <c r="T22" s="96">
        <f t="shared" si="9"/>
        <v>0</v>
      </c>
      <c r="U22" s="95">
        <f t="shared" si="2"/>
        <v>0</v>
      </c>
      <c r="V22" s="96">
        <f t="shared" si="10"/>
        <v>0</v>
      </c>
      <c r="W22" s="169">
        <v>3</v>
      </c>
      <c r="X22" s="169">
        <v>0</v>
      </c>
      <c r="Y22" s="169">
        <v>0</v>
      </c>
      <c r="Z22" s="119"/>
      <c r="AA22" s="119"/>
      <c r="AB22" s="190">
        <v>2</v>
      </c>
    </row>
    <row r="23" spans="1:29" ht="31.5" x14ac:dyDescent="0.25">
      <c r="A23" s="182">
        <v>3</v>
      </c>
      <c r="B23" s="119" t="s">
        <v>219</v>
      </c>
      <c r="C23" s="119" t="s">
        <v>218</v>
      </c>
      <c r="D23" s="200">
        <v>5.22</v>
      </c>
      <c r="E23" s="184">
        <v>5.22</v>
      </c>
      <c r="F23" s="184">
        <v>5.22</v>
      </c>
      <c r="G23" s="120">
        <v>24</v>
      </c>
      <c r="H23" s="120">
        <v>34</v>
      </c>
      <c r="I23" s="120">
        <v>42</v>
      </c>
      <c r="J23" s="122">
        <v>4.597701149425288</v>
      </c>
      <c r="K23" s="122">
        <v>6.5134099616858236</v>
      </c>
      <c r="L23" s="122">
        <f t="shared" ref="L23:L29" si="11">I23/F23</f>
        <v>8.0459770114942533</v>
      </c>
      <c r="M23" s="94">
        <v>6</v>
      </c>
      <c r="N23" s="96">
        <f t="shared" si="4"/>
        <v>2</v>
      </c>
      <c r="O23" s="95">
        <f t="shared" si="1"/>
        <v>2.52</v>
      </c>
      <c r="P23" s="96">
        <f t="shared" si="5"/>
        <v>0</v>
      </c>
      <c r="Q23" s="95">
        <f t="shared" si="6"/>
        <v>0.5</v>
      </c>
      <c r="R23" s="96">
        <f t="shared" si="7"/>
        <v>25</v>
      </c>
      <c r="S23" s="96">
        <f t="shared" si="8"/>
        <v>1</v>
      </c>
      <c r="T23" s="96">
        <f t="shared" si="9"/>
        <v>1</v>
      </c>
      <c r="U23" s="95">
        <f t="shared" si="2"/>
        <v>1</v>
      </c>
      <c r="V23" s="96">
        <f t="shared" si="10"/>
        <v>50</v>
      </c>
      <c r="W23" s="169">
        <v>2</v>
      </c>
      <c r="X23" s="169">
        <v>0</v>
      </c>
      <c r="Y23" s="169">
        <v>1</v>
      </c>
      <c r="Z23" s="190">
        <v>0</v>
      </c>
      <c r="AA23" s="190"/>
      <c r="AB23" s="157"/>
      <c r="AC23" s="127">
        <v>1</v>
      </c>
    </row>
    <row r="24" spans="1:29" ht="31.5" x14ac:dyDescent="0.25">
      <c r="A24" s="182">
        <v>4</v>
      </c>
      <c r="B24" s="119" t="s">
        <v>220</v>
      </c>
      <c r="C24" s="119" t="s">
        <v>218</v>
      </c>
      <c r="D24" s="200">
        <v>9.5299999999999994</v>
      </c>
      <c r="E24" s="184">
        <v>9.5299999999999994</v>
      </c>
      <c r="F24" s="184">
        <v>9.5299999999999994</v>
      </c>
      <c r="G24" s="120">
        <v>28</v>
      </c>
      <c r="H24" s="120">
        <v>28</v>
      </c>
      <c r="I24" s="120">
        <v>30</v>
      </c>
      <c r="J24" s="122">
        <v>2.9380902413431271</v>
      </c>
      <c r="K24" s="122">
        <v>2.9380902413431271</v>
      </c>
      <c r="L24" s="122">
        <f t="shared" si="11"/>
        <v>3.1479538300104934</v>
      </c>
      <c r="M24" s="94">
        <v>6</v>
      </c>
      <c r="N24" s="96">
        <v>0</v>
      </c>
      <c r="O24" s="95">
        <f t="shared" si="1"/>
        <v>1.8</v>
      </c>
      <c r="P24" s="96">
        <f t="shared" si="5"/>
        <v>0</v>
      </c>
      <c r="Q24" s="95">
        <f t="shared" si="6"/>
        <v>0</v>
      </c>
      <c r="R24" s="96">
        <f t="shared" si="7"/>
        <v>0</v>
      </c>
      <c r="S24" s="96">
        <f t="shared" si="8"/>
        <v>0</v>
      </c>
      <c r="T24" s="96">
        <f t="shared" si="9"/>
        <v>0</v>
      </c>
      <c r="U24" s="95">
        <f t="shared" si="2"/>
        <v>0</v>
      </c>
      <c r="V24" s="96">
        <f t="shared" si="10"/>
        <v>0</v>
      </c>
      <c r="W24" s="169">
        <v>1</v>
      </c>
      <c r="X24" s="169"/>
      <c r="Y24" s="169"/>
      <c r="Z24" s="190">
        <v>0</v>
      </c>
      <c r="AA24" s="190"/>
      <c r="AB24" s="157"/>
      <c r="AC24" s="127">
        <v>1</v>
      </c>
    </row>
    <row r="25" spans="1:29" ht="47.25" x14ac:dyDescent="0.25">
      <c r="A25" s="182">
        <v>5</v>
      </c>
      <c r="B25" s="119" t="s">
        <v>221</v>
      </c>
      <c r="C25" s="119" t="s">
        <v>218</v>
      </c>
      <c r="D25" s="200">
        <v>15.4</v>
      </c>
      <c r="E25" s="184">
        <v>15.4</v>
      </c>
      <c r="F25" s="184">
        <v>15.4</v>
      </c>
      <c r="G25" s="120">
        <v>61</v>
      </c>
      <c r="H25" s="120">
        <v>107</v>
      </c>
      <c r="I25" s="120">
        <v>110</v>
      </c>
      <c r="J25" s="122">
        <v>3.9610389610389611</v>
      </c>
      <c r="K25" s="122">
        <v>6.9480519480519476</v>
      </c>
      <c r="L25" s="122">
        <f t="shared" si="11"/>
        <v>7.1428571428571423</v>
      </c>
      <c r="M25" s="94">
        <v>9.5</v>
      </c>
      <c r="N25" s="96">
        <f t="shared" si="4"/>
        <v>10</v>
      </c>
      <c r="O25" s="95">
        <f t="shared" si="1"/>
        <v>10.45</v>
      </c>
      <c r="P25" s="96">
        <f t="shared" si="5"/>
        <v>2</v>
      </c>
      <c r="Q25" s="95">
        <f t="shared" si="6"/>
        <v>2.5</v>
      </c>
      <c r="R25" s="96">
        <f t="shared" si="7"/>
        <v>25</v>
      </c>
      <c r="S25" s="96">
        <f t="shared" si="8"/>
        <v>4</v>
      </c>
      <c r="T25" s="96">
        <f t="shared" si="9"/>
        <v>4</v>
      </c>
      <c r="U25" s="95">
        <f t="shared" si="2"/>
        <v>4</v>
      </c>
      <c r="V25" s="96">
        <v>40</v>
      </c>
      <c r="W25" s="169">
        <v>10</v>
      </c>
      <c r="X25" s="169">
        <v>2</v>
      </c>
      <c r="Y25" s="169">
        <v>4</v>
      </c>
      <c r="Z25" s="190">
        <v>6</v>
      </c>
      <c r="AA25" s="190">
        <v>0</v>
      </c>
      <c r="AB25" s="157">
        <f t="shared" ref="AB25:AB34" si="12">AA25*100/Z25</f>
        <v>0</v>
      </c>
      <c r="AC25" s="127">
        <v>1</v>
      </c>
    </row>
    <row r="26" spans="1:29" ht="31.5" x14ac:dyDescent="0.25">
      <c r="A26" s="182">
        <v>6</v>
      </c>
      <c r="B26" s="119" t="s">
        <v>222</v>
      </c>
      <c r="C26" s="119" t="s">
        <v>398</v>
      </c>
      <c r="D26" s="200">
        <v>58.86</v>
      </c>
      <c r="E26" s="184">
        <v>58.86</v>
      </c>
      <c r="F26" s="184">
        <v>58.86</v>
      </c>
      <c r="G26" s="120">
        <v>270</v>
      </c>
      <c r="H26" s="120">
        <v>162</v>
      </c>
      <c r="I26" s="120">
        <v>195</v>
      </c>
      <c r="J26" s="122">
        <v>4.5871559633027523</v>
      </c>
      <c r="K26" s="122">
        <v>2.7522935779816513</v>
      </c>
      <c r="L26" s="122">
        <f t="shared" si="11"/>
        <v>3.3129459734964324</v>
      </c>
      <c r="M26" s="94">
        <v>6.5</v>
      </c>
      <c r="N26" s="96">
        <f t="shared" si="4"/>
        <v>12</v>
      </c>
      <c r="O26" s="95">
        <f t="shared" si="1"/>
        <v>12.675000000000001</v>
      </c>
      <c r="P26" s="96">
        <f t="shared" si="5"/>
        <v>2</v>
      </c>
      <c r="Q26" s="95">
        <f t="shared" si="6"/>
        <v>2.4</v>
      </c>
      <c r="R26" s="96">
        <v>20</v>
      </c>
      <c r="S26" s="96">
        <f t="shared" si="8"/>
        <v>4</v>
      </c>
      <c r="T26" s="96">
        <f t="shared" si="9"/>
        <v>6</v>
      </c>
      <c r="U26" s="95">
        <f t="shared" si="2"/>
        <v>6</v>
      </c>
      <c r="V26" s="96">
        <f t="shared" si="10"/>
        <v>50</v>
      </c>
      <c r="W26" s="169">
        <v>12</v>
      </c>
      <c r="X26" s="169">
        <v>2</v>
      </c>
      <c r="Y26" s="169">
        <v>6</v>
      </c>
      <c r="Z26" s="190">
        <v>11</v>
      </c>
      <c r="AA26" s="190">
        <v>2</v>
      </c>
      <c r="AB26" s="157">
        <f t="shared" si="12"/>
        <v>18.181818181818183</v>
      </c>
      <c r="AC26" s="127">
        <v>1</v>
      </c>
    </row>
    <row r="27" spans="1:29" ht="31.5" x14ac:dyDescent="0.25">
      <c r="A27" s="182">
        <v>7</v>
      </c>
      <c r="B27" s="119" t="s">
        <v>223</v>
      </c>
      <c r="C27" s="119" t="s">
        <v>218</v>
      </c>
      <c r="D27" s="200">
        <v>27.8</v>
      </c>
      <c r="E27" s="184">
        <v>27.8</v>
      </c>
      <c r="F27" s="184">
        <v>27.8</v>
      </c>
      <c r="G27" s="120">
        <v>147</v>
      </c>
      <c r="H27" s="120">
        <v>163</v>
      </c>
      <c r="I27" s="120">
        <v>156</v>
      </c>
      <c r="J27" s="122">
        <v>5.2877697841726619</v>
      </c>
      <c r="K27" s="122">
        <v>5.8633093525179856</v>
      </c>
      <c r="L27" s="122">
        <f t="shared" si="11"/>
        <v>5.6115107913669062</v>
      </c>
      <c r="M27" s="94">
        <f t="shared" si="3"/>
        <v>8</v>
      </c>
      <c r="N27" s="96">
        <f t="shared" si="4"/>
        <v>12</v>
      </c>
      <c r="O27" s="95">
        <f t="shared" si="1"/>
        <v>12.48</v>
      </c>
      <c r="P27" s="96">
        <f t="shared" si="5"/>
        <v>3</v>
      </c>
      <c r="Q27" s="95">
        <f t="shared" si="6"/>
        <v>3</v>
      </c>
      <c r="R27" s="96">
        <f t="shared" si="7"/>
        <v>25</v>
      </c>
      <c r="S27" s="96">
        <f t="shared" si="8"/>
        <v>3</v>
      </c>
      <c r="T27" s="96">
        <f t="shared" si="9"/>
        <v>6</v>
      </c>
      <c r="U27" s="95">
        <f t="shared" si="2"/>
        <v>6</v>
      </c>
      <c r="V27" s="96">
        <f t="shared" si="10"/>
        <v>50</v>
      </c>
      <c r="W27" s="169">
        <v>12</v>
      </c>
      <c r="X27" s="169">
        <v>3</v>
      </c>
      <c r="Y27" s="169">
        <v>6</v>
      </c>
      <c r="Z27" s="190">
        <v>12</v>
      </c>
      <c r="AA27" s="190" t="s">
        <v>406</v>
      </c>
      <c r="AB27" s="157"/>
      <c r="AC27" s="127">
        <v>1</v>
      </c>
    </row>
    <row r="28" spans="1:29" ht="47.25" x14ac:dyDescent="0.25">
      <c r="A28" s="182">
        <v>8</v>
      </c>
      <c r="B28" s="119" t="s">
        <v>370</v>
      </c>
      <c r="C28" s="119" t="s">
        <v>218</v>
      </c>
      <c r="D28" s="200">
        <v>57.64</v>
      </c>
      <c r="E28" s="184">
        <v>57.64</v>
      </c>
      <c r="F28" s="184">
        <v>57.64</v>
      </c>
      <c r="G28" s="120">
        <v>32</v>
      </c>
      <c r="H28" s="120">
        <v>33</v>
      </c>
      <c r="I28" s="120">
        <v>68</v>
      </c>
      <c r="J28" s="122">
        <v>0.55517002081887579</v>
      </c>
      <c r="K28" s="122">
        <v>0.5725190839694656</v>
      </c>
      <c r="L28" s="122">
        <f t="shared" si="11"/>
        <v>1.1797362942401111</v>
      </c>
      <c r="M28" s="94">
        <f t="shared" si="3"/>
        <v>5</v>
      </c>
      <c r="N28" s="96">
        <f t="shared" si="4"/>
        <v>3</v>
      </c>
      <c r="O28" s="95">
        <f t="shared" si="1"/>
        <v>3.4</v>
      </c>
      <c r="P28" s="96">
        <f t="shared" si="5"/>
        <v>0</v>
      </c>
      <c r="Q28" s="95">
        <f t="shared" si="6"/>
        <v>0.75</v>
      </c>
      <c r="R28" s="96">
        <f t="shared" si="7"/>
        <v>25</v>
      </c>
      <c r="S28" s="96">
        <f t="shared" si="8"/>
        <v>3</v>
      </c>
      <c r="T28" s="96">
        <f t="shared" si="9"/>
        <v>0</v>
      </c>
      <c r="U28" s="95">
        <f t="shared" si="2"/>
        <v>0</v>
      </c>
      <c r="V28" s="96">
        <v>0</v>
      </c>
      <c r="W28" s="169">
        <v>3</v>
      </c>
      <c r="X28" s="169">
        <v>0</v>
      </c>
      <c r="Y28" s="169">
        <v>0</v>
      </c>
      <c r="Z28" s="190" t="s">
        <v>418</v>
      </c>
      <c r="AA28" s="190"/>
      <c r="AB28" s="157"/>
      <c r="AC28" s="127">
        <v>1</v>
      </c>
    </row>
    <row r="29" spans="1:29" ht="31.5" x14ac:dyDescent="0.25">
      <c r="A29" s="182">
        <v>9</v>
      </c>
      <c r="B29" s="119" t="s">
        <v>224</v>
      </c>
      <c r="C29" s="119" t="s">
        <v>218</v>
      </c>
      <c r="D29" s="200">
        <v>52.8</v>
      </c>
      <c r="E29" s="184">
        <v>52.8</v>
      </c>
      <c r="F29" s="184">
        <v>52.75</v>
      </c>
      <c r="G29" s="120">
        <v>99</v>
      </c>
      <c r="H29" s="120">
        <v>115</v>
      </c>
      <c r="I29" s="120">
        <v>156</v>
      </c>
      <c r="J29" s="122">
        <v>1.875</v>
      </c>
      <c r="K29" s="122">
        <v>2.1780303030303032</v>
      </c>
      <c r="L29" s="122">
        <f t="shared" si="11"/>
        <v>2.9573459715639809</v>
      </c>
      <c r="M29" s="94">
        <f t="shared" si="3"/>
        <v>7</v>
      </c>
      <c r="N29" s="96">
        <f t="shared" si="4"/>
        <v>10</v>
      </c>
      <c r="O29" s="95">
        <f t="shared" si="1"/>
        <v>10.92</v>
      </c>
      <c r="P29" s="96">
        <f t="shared" si="5"/>
        <v>2</v>
      </c>
      <c r="Q29" s="95">
        <f t="shared" si="6"/>
        <v>2.5</v>
      </c>
      <c r="R29" s="96">
        <f t="shared" si="7"/>
        <v>25</v>
      </c>
      <c r="S29" s="96">
        <f t="shared" si="8"/>
        <v>6</v>
      </c>
      <c r="T29" s="96">
        <f t="shared" si="9"/>
        <v>2</v>
      </c>
      <c r="U29" s="95">
        <f t="shared" si="2"/>
        <v>2.5</v>
      </c>
      <c r="V29" s="96">
        <v>25</v>
      </c>
      <c r="W29" s="169">
        <v>10</v>
      </c>
      <c r="X29" s="169">
        <v>2</v>
      </c>
      <c r="Y29" s="169">
        <v>2</v>
      </c>
      <c r="Z29" s="190">
        <v>7</v>
      </c>
      <c r="AA29" s="190">
        <v>5</v>
      </c>
      <c r="AB29" s="157">
        <f t="shared" si="12"/>
        <v>71.428571428571431</v>
      </c>
      <c r="AC29" s="127">
        <v>1</v>
      </c>
    </row>
    <row r="30" spans="1:29" ht="15.75" hidden="1" customHeight="1" x14ac:dyDescent="0.25">
      <c r="A30" s="182">
        <v>22</v>
      </c>
      <c r="B30" s="119" t="s">
        <v>2</v>
      </c>
      <c r="C30" s="119" t="s">
        <v>218</v>
      </c>
      <c r="D30" s="200">
        <v>188</v>
      </c>
      <c r="E30" s="184">
        <v>60.4</v>
      </c>
      <c r="F30" s="184">
        <v>229.62</v>
      </c>
      <c r="G30" s="120">
        <v>735</v>
      </c>
      <c r="H30" s="120">
        <v>141</v>
      </c>
      <c r="I30" s="120">
        <v>289</v>
      </c>
      <c r="J30" s="122">
        <v>3.9095744680851063</v>
      </c>
      <c r="K30" s="122">
        <v>2.3344370860927155</v>
      </c>
      <c r="L30" s="122">
        <v>1.2586011671457189</v>
      </c>
      <c r="M30" s="94">
        <v>0</v>
      </c>
      <c r="N30" s="96">
        <f t="shared" si="4"/>
        <v>0</v>
      </c>
      <c r="O30" s="95">
        <f t="shared" si="1"/>
        <v>0</v>
      </c>
      <c r="P30" s="96">
        <f t="shared" si="5"/>
        <v>0</v>
      </c>
      <c r="Q30" s="95">
        <f t="shared" si="6"/>
        <v>0</v>
      </c>
      <c r="R30" s="96">
        <f t="shared" si="7"/>
        <v>25</v>
      </c>
      <c r="S30" s="96">
        <f t="shared" si="8"/>
        <v>0</v>
      </c>
      <c r="T30" s="96">
        <f t="shared" si="9"/>
        <v>0</v>
      </c>
      <c r="U30" s="95">
        <f t="shared" si="2"/>
        <v>0</v>
      </c>
      <c r="V30" s="96">
        <f t="shared" si="10"/>
        <v>50</v>
      </c>
      <c r="W30" s="169"/>
      <c r="X30" s="169"/>
      <c r="Y30" s="169"/>
      <c r="Z30" s="190" t="s">
        <v>418</v>
      </c>
      <c r="AA30" s="190"/>
      <c r="AB30" s="157"/>
    </row>
    <row r="31" spans="1:29" ht="31.5" x14ac:dyDescent="0.25">
      <c r="A31" s="182">
        <v>10</v>
      </c>
      <c r="B31" s="119" t="s">
        <v>93</v>
      </c>
      <c r="C31" s="119" t="s">
        <v>218</v>
      </c>
      <c r="D31" s="200">
        <v>25.1</v>
      </c>
      <c r="E31" s="184">
        <v>25.1</v>
      </c>
      <c r="F31" s="184">
        <v>25.1</v>
      </c>
      <c r="G31" s="120">
        <v>152</v>
      </c>
      <c r="H31" s="120">
        <v>167</v>
      </c>
      <c r="I31" s="120">
        <v>199</v>
      </c>
      <c r="J31" s="122">
        <v>6.0557768924302788</v>
      </c>
      <c r="K31" s="122">
        <v>6.6533864541832664</v>
      </c>
      <c r="L31" s="122">
        <f>I31/F31</f>
        <v>7.9282868525896406</v>
      </c>
      <c r="M31" s="94">
        <v>8</v>
      </c>
      <c r="N31" s="96">
        <f t="shared" si="4"/>
        <v>15</v>
      </c>
      <c r="O31" s="95">
        <f t="shared" si="1"/>
        <v>15.92</v>
      </c>
      <c r="P31" s="96">
        <f t="shared" si="5"/>
        <v>3</v>
      </c>
      <c r="Q31" s="95">
        <f t="shared" si="6"/>
        <v>3.75</v>
      </c>
      <c r="R31" s="96">
        <f t="shared" si="7"/>
        <v>25</v>
      </c>
      <c r="S31" s="96">
        <f t="shared" si="8"/>
        <v>6</v>
      </c>
      <c r="T31" s="96">
        <f t="shared" si="9"/>
        <v>6</v>
      </c>
      <c r="U31" s="95">
        <f t="shared" si="2"/>
        <v>6</v>
      </c>
      <c r="V31" s="96">
        <v>40</v>
      </c>
      <c r="W31" s="169">
        <v>15</v>
      </c>
      <c r="X31" s="169">
        <v>3</v>
      </c>
      <c r="Y31" s="169">
        <v>6</v>
      </c>
      <c r="Z31" s="190">
        <v>11</v>
      </c>
      <c r="AA31" s="190">
        <v>0</v>
      </c>
      <c r="AB31" s="157">
        <f t="shared" si="12"/>
        <v>0</v>
      </c>
      <c r="AC31" s="127">
        <v>1</v>
      </c>
    </row>
    <row r="32" spans="1:29" ht="31.5" x14ac:dyDescent="0.25">
      <c r="A32" s="182">
        <v>11</v>
      </c>
      <c r="B32" s="119" t="s">
        <v>90</v>
      </c>
      <c r="C32" s="119" t="s">
        <v>218</v>
      </c>
      <c r="D32" s="200">
        <v>110.43</v>
      </c>
      <c r="E32" s="184">
        <v>110.43</v>
      </c>
      <c r="F32" s="184">
        <v>110.43</v>
      </c>
      <c r="G32" s="120">
        <v>251</v>
      </c>
      <c r="H32" s="120">
        <v>348</v>
      </c>
      <c r="I32" s="120">
        <v>325</v>
      </c>
      <c r="J32" s="122">
        <v>2.2729330797790452</v>
      </c>
      <c r="K32" s="122">
        <v>3.1513175767454493</v>
      </c>
      <c r="L32" s="122">
        <f>I32/F32</f>
        <v>2.9430408403513537</v>
      </c>
      <c r="M32" s="94">
        <f t="shared" si="3"/>
        <v>7</v>
      </c>
      <c r="N32" s="96">
        <f t="shared" si="4"/>
        <v>22</v>
      </c>
      <c r="O32" s="95">
        <f t="shared" si="1"/>
        <v>22.75</v>
      </c>
      <c r="P32" s="96">
        <f t="shared" si="5"/>
        <v>3</v>
      </c>
      <c r="Q32" s="95">
        <f t="shared" si="6"/>
        <v>3.3</v>
      </c>
      <c r="R32" s="96">
        <v>15</v>
      </c>
      <c r="S32" s="96">
        <f t="shared" si="8"/>
        <v>11</v>
      </c>
      <c r="T32" s="96">
        <f t="shared" si="9"/>
        <v>8</v>
      </c>
      <c r="U32" s="95">
        <f t="shared" si="2"/>
        <v>8.8000000000000007</v>
      </c>
      <c r="V32" s="96">
        <v>40</v>
      </c>
      <c r="W32" s="169">
        <v>23</v>
      </c>
      <c r="X32" s="169">
        <v>3</v>
      </c>
      <c r="Y32" s="169">
        <v>8</v>
      </c>
      <c r="Z32" s="190" t="s">
        <v>418</v>
      </c>
      <c r="AA32" s="190"/>
      <c r="AB32" s="157"/>
      <c r="AC32" s="127">
        <v>1</v>
      </c>
    </row>
    <row r="33" spans="1:29" ht="31.5" x14ac:dyDescent="0.25">
      <c r="A33" s="182">
        <v>12</v>
      </c>
      <c r="B33" s="119" t="s">
        <v>92</v>
      </c>
      <c r="C33" s="119" t="s">
        <v>218</v>
      </c>
      <c r="D33" s="200">
        <v>13.57</v>
      </c>
      <c r="E33" s="184">
        <v>13.57</v>
      </c>
      <c r="F33" s="184">
        <v>13.57</v>
      </c>
      <c r="G33" s="120">
        <v>58</v>
      </c>
      <c r="H33" s="120">
        <v>50</v>
      </c>
      <c r="I33" s="120">
        <v>48</v>
      </c>
      <c r="J33" s="122">
        <v>4.274134119380987</v>
      </c>
      <c r="K33" s="122">
        <v>3.6845983787767134</v>
      </c>
      <c r="L33" s="122">
        <f>I33/F33</f>
        <v>3.5372144436256447</v>
      </c>
      <c r="M33" s="94">
        <f t="shared" si="3"/>
        <v>7</v>
      </c>
      <c r="N33" s="96">
        <f t="shared" si="4"/>
        <v>3</v>
      </c>
      <c r="O33" s="95">
        <f t="shared" si="1"/>
        <v>3.36</v>
      </c>
      <c r="P33" s="96">
        <f t="shared" si="5"/>
        <v>0</v>
      </c>
      <c r="Q33" s="95">
        <f t="shared" si="6"/>
        <v>0.75</v>
      </c>
      <c r="R33" s="96">
        <f t="shared" si="7"/>
        <v>25</v>
      </c>
      <c r="S33" s="96">
        <f t="shared" si="8"/>
        <v>3</v>
      </c>
      <c r="T33" s="96">
        <f t="shared" si="9"/>
        <v>0</v>
      </c>
      <c r="U33" s="95">
        <f t="shared" si="2"/>
        <v>0</v>
      </c>
      <c r="V33" s="96">
        <v>0</v>
      </c>
      <c r="W33" s="169">
        <v>3</v>
      </c>
      <c r="X33" s="169">
        <v>0</v>
      </c>
      <c r="Y33" s="169">
        <v>0</v>
      </c>
      <c r="Z33" s="190">
        <v>3</v>
      </c>
      <c r="AA33" s="190">
        <v>2</v>
      </c>
      <c r="AB33" s="157">
        <f t="shared" si="12"/>
        <v>66.666666666666671</v>
      </c>
      <c r="AC33" s="127">
        <v>1</v>
      </c>
    </row>
    <row r="34" spans="1:29" ht="31.5" x14ac:dyDescent="0.25">
      <c r="A34" s="182">
        <v>13</v>
      </c>
      <c r="B34" s="119" t="s">
        <v>125</v>
      </c>
      <c r="C34" s="119" t="s">
        <v>218</v>
      </c>
      <c r="D34" s="200">
        <v>13.8</v>
      </c>
      <c r="E34" s="184">
        <v>13.8</v>
      </c>
      <c r="F34" s="184">
        <v>13.8</v>
      </c>
      <c r="G34" s="120">
        <v>45</v>
      </c>
      <c r="H34" s="120">
        <v>68</v>
      </c>
      <c r="I34" s="120">
        <v>90</v>
      </c>
      <c r="J34" s="122">
        <v>3.2608695652173911</v>
      </c>
      <c r="K34" s="122">
        <v>4.9275362318840576</v>
      </c>
      <c r="L34" s="122">
        <f>I34/F34</f>
        <v>6.5217391304347823</v>
      </c>
      <c r="M34" s="94">
        <v>6</v>
      </c>
      <c r="N34" s="96">
        <f t="shared" si="4"/>
        <v>5</v>
      </c>
      <c r="O34" s="95">
        <f t="shared" si="1"/>
        <v>5.4</v>
      </c>
      <c r="P34" s="96">
        <f t="shared" si="5"/>
        <v>1</v>
      </c>
      <c r="Q34" s="95">
        <f t="shared" si="6"/>
        <v>1.25</v>
      </c>
      <c r="R34" s="96">
        <f t="shared" si="7"/>
        <v>25</v>
      </c>
      <c r="S34" s="96">
        <f t="shared" si="8"/>
        <v>2</v>
      </c>
      <c r="T34" s="96">
        <f t="shared" si="9"/>
        <v>2</v>
      </c>
      <c r="U34" s="95">
        <f t="shared" si="2"/>
        <v>2.5</v>
      </c>
      <c r="V34" s="96">
        <f t="shared" si="10"/>
        <v>50</v>
      </c>
      <c r="W34" s="169">
        <v>5</v>
      </c>
      <c r="X34" s="169">
        <v>1</v>
      </c>
      <c r="Y34" s="169">
        <v>2</v>
      </c>
      <c r="Z34" s="190">
        <v>4</v>
      </c>
      <c r="AA34" s="190">
        <v>1</v>
      </c>
      <c r="AB34" s="157">
        <f t="shared" si="12"/>
        <v>25</v>
      </c>
      <c r="AC34" s="127">
        <v>1</v>
      </c>
    </row>
    <row r="35" spans="1:29" ht="47.25" hidden="1" customHeight="1" x14ac:dyDescent="0.25">
      <c r="A35" s="182">
        <v>27</v>
      </c>
      <c r="B35" s="119" t="s">
        <v>225</v>
      </c>
      <c r="C35" s="119" t="s">
        <v>218</v>
      </c>
      <c r="D35" s="200"/>
      <c r="E35" s="184"/>
      <c r="F35" s="184">
        <v>0</v>
      </c>
      <c r="G35" s="120"/>
      <c r="H35" s="120"/>
      <c r="I35" s="120">
        <v>0</v>
      </c>
      <c r="J35" s="122"/>
      <c r="K35" s="122"/>
      <c r="L35" s="122"/>
      <c r="M35" s="94">
        <f t="shared" si="3"/>
        <v>0</v>
      </c>
      <c r="N35" s="96">
        <f t="shared" si="4"/>
        <v>0</v>
      </c>
      <c r="O35" s="95">
        <f t="shared" si="1"/>
        <v>0</v>
      </c>
      <c r="P35" s="96">
        <f t="shared" si="5"/>
        <v>0</v>
      </c>
      <c r="Q35" s="95">
        <f t="shared" si="6"/>
        <v>0</v>
      </c>
      <c r="R35" s="96">
        <f t="shared" si="7"/>
        <v>0</v>
      </c>
      <c r="S35" s="96">
        <f t="shared" si="8"/>
        <v>0</v>
      </c>
      <c r="T35" s="96">
        <f t="shared" si="9"/>
        <v>0</v>
      </c>
      <c r="U35" s="95">
        <f t="shared" si="2"/>
        <v>0</v>
      </c>
      <c r="V35" s="96">
        <f t="shared" si="10"/>
        <v>0</v>
      </c>
      <c r="W35" s="169">
        <v>0</v>
      </c>
      <c r="X35" s="169"/>
      <c r="Y35" s="169"/>
      <c r="Z35" s="119"/>
      <c r="AA35" s="119"/>
      <c r="AB35" s="190">
        <v>2</v>
      </c>
    </row>
    <row r="36" spans="1:29" ht="31.5" x14ac:dyDescent="0.25">
      <c r="A36" s="182">
        <v>14</v>
      </c>
      <c r="B36" s="119" t="s">
        <v>91</v>
      </c>
      <c r="C36" s="119" t="s">
        <v>218</v>
      </c>
      <c r="D36" s="200">
        <v>62.92</v>
      </c>
      <c r="E36" s="184">
        <v>62.92</v>
      </c>
      <c r="F36" s="184">
        <v>62.92</v>
      </c>
      <c r="G36" s="120">
        <v>133</v>
      </c>
      <c r="H36" s="120">
        <v>148</v>
      </c>
      <c r="I36" s="120">
        <v>181</v>
      </c>
      <c r="J36" s="122">
        <v>2.1137952956134773</v>
      </c>
      <c r="K36" s="122">
        <v>2.3521932612841705</v>
      </c>
      <c r="L36" s="122">
        <f>I36/F36</f>
        <v>2.8766687857596946</v>
      </c>
      <c r="M36" s="94">
        <f t="shared" si="3"/>
        <v>7</v>
      </c>
      <c r="N36" s="96">
        <f t="shared" si="4"/>
        <v>12</v>
      </c>
      <c r="O36" s="95">
        <f t="shared" si="1"/>
        <v>12.67</v>
      </c>
      <c r="P36" s="96">
        <f t="shared" si="5"/>
        <v>0</v>
      </c>
      <c r="Q36" s="95">
        <f t="shared" si="6"/>
        <v>0</v>
      </c>
      <c r="R36" s="96">
        <v>0</v>
      </c>
      <c r="S36" s="96">
        <f t="shared" si="8"/>
        <v>8</v>
      </c>
      <c r="T36" s="96">
        <f t="shared" si="9"/>
        <v>4</v>
      </c>
      <c r="U36" s="95">
        <f t="shared" si="2"/>
        <v>4.8</v>
      </c>
      <c r="V36" s="96">
        <v>40</v>
      </c>
      <c r="W36" s="169">
        <v>12</v>
      </c>
      <c r="X36" s="169">
        <v>0</v>
      </c>
      <c r="Y36" s="169">
        <v>4</v>
      </c>
      <c r="Z36" s="190" t="s">
        <v>418</v>
      </c>
      <c r="AA36" s="190"/>
      <c r="AB36" s="157"/>
      <c r="AC36" s="127">
        <v>1</v>
      </c>
    </row>
    <row r="37" spans="1:29" ht="31.5" x14ac:dyDescent="0.25">
      <c r="A37" s="182">
        <v>15</v>
      </c>
      <c r="B37" s="119" t="s">
        <v>101</v>
      </c>
      <c r="C37" s="119" t="s">
        <v>218</v>
      </c>
      <c r="D37" s="200">
        <v>15.14</v>
      </c>
      <c r="E37" s="184">
        <v>15.14</v>
      </c>
      <c r="F37" s="184">
        <v>15.14</v>
      </c>
      <c r="G37" s="120">
        <v>73</v>
      </c>
      <c r="H37" s="120">
        <v>124</v>
      </c>
      <c r="I37" s="120">
        <v>36</v>
      </c>
      <c r="J37" s="122">
        <v>4.8216644649933951</v>
      </c>
      <c r="K37" s="122">
        <v>8.1902245706737116</v>
      </c>
      <c r="L37" s="122">
        <f>I37/F37</f>
        <v>2.3778071334214004</v>
      </c>
      <c r="M37" s="94">
        <f t="shared" si="3"/>
        <v>7</v>
      </c>
      <c r="N37" s="96">
        <f t="shared" si="4"/>
        <v>2</v>
      </c>
      <c r="O37" s="95">
        <f t="shared" si="1"/>
        <v>2.52</v>
      </c>
      <c r="P37" s="96">
        <f t="shared" si="5"/>
        <v>0</v>
      </c>
      <c r="Q37" s="95">
        <f t="shared" si="6"/>
        <v>0.5</v>
      </c>
      <c r="R37" s="96">
        <f t="shared" si="7"/>
        <v>25</v>
      </c>
      <c r="S37" s="96">
        <f t="shared" si="8"/>
        <v>1</v>
      </c>
      <c r="T37" s="96">
        <f t="shared" si="9"/>
        <v>1</v>
      </c>
      <c r="U37" s="95">
        <f t="shared" si="2"/>
        <v>1</v>
      </c>
      <c r="V37" s="96">
        <f t="shared" si="10"/>
        <v>50</v>
      </c>
      <c r="W37" s="169">
        <v>5</v>
      </c>
      <c r="X37" s="169">
        <v>1</v>
      </c>
      <c r="Y37" s="169">
        <v>2</v>
      </c>
      <c r="Z37" s="190" t="s">
        <v>418</v>
      </c>
      <c r="AA37" s="190"/>
      <c r="AB37" s="157"/>
      <c r="AC37" s="127">
        <v>1</v>
      </c>
    </row>
    <row r="38" spans="1:29" ht="31.5" x14ac:dyDescent="0.25">
      <c r="A38" s="182">
        <v>16</v>
      </c>
      <c r="B38" s="119" t="s">
        <v>63</v>
      </c>
      <c r="C38" s="119" t="s">
        <v>218</v>
      </c>
      <c r="D38" s="200">
        <v>66.8</v>
      </c>
      <c r="E38" s="184">
        <v>66.8</v>
      </c>
      <c r="F38" s="184">
        <v>66.8</v>
      </c>
      <c r="G38" s="120">
        <v>262</v>
      </c>
      <c r="H38" s="120">
        <v>285</v>
      </c>
      <c r="I38" s="120">
        <v>293</v>
      </c>
      <c r="J38" s="122">
        <v>3.9221556886227549</v>
      </c>
      <c r="K38" s="122">
        <v>4.2664670658682633</v>
      </c>
      <c r="L38" s="122">
        <f>I38/F38</f>
        <v>4.38622754491018</v>
      </c>
      <c r="M38" s="94">
        <v>7.8</v>
      </c>
      <c r="N38" s="96">
        <f t="shared" si="4"/>
        <v>22</v>
      </c>
      <c r="O38" s="95">
        <f t="shared" si="1"/>
        <v>22.853999999999999</v>
      </c>
      <c r="P38" s="96">
        <f t="shared" si="5"/>
        <v>5</v>
      </c>
      <c r="Q38" s="95">
        <f t="shared" si="6"/>
        <v>5.5</v>
      </c>
      <c r="R38" s="96">
        <f t="shared" si="7"/>
        <v>25</v>
      </c>
      <c r="S38" s="96">
        <f t="shared" si="8"/>
        <v>13</v>
      </c>
      <c r="T38" s="96">
        <f t="shared" si="9"/>
        <v>4</v>
      </c>
      <c r="U38" s="95">
        <f t="shared" si="2"/>
        <v>4.4000000000000004</v>
      </c>
      <c r="V38" s="96">
        <v>20</v>
      </c>
      <c r="W38" s="169">
        <v>22</v>
      </c>
      <c r="X38" s="169">
        <v>5</v>
      </c>
      <c r="Y38" s="169">
        <v>4</v>
      </c>
      <c r="Z38" s="190">
        <v>16</v>
      </c>
      <c r="AA38" s="190">
        <v>10</v>
      </c>
      <c r="AB38" s="157">
        <f>AA38*100/Z38</f>
        <v>62.5</v>
      </c>
      <c r="AC38" s="127">
        <v>1</v>
      </c>
    </row>
    <row r="39" spans="1:29" ht="31.5" x14ac:dyDescent="0.25">
      <c r="A39" s="182">
        <v>17</v>
      </c>
      <c r="B39" s="119" t="s">
        <v>226</v>
      </c>
      <c r="C39" s="119" t="s">
        <v>218</v>
      </c>
      <c r="D39" s="200"/>
      <c r="E39" s="184">
        <v>15.05</v>
      </c>
      <c r="F39" s="184">
        <v>15.05</v>
      </c>
      <c r="G39" s="120"/>
      <c r="H39" s="120">
        <v>30</v>
      </c>
      <c r="I39" s="120">
        <v>33</v>
      </c>
      <c r="J39" s="122"/>
      <c r="K39" s="122">
        <v>1.9933554817275747</v>
      </c>
      <c r="L39" s="122">
        <f>I39/F39</f>
        <v>2.1926910299003319</v>
      </c>
      <c r="M39" s="94">
        <f t="shared" si="3"/>
        <v>7</v>
      </c>
      <c r="N39" s="96">
        <f t="shared" si="4"/>
        <v>2</v>
      </c>
      <c r="O39" s="95">
        <f t="shared" si="1"/>
        <v>2.31</v>
      </c>
      <c r="P39" s="96">
        <f t="shared" si="5"/>
        <v>0</v>
      </c>
      <c r="Q39" s="95">
        <f t="shared" si="6"/>
        <v>0.5</v>
      </c>
      <c r="R39" s="96">
        <f t="shared" si="7"/>
        <v>25</v>
      </c>
      <c r="S39" s="96">
        <f t="shared" si="8"/>
        <v>2</v>
      </c>
      <c r="T39" s="96">
        <f t="shared" si="9"/>
        <v>0</v>
      </c>
      <c r="U39" s="95">
        <f t="shared" si="2"/>
        <v>0</v>
      </c>
      <c r="V39" s="96">
        <v>0</v>
      </c>
      <c r="W39" s="169">
        <v>2</v>
      </c>
      <c r="X39" s="169">
        <v>0</v>
      </c>
      <c r="Y39" s="169">
        <v>0</v>
      </c>
      <c r="Z39" s="190">
        <v>1</v>
      </c>
      <c r="AA39" s="190">
        <v>0</v>
      </c>
      <c r="AB39" s="157">
        <f>AA39*100/Z39</f>
        <v>0</v>
      </c>
      <c r="AC39" s="127">
        <v>1</v>
      </c>
    </row>
    <row r="40" spans="1:29" ht="31.5" hidden="1" customHeight="1" x14ac:dyDescent="0.25">
      <c r="A40" s="182">
        <v>32</v>
      </c>
      <c r="B40" s="119" t="s">
        <v>107</v>
      </c>
      <c r="C40" s="119" t="s">
        <v>218</v>
      </c>
      <c r="D40" s="200"/>
      <c r="E40" s="184"/>
      <c r="F40" s="184">
        <v>32.6</v>
      </c>
      <c r="G40" s="120"/>
      <c r="H40" s="120"/>
      <c r="I40" s="120">
        <v>25</v>
      </c>
      <c r="J40" s="122"/>
      <c r="K40" s="122"/>
      <c r="L40" s="122">
        <v>0.76687116564417179</v>
      </c>
      <c r="M40" s="94">
        <f t="shared" si="3"/>
        <v>0</v>
      </c>
      <c r="N40" s="96">
        <f t="shared" si="4"/>
        <v>0</v>
      </c>
      <c r="O40" s="95">
        <f t="shared" si="1"/>
        <v>0</v>
      </c>
      <c r="P40" s="96">
        <f t="shared" si="5"/>
        <v>0</v>
      </c>
      <c r="Q40" s="95">
        <f t="shared" si="6"/>
        <v>0</v>
      </c>
      <c r="R40" s="96">
        <f t="shared" si="7"/>
        <v>0</v>
      </c>
      <c r="S40" s="96">
        <f t="shared" si="8"/>
        <v>0</v>
      </c>
      <c r="T40" s="96">
        <f t="shared" si="9"/>
        <v>0</v>
      </c>
      <c r="U40" s="95">
        <f t="shared" si="2"/>
        <v>0</v>
      </c>
      <c r="V40" s="96">
        <f t="shared" si="10"/>
        <v>0</v>
      </c>
      <c r="W40" s="169">
        <v>0</v>
      </c>
      <c r="X40" s="169"/>
      <c r="Y40" s="169"/>
      <c r="Z40" s="119"/>
      <c r="AA40" s="119"/>
      <c r="AB40" s="190">
        <v>11</v>
      </c>
    </row>
    <row r="41" spans="1:29" ht="47.25" hidden="1" customHeight="1" x14ac:dyDescent="0.25">
      <c r="A41" s="182">
        <v>33</v>
      </c>
      <c r="B41" s="119" t="s">
        <v>61</v>
      </c>
      <c r="C41" s="119" t="s">
        <v>218</v>
      </c>
      <c r="D41" s="200"/>
      <c r="E41" s="184"/>
      <c r="F41" s="184">
        <v>0</v>
      </c>
      <c r="G41" s="120"/>
      <c r="H41" s="120"/>
      <c r="I41" s="120">
        <v>0</v>
      </c>
      <c r="J41" s="122"/>
      <c r="K41" s="122"/>
      <c r="L41" s="122"/>
      <c r="M41" s="94">
        <f t="shared" si="3"/>
        <v>0</v>
      </c>
      <c r="N41" s="96">
        <f t="shared" si="4"/>
        <v>0</v>
      </c>
      <c r="O41" s="95">
        <f t="shared" si="1"/>
        <v>0</v>
      </c>
      <c r="P41" s="96">
        <f t="shared" si="5"/>
        <v>0</v>
      </c>
      <c r="Q41" s="95">
        <f t="shared" si="6"/>
        <v>0</v>
      </c>
      <c r="R41" s="96">
        <f t="shared" si="7"/>
        <v>0</v>
      </c>
      <c r="S41" s="96">
        <f t="shared" si="8"/>
        <v>0</v>
      </c>
      <c r="T41" s="96">
        <f t="shared" si="9"/>
        <v>0</v>
      </c>
      <c r="U41" s="95">
        <f t="shared" si="2"/>
        <v>0</v>
      </c>
      <c r="V41" s="96">
        <f t="shared" si="10"/>
        <v>0</v>
      </c>
      <c r="W41" s="169"/>
      <c r="X41" s="169"/>
      <c r="Y41" s="169"/>
      <c r="Z41" s="119"/>
      <c r="AA41" s="119"/>
      <c r="AB41" s="190" t="s">
        <v>406</v>
      </c>
    </row>
    <row r="42" spans="1:29" ht="15.75" hidden="1" customHeight="1" x14ac:dyDescent="0.25">
      <c r="A42" s="182">
        <v>34</v>
      </c>
      <c r="B42" s="119" t="s">
        <v>151</v>
      </c>
      <c r="C42" s="119" t="s">
        <v>218</v>
      </c>
      <c r="D42" s="200"/>
      <c r="E42" s="184"/>
      <c r="F42" s="184"/>
      <c r="G42" s="120"/>
      <c r="H42" s="120"/>
      <c r="I42" s="120"/>
      <c r="J42" s="122"/>
      <c r="K42" s="122"/>
      <c r="L42" s="122"/>
      <c r="M42" s="94">
        <f t="shared" si="3"/>
        <v>0</v>
      </c>
      <c r="N42" s="96">
        <f t="shared" si="4"/>
        <v>0</v>
      </c>
      <c r="O42" s="95">
        <f t="shared" si="1"/>
        <v>0</v>
      </c>
      <c r="P42" s="96">
        <f t="shared" si="5"/>
        <v>0</v>
      </c>
      <c r="Q42" s="95">
        <f t="shared" si="6"/>
        <v>0</v>
      </c>
      <c r="R42" s="96">
        <f t="shared" si="7"/>
        <v>0</v>
      </c>
      <c r="S42" s="96">
        <f t="shared" si="8"/>
        <v>0</v>
      </c>
      <c r="T42" s="96">
        <f t="shared" si="9"/>
        <v>0</v>
      </c>
      <c r="U42" s="95">
        <f t="shared" si="2"/>
        <v>0</v>
      </c>
      <c r="V42" s="96">
        <f t="shared" si="10"/>
        <v>0</v>
      </c>
      <c r="W42" s="169"/>
      <c r="X42" s="169"/>
      <c r="Y42" s="169"/>
      <c r="Z42" s="119"/>
      <c r="AA42" s="119"/>
      <c r="AB42" s="190">
        <v>14</v>
      </c>
    </row>
    <row r="43" spans="1:29" ht="47.25" hidden="1" customHeight="1" x14ac:dyDescent="0.25">
      <c r="A43" s="182">
        <v>35</v>
      </c>
      <c r="B43" s="119" t="s">
        <v>108</v>
      </c>
      <c r="C43" s="119" t="s">
        <v>371</v>
      </c>
      <c r="D43" s="200"/>
      <c r="E43" s="184"/>
      <c r="F43" s="184">
        <v>0</v>
      </c>
      <c r="G43" s="120"/>
      <c r="H43" s="120"/>
      <c r="I43" s="120">
        <v>0</v>
      </c>
      <c r="J43" s="122"/>
      <c r="K43" s="122"/>
      <c r="L43" s="122"/>
      <c r="M43" s="94">
        <f t="shared" si="3"/>
        <v>0</v>
      </c>
      <c r="N43" s="96">
        <f t="shared" si="4"/>
        <v>0</v>
      </c>
      <c r="O43" s="95">
        <f t="shared" si="1"/>
        <v>0</v>
      </c>
      <c r="P43" s="96">
        <f t="shared" si="5"/>
        <v>0</v>
      </c>
      <c r="Q43" s="95">
        <f t="shared" si="6"/>
        <v>0</v>
      </c>
      <c r="R43" s="96">
        <f t="shared" si="7"/>
        <v>0</v>
      </c>
      <c r="S43" s="96">
        <f t="shared" si="8"/>
        <v>0</v>
      </c>
      <c r="T43" s="96">
        <f t="shared" si="9"/>
        <v>0</v>
      </c>
      <c r="U43" s="95">
        <f t="shared" si="2"/>
        <v>0</v>
      </c>
      <c r="V43" s="96">
        <f t="shared" si="10"/>
        <v>0</v>
      </c>
      <c r="W43" s="169">
        <v>0</v>
      </c>
      <c r="X43" s="169"/>
      <c r="Y43" s="169"/>
      <c r="Z43" s="119"/>
      <c r="AA43" s="119"/>
      <c r="AB43" s="190">
        <v>0</v>
      </c>
    </row>
    <row r="44" spans="1:29" ht="31.5" hidden="1" customHeight="1" x14ac:dyDescent="0.25">
      <c r="A44" s="182">
        <v>36</v>
      </c>
      <c r="B44" s="119" t="s">
        <v>34</v>
      </c>
      <c r="C44" s="119" t="s">
        <v>371</v>
      </c>
      <c r="D44" s="200"/>
      <c r="E44" s="184"/>
      <c r="F44" s="184">
        <v>9.99</v>
      </c>
      <c r="G44" s="120"/>
      <c r="H44" s="120"/>
      <c r="I44" s="120">
        <v>0</v>
      </c>
      <c r="J44" s="122" t="e">
        <v>#DIV/0!</v>
      </c>
      <c r="K44" s="122" t="e">
        <v>#DIV/0!</v>
      </c>
      <c r="L44" s="122">
        <v>0</v>
      </c>
      <c r="M44" s="94">
        <f t="shared" si="3"/>
        <v>0</v>
      </c>
      <c r="N44" s="96">
        <f t="shared" si="4"/>
        <v>0</v>
      </c>
      <c r="O44" s="95">
        <f t="shared" si="1"/>
        <v>0</v>
      </c>
      <c r="P44" s="96">
        <f t="shared" si="5"/>
        <v>0</v>
      </c>
      <c r="Q44" s="95">
        <f t="shared" si="6"/>
        <v>0</v>
      </c>
      <c r="R44" s="96">
        <f t="shared" si="7"/>
        <v>0</v>
      </c>
      <c r="S44" s="96">
        <f t="shared" si="8"/>
        <v>0</v>
      </c>
      <c r="T44" s="96">
        <f t="shared" si="9"/>
        <v>0</v>
      </c>
      <c r="U44" s="95">
        <f t="shared" si="2"/>
        <v>0</v>
      </c>
      <c r="V44" s="96">
        <f t="shared" si="10"/>
        <v>0</v>
      </c>
      <c r="W44" s="169">
        <v>0</v>
      </c>
      <c r="X44" s="169"/>
      <c r="Y44" s="169"/>
      <c r="Z44" s="119"/>
      <c r="AA44" s="119"/>
      <c r="AB44" s="190">
        <v>29</v>
      </c>
    </row>
    <row r="45" spans="1:29" ht="47.25" x14ac:dyDescent="0.25">
      <c r="A45" s="182">
        <v>18</v>
      </c>
      <c r="B45" s="119" t="s">
        <v>147</v>
      </c>
      <c r="C45" s="119" t="s">
        <v>371</v>
      </c>
      <c r="D45" s="200">
        <v>91.5</v>
      </c>
      <c r="E45" s="184">
        <v>61.9</v>
      </c>
      <c r="F45" s="184">
        <v>70.599999999999994</v>
      </c>
      <c r="G45" s="120">
        <v>224</v>
      </c>
      <c r="H45" s="120">
        <v>41</v>
      </c>
      <c r="I45" s="120">
        <v>34</v>
      </c>
      <c r="J45" s="122">
        <v>2.4480874316939891</v>
      </c>
      <c r="K45" s="122">
        <v>0.66235864297253633</v>
      </c>
      <c r="L45" s="122">
        <f>I45/F45</f>
        <v>0.48158640226628902</v>
      </c>
      <c r="M45" s="94">
        <f t="shared" si="3"/>
        <v>3</v>
      </c>
      <c r="N45" s="96">
        <f t="shared" si="4"/>
        <v>1</v>
      </c>
      <c r="O45" s="95">
        <f t="shared" si="1"/>
        <v>1.02</v>
      </c>
      <c r="P45" s="96">
        <f t="shared" si="5"/>
        <v>0</v>
      </c>
      <c r="Q45" s="95">
        <f t="shared" si="6"/>
        <v>0</v>
      </c>
      <c r="R45" s="96">
        <f t="shared" si="7"/>
        <v>0</v>
      </c>
      <c r="S45" s="96">
        <f t="shared" si="8"/>
        <v>1</v>
      </c>
      <c r="T45" s="96">
        <f t="shared" si="9"/>
        <v>0</v>
      </c>
      <c r="U45" s="95">
        <f t="shared" si="2"/>
        <v>0</v>
      </c>
      <c r="V45" s="96">
        <f t="shared" si="10"/>
        <v>0</v>
      </c>
      <c r="W45" s="169">
        <v>1</v>
      </c>
      <c r="X45" s="169">
        <v>0</v>
      </c>
      <c r="Y45" s="169">
        <v>0</v>
      </c>
      <c r="Z45" s="190">
        <v>1</v>
      </c>
      <c r="AA45" s="190">
        <v>0</v>
      </c>
      <c r="AB45" s="157">
        <f>AA45*100/Z45</f>
        <v>0</v>
      </c>
      <c r="AC45" s="127">
        <v>6</v>
      </c>
    </row>
    <row r="46" spans="1:29" ht="15.75" hidden="1" customHeight="1" x14ac:dyDescent="0.25">
      <c r="A46" s="182">
        <v>38</v>
      </c>
      <c r="B46" s="119" t="s">
        <v>2</v>
      </c>
      <c r="C46" s="119" t="s">
        <v>371</v>
      </c>
      <c r="D46" s="200"/>
      <c r="E46" s="184"/>
      <c r="F46" s="184">
        <v>57.19</v>
      </c>
      <c r="G46" s="120"/>
      <c r="H46" s="120"/>
      <c r="I46" s="120">
        <v>0</v>
      </c>
      <c r="J46" s="122" t="e">
        <v>#DIV/0!</v>
      </c>
      <c r="K46" s="122" t="e">
        <v>#DIV/0!</v>
      </c>
      <c r="L46" s="122">
        <v>0</v>
      </c>
      <c r="M46" s="94">
        <f t="shared" si="3"/>
        <v>0</v>
      </c>
      <c r="N46" s="96">
        <f t="shared" si="4"/>
        <v>0</v>
      </c>
      <c r="O46" s="95">
        <f t="shared" si="1"/>
        <v>0</v>
      </c>
      <c r="P46" s="96">
        <f t="shared" si="5"/>
        <v>0</v>
      </c>
      <c r="Q46" s="95">
        <f t="shared" si="6"/>
        <v>0</v>
      </c>
      <c r="R46" s="96">
        <f t="shared" si="7"/>
        <v>0</v>
      </c>
      <c r="S46" s="96">
        <f t="shared" si="8"/>
        <v>0</v>
      </c>
      <c r="T46" s="96">
        <f t="shared" si="9"/>
        <v>0</v>
      </c>
      <c r="U46" s="95">
        <f t="shared" si="2"/>
        <v>0</v>
      </c>
      <c r="V46" s="96">
        <f t="shared" si="10"/>
        <v>0</v>
      </c>
      <c r="W46" s="169"/>
      <c r="X46" s="169"/>
      <c r="Y46" s="169"/>
      <c r="Z46" s="119"/>
      <c r="AA46" s="119"/>
      <c r="AB46" s="190">
        <v>0</v>
      </c>
    </row>
    <row r="47" spans="1:29" ht="31.5" x14ac:dyDescent="0.25">
      <c r="A47" s="182">
        <v>19</v>
      </c>
      <c r="B47" s="119" t="s">
        <v>64</v>
      </c>
      <c r="C47" s="119" t="s">
        <v>401</v>
      </c>
      <c r="D47" s="200">
        <v>39.6</v>
      </c>
      <c r="E47" s="184">
        <v>39.6</v>
      </c>
      <c r="F47" s="184">
        <v>39.6</v>
      </c>
      <c r="G47" s="120">
        <v>25</v>
      </c>
      <c r="H47" s="120">
        <v>37</v>
      </c>
      <c r="I47" s="120">
        <v>61</v>
      </c>
      <c r="J47" s="122">
        <v>0.63131313131313127</v>
      </c>
      <c r="K47" s="122">
        <v>0.93434343434343436</v>
      </c>
      <c r="L47" s="122">
        <f>I47/F47</f>
        <v>1.5404040404040404</v>
      </c>
      <c r="M47" s="94">
        <v>4</v>
      </c>
      <c r="N47" s="96">
        <f t="shared" si="4"/>
        <v>2</v>
      </c>
      <c r="O47" s="95">
        <f t="shared" si="1"/>
        <v>2.44</v>
      </c>
      <c r="P47" s="96">
        <f t="shared" si="5"/>
        <v>0</v>
      </c>
      <c r="Q47" s="95">
        <f t="shared" si="6"/>
        <v>0.5</v>
      </c>
      <c r="R47" s="96">
        <f t="shared" si="7"/>
        <v>25</v>
      </c>
      <c r="S47" s="96">
        <f t="shared" si="8"/>
        <v>1</v>
      </c>
      <c r="T47" s="96">
        <f t="shared" si="9"/>
        <v>1</v>
      </c>
      <c r="U47" s="95">
        <f t="shared" si="2"/>
        <v>1</v>
      </c>
      <c r="V47" s="96">
        <f t="shared" si="10"/>
        <v>50</v>
      </c>
      <c r="W47" s="169">
        <v>2</v>
      </c>
      <c r="X47" s="169">
        <v>0</v>
      </c>
      <c r="Y47" s="169">
        <v>1</v>
      </c>
      <c r="Z47" s="190">
        <v>1</v>
      </c>
      <c r="AA47" s="190">
        <v>1</v>
      </c>
      <c r="AB47" s="157">
        <f>AA47*100/Z47</f>
        <v>100</v>
      </c>
      <c r="AC47" s="127">
        <v>6</v>
      </c>
    </row>
    <row r="48" spans="1:29" ht="47.25" x14ac:dyDescent="0.25">
      <c r="A48" s="182">
        <v>20</v>
      </c>
      <c r="B48" s="119" t="s">
        <v>61</v>
      </c>
      <c r="C48" s="119" t="s">
        <v>371</v>
      </c>
      <c r="D48" s="200">
        <v>40.6</v>
      </c>
      <c r="E48" s="184">
        <v>40.6</v>
      </c>
      <c r="F48" s="184">
        <v>32.1</v>
      </c>
      <c r="G48" s="120">
        <v>84</v>
      </c>
      <c r="H48" s="120">
        <v>61</v>
      </c>
      <c r="I48" s="120">
        <v>85</v>
      </c>
      <c r="J48" s="122">
        <v>2.0689655172413794</v>
      </c>
      <c r="K48" s="122">
        <v>1.5024630541871922</v>
      </c>
      <c r="L48" s="122">
        <f>I48/F48</f>
        <v>2.64797507788162</v>
      </c>
      <c r="M48" s="94">
        <f t="shared" si="3"/>
        <v>7</v>
      </c>
      <c r="N48" s="96">
        <f t="shared" si="4"/>
        <v>5</v>
      </c>
      <c r="O48" s="95">
        <f t="shared" si="1"/>
        <v>5.95</v>
      </c>
      <c r="P48" s="96">
        <f t="shared" si="5"/>
        <v>0</v>
      </c>
      <c r="Q48" s="95">
        <f t="shared" si="6"/>
        <v>0</v>
      </c>
      <c r="R48" s="96">
        <v>0</v>
      </c>
      <c r="S48" s="96">
        <f t="shared" si="8"/>
        <v>3</v>
      </c>
      <c r="T48" s="96">
        <f t="shared" si="9"/>
        <v>2</v>
      </c>
      <c r="U48" s="95">
        <f t="shared" si="2"/>
        <v>2.5</v>
      </c>
      <c r="V48" s="96">
        <f t="shared" si="10"/>
        <v>50</v>
      </c>
      <c r="W48" s="169">
        <v>5</v>
      </c>
      <c r="X48" s="169">
        <v>0</v>
      </c>
      <c r="Y48" s="169">
        <v>2</v>
      </c>
      <c r="Z48" s="190">
        <v>3</v>
      </c>
      <c r="AA48" s="190">
        <v>1</v>
      </c>
      <c r="AB48" s="157">
        <f>AA48*100/Z48</f>
        <v>33.333333333333336</v>
      </c>
      <c r="AC48" s="127">
        <v>6</v>
      </c>
    </row>
    <row r="49" spans="1:29" ht="15.75" hidden="1" customHeight="1" x14ac:dyDescent="0.25">
      <c r="A49" s="182">
        <v>41</v>
      </c>
      <c r="B49" s="119" t="s">
        <v>151</v>
      </c>
      <c r="C49" s="119" t="s">
        <v>371</v>
      </c>
      <c r="D49" s="200"/>
      <c r="E49" s="184"/>
      <c r="F49" s="184"/>
      <c r="G49" s="120"/>
      <c r="H49" s="120"/>
      <c r="I49" s="120"/>
      <c r="J49" s="122"/>
      <c r="K49" s="122"/>
      <c r="L49" s="122"/>
      <c r="M49" s="94">
        <f t="shared" si="3"/>
        <v>0</v>
      </c>
      <c r="N49" s="96">
        <f t="shared" si="4"/>
        <v>0</v>
      </c>
      <c r="O49" s="95">
        <f t="shared" si="1"/>
        <v>0</v>
      </c>
      <c r="P49" s="96">
        <f t="shared" si="5"/>
        <v>0</v>
      </c>
      <c r="Q49" s="95">
        <f t="shared" si="6"/>
        <v>0</v>
      </c>
      <c r="R49" s="96">
        <f t="shared" si="7"/>
        <v>0</v>
      </c>
      <c r="S49" s="96">
        <f t="shared" si="8"/>
        <v>0</v>
      </c>
      <c r="T49" s="96">
        <f t="shared" si="9"/>
        <v>0</v>
      </c>
      <c r="U49" s="95">
        <f t="shared" si="2"/>
        <v>0</v>
      </c>
      <c r="V49" s="96">
        <f t="shared" si="10"/>
        <v>0</v>
      </c>
      <c r="W49" s="169"/>
      <c r="X49" s="169"/>
      <c r="Y49" s="169"/>
      <c r="Z49" s="119"/>
      <c r="AA49" s="119"/>
      <c r="AB49" s="190">
        <v>2</v>
      </c>
    </row>
    <row r="50" spans="1:29" ht="31.5" hidden="1" customHeight="1" x14ac:dyDescent="0.25">
      <c r="A50" s="182">
        <v>42</v>
      </c>
      <c r="B50" s="119" t="s">
        <v>228</v>
      </c>
      <c r="C50" s="119" t="s">
        <v>35</v>
      </c>
      <c r="D50" s="200"/>
      <c r="E50" s="184"/>
      <c r="F50" s="184">
        <v>0</v>
      </c>
      <c r="G50" s="120"/>
      <c r="H50" s="120"/>
      <c r="I50" s="120">
        <v>0</v>
      </c>
      <c r="J50" s="122"/>
      <c r="K50" s="122"/>
      <c r="L50" s="122"/>
      <c r="M50" s="94">
        <f t="shared" si="3"/>
        <v>0</v>
      </c>
      <c r="N50" s="96">
        <f t="shared" si="4"/>
        <v>0</v>
      </c>
      <c r="O50" s="95">
        <f t="shared" si="1"/>
        <v>0</v>
      </c>
      <c r="P50" s="96">
        <f t="shared" si="5"/>
        <v>0</v>
      </c>
      <c r="Q50" s="95">
        <f t="shared" si="6"/>
        <v>0</v>
      </c>
      <c r="R50" s="96">
        <f t="shared" si="7"/>
        <v>0</v>
      </c>
      <c r="S50" s="96">
        <f t="shared" si="8"/>
        <v>0</v>
      </c>
      <c r="T50" s="96">
        <f t="shared" si="9"/>
        <v>0</v>
      </c>
      <c r="U50" s="95">
        <f t="shared" si="2"/>
        <v>0</v>
      </c>
      <c r="V50" s="96">
        <f t="shared" si="10"/>
        <v>0</v>
      </c>
      <c r="W50" s="169" t="s">
        <v>399</v>
      </c>
      <c r="X50" s="169"/>
      <c r="Y50" s="169"/>
      <c r="Z50" s="119"/>
      <c r="AA50" s="119"/>
      <c r="AB50" s="190">
        <v>1</v>
      </c>
    </row>
    <row r="51" spans="1:29" ht="31.5" hidden="1" customHeight="1" x14ac:dyDescent="0.25">
      <c r="A51" s="182">
        <v>43</v>
      </c>
      <c r="B51" s="119" t="s">
        <v>229</v>
      </c>
      <c r="C51" s="119" t="s">
        <v>35</v>
      </c>
      <c r="D51" s="200"/>
      <c r="E51" s="184"/>
      <c r="F51" s="184">
        <v>0</v>
      </c>
      <c r="G51" s="120"/>
      <c r="H51" s="120"/>
      <c r="I51" s="120">
        <v>0</v>
      </c>
      <c r="J51" s="122"/>
      <c r="K51" s="122"/>
      <c r="L51" s="122"/>
      <c r="M51" s="94">
        <f t="shared" si="3"/>
        <v>0</v>
      </c>
      <c r="N51" s="96">
        <f t="shared" si="4"/>
        <v>0</v>
      </c>
      <c r="O51" s="95">
        <f t="shared" si="1"/>
        <v>0</v>
      </c>
      <c r="P51" s="96">
        <f t="shared" si="5"/>
        <v>0</v>
      </c>
      <c r="Q51" s="95">
        <f t="shared" si="6"/>
        <v>0</v>
      </c>
      <c r="R51" s="96">
        <f t="shared" si="7"/>
        <v>0</v>
      </c>
      <c r="S51" s="96">
        <f t="shared" si="8"/>
        <v>0</v>
      </c>
      <c r="T51" s="96">
        <f t="shared" si="9"/>
        <v>0</v>
      </c>
      <c r="U51" s="95">
        <f t="shared" si="2"/>
        <v>0</v>
      </c>
      <c r="V51" s="96">
        <f t="shared" si="10"/>
        <v>0</v>
      </c>
      <c r="W51" s="169" t="s">
        <v>399</v>
      </c>
      <c r="X51" s="169"/>
      <c r="Y51" s="169"/>
      <c r="Z51" s="119"/>
      <c r="AA51" s="119"/>
      <c r="AB51" s="190">
        <v>1</v>
      </c>
    </row>
    <row r="52" spans="1:29" ht="31.5" hidden="1" customHeight="1" x14ac:dyDescent="0.25">
      <c r="A52" s="182">
        <v>44</v>
      </c>
      <c r="B52" s="119" t="s">
        <v>36</v>
      </c>
      <c r="C52" s="119" t="s">
        <v>35</v>
      </c>
      <c r="D52" s="200"/>
      <c r="E52" s="184"/>
      <c r="F52" s="184">
        <v>0</v>
      </c>
      <c r="G52" s="120"/>
      <c r="H52" s="120"/>
      <c r="I52" s="120">
        <v>0</v>
      </c>
      <c r="J52" s="122"/>
      <c r="K52" s="122"/>
      <c r="L52" s="122"/>
      <c r="M52" s="94">
        <f t="shared" si="3"/>
        <v>0</v>
      </c>
      <c r="N52" s="96">
        <f t="shared" si="4"/>
        <v>0</v>
      </c>
      <c r="O52" s="95">
        <f t="shared" si="1"/>
        <v>0</v>
      </c>
      <c r="P52" s="96">
        <f t="shared" si="5"/>
        <v>0</v>
      </c>
      <c r="Q52" s="95">
        <f t="shared" si="6"/>
        <v>0</v>
      </c>
      <c r="R52" s="96">
        <f t="shared" si="7"/>
        <v>0</v>
      </c>
      <c r="S52" s="96">
        <f t="shared" si="8"/>
        <v>0</v>
      </c>
      <c r="T52" s="96">
        <f t="shared" si="9"/>
        <v>0</v>
      </c>
      <c r="U52" s="95">
        <f t="shared" si="2"/>
        <v>0</v>
      </c>
      <c r="V52" s="96">
        <f t="shared" si="10"/>
        <v>0</v>
      </c>
      <c r="W52" s="169"/>
      <c r="X52" s="169"/>
      <c r="Y52" s="169"/>
      <c r="Z52" s="119"/>
      <c r="AA52" s="119"/>
      <c r="AB52" s="190">
        <v>3</v>
      </c>
    </row>
    <row r="53" spans="1:29" ht="31.5" hidden="1" customHeight="1" x14ac:dyDescent="0.25">
      <c r="A53" s="182">
        <v>45</v>
      </c>
      <c r="B53" s="119" t="s">
        <v>40</v>
      </c>
      <c r="C53" s="119" t="s">
        <v>39</v>
      </c>
      <c r="D53" s="200"/>
      <c r="E53" s="184"/>
      <c r="F53" s="184">
        <v>193.8</v>
      </c>
      <c r="G53" s="120"/>
      <c r="H53" s="120"/>
      <c r="I53" s="120"/>
      <c r="J53" s="122"/>
      <c r="K53" s="122"/>
      <c r="L53" s="122"/>
      <c r="M53" s="94">
        <f t="shared" si="3"/>
        <v>0</v>
      </c>
      <c r="N53" s="96">
        <f t="shared" si="4"/>
        <v>0</v>
      </c>
      <c r="O53" s="95">
        <f t="shared" si="1"/>
        <v>0</v>
      </c>
      <c r="P53" s="96">
        <f t="shared" si="5"/>
        <v>0</v>
      </c>
      <c r="Q53" s="95">
        <f t="shared" si="6"/>
        <v>0</v>
      </c>
      <c r="R53" s="96">
        <f t="shared" si="7"/>
        <v>0</v>
      </c>
      <c r="S53" s="96">
        <f t="shared" si="8"/>
        <v>0</v>
      </c>
      <c r="T53" s="96">
        <f t="shared" si="9"/>
        <v>0</v>
      </c>
      <c r="U53" s="95">
        <f t="shared" si="2"/>
        <v>0</v>
      </c>
      <c r="V53" s="96">
        <f t="shared" si="10"/>
        <v>0</v>
      </c>
      <c r="W53" s="169">
        <v>0</v>
      </c>
      <c r="X53" s="169"/>
      <c r="Y53" s="169"/>
      <c r="Z53" s="119"/>
      <c r="AA53" s="119"/>
      <c r="AB53" s="190">
        <v>47</v>
      </c>
    </row>
    <row r="54" spans="1:29" ht="31.5" hidden="1" customHeight="1" x14ac:dyDescent="0.25">
      <c r="A54" s="182">
        <v>46</v>
      </c>
      <c r="B54" s="119" t="s">
        <v>373</v>
      </c>
      <c r="C54" s="119" t="s">
        <v>35</v>
      </c>
      <c r="D54" s="200"/>
      <c r="E54" s="184"/>
      <c r="F54" s="184">
        <v>0</v>
      </c>
      <c r="G54" s="120"/>
      <c r="H54" s="120"/>
      <c r="I54" s="120">
        <v>0</v>
      </c>
      <c r="J54" s="122"/>
      <c r="K54" s="122"/>
      <c r="L54" s="122"/>
      <c r="M54" s="94">
        <f t="shared" si="3"/>
        <v>0</v>
      </c>
      <c r="N54" s="96">
        <f t="shared" si="4"/>
        <v>0</v>
      </c>
      <c r="O54" s="95">
        <f t="shared" si="1"/>
        <v>0</v>
      </c>
      <c r="P54" s="96">
        <f t="shared" si="5"/>
        <v>0</v>
      </c>
      <c r="Q54" s="95">
        <f t="shared" si="6"/>
        <v>0</v>
      </c>
      <c r="R54" s="96">
        <f t="shared" si="7"/>
        <v>0</v>
      </c>
      <c r="S54" s="96">
        <f t="shared" si="8"/>
        <v>0</v>
      </c>
      <c r="T54" s="96">
        <f t="shared" si="9"/>
        <v>0</v>
      </c>
      <c r="U54" s="95">
        <f t="shared" si="2"/>
        <v>0</v>
      </c>
      <c r="V54" s="96">
        <f t="shared" si="10"/>
        <v>0</v>
      </c>
      <c r="W54" s="169"/>
      <c r="X54" s="169"/>
      <c r="Y54" s="169"/>
      <c r="Z54" s="119"/>
      <c r="AA54" s="119"/>
      <c r="AB54" s="190">
        <v>21</v>
      </c>
    </row>
    <row r="55" spans="1:29" ht="31.5" hidden="1" customHeight="1" x14ac:dyDescent="0.25">
      <c r="A55" s="182">
        <v>47</v>
      </c>
      <c r="B55" s="119" t="s">
        <v>374</v>
      </c>
      <c r="C55" s="119" t="s">
        <v>39</v>
      </c>
      <c r="D55" s="200"/>
      <c r="E55" s="184"/>
      <c r="F55" s="184"/>
      <c r="G55" s="120"/>
      <c r="H55" s="120"/>
      <c r="I55" s="120"/>
      <c r="J55" s="122"/>
      <c r="K55" s="122"/>
      <c r="L55" s="122"/>
      <c r="M55" s="94">
        <f t="shared" si="3"/>
        <v>0</v>
      </c>
      <c r="N55" s="96">
        <f t="shared" si="4"/>
        <v>0</v>
      </c>
      <c r="O55" s="95">
        <f t="shared" si="1"/>
        <v>0</v>
      </c>
      <c r="P55" s="96">
        <f t="shared" si="5"/>
        <v>0</v>
      </c>
      <c r="Q55" s="95">
        <f t="shared" si="6"/>
        <v>0</v>
      </c>
      <c r="R55" s="96">
        <f t="shared" si="7"/>
        <v>0</v>
      </c>
      <c r="S55" s="96">
        <f t="shared" si="8"/>
        <v>0</v>
      </c>
      <c r="T55" s="96">
        <f t="shared" si="9"/>
        <v>0</v>
      </c>
      <c r="U55" s="95">
        <f t="shared" si="2"/>
        <v>0</v>
      </c>
      <c r="V55" s="96">
        <f t="shared" si="10"/>
        <v>0</v>
      </c>
      <c r="W55" s="169" t="s">
        <v>419</v>
      </c>
      <c r="X55" s="169"/>
      <c r="Y55" s="169"/>
      <c r="Z55" s="119"/>
      <c r="AA55" s="119"/>
      <c r="AB55" s="190">
        <v>8</v>
      </c>
    </row>
    <row r="56" spans="1:29" ht="31.5" hidden="1" customHeight="1" x14ac:dyDescent="0.25">
      <c r="A56" s="182">
        <v>48</v>
      </c>
      <c r="B56" s="119" t="s">
        <v>230</v>
      </c>
      <c r="C56" s="119" t="s">
        <v>35</v>
      </c>
      <c r="D56" s="200"/>
      <c r="E56" s="184"/>
      <c r="F56" s="184">
        <v>0</v>
      </c>
      <c r="G56" s="120"/>
      <c r="H56" s="120"/>
      <c r="I56" s="120">
        <v>0</v>
      </c>
      <c r="J56" s="122"/>
      <c r="K56" s="122"/>
      <c r="L56" s="122"/>
      <c r="M56" s="94">
        <f t="shared" si="3"/>
        <v>0</v>
      </c>
      <c r="N56" s="96">
        <f t="shared" si="4"/>
        <v>0</v>
      </c>
      <c r="O56" s="95">
        <f t="shared" si="1"/>
        <v>0</v>
      </c>
      <c r="P56" s="96">
        <f t="shared" si="5"/>
        <v>0</v>
      </c>
      <c r="Q56" s="95">
        <f t="shared" si="6"/>
        <v>0</v>
      </c>
      <c r="R56" s="96">
        <f t="shared" si="7"/>
        <v>0</v>
      </c>
      <c r="S56" s="96">
        <f t="shared" si="8"/>
        <v>0</v>
      </c>
      <c r="T56" s="96">
        <f t="shared" si="9"/>
        <v>0</v>
      </c>
      <c r="U56" s="95">
        <f t="shared" si="2"/>
        <v>0</v>
      </c>
      <c r="V56" s="96">
        <f t="shared" si="10"/>
        <v>0</v>
      </c>
      <c r="W56" s="169"/>
      <c r="X56" s="169"/>
      <c r="Y56" s="169"/>
      <c r="Z56" s="119"/>
      <c r="AA56" s="119"/>
      <c r="AB56" s="190"/>
    </row>
    <row r="57" spans="1:29" ht="31.5" hidden="1" customHeight="1" x14ac:dyDescent="0.25">
      <c r="A57" s="182">
        <v>49</v>
      </c>
      <c r="B57" s="119" t="s">
        <v>66</v>
      </c>
      <c r="C57" s="119" t="s">
        <v>35</v>
      </c>
      <c r="D57" s="200"/>
      <c r="E57" s="184"/>
      <c r="F57" s="184">
        <v>0</v>
      </c>
      <c r="G57" s="120"/>
      <c r="H57" s="120"/>
      <c r="I57" s="120">
        <v>0</v>
      </c>
      <c r="J57" s="122"/>
      <c r="K57" s="122"/>
      <c r="L57" s="122"/>
      <c r="M57" s="94">
        <f t="shared" si="3"/>
        <v>0</v>
      </c>
      <c r="N57" s="96">
        <f t="shared" si="4"/>
        <v>0</v>
      </c>
      <c r="O57" s="95">
        <f t="shared" si="1"/>
        <v>0</v>
      </c>
      <c r="P57" s="96">
        <f t="shared" si="5"/>
        <v>0</v>
      </c>
      <c r="Q57" s="95">
        <f t="shared" si="6"/>
        <v>0</v>
      </c>
      <c r="R57" s="96">
        <f t="shared" si="7"/>
        <v>0</v>
      </c>
      <c r="S57" s="96">
        <f t="shared" si="8"/>
        <v>0</v>
      </c>
      <c r="T57" s="96">
        <f t="shared" si="9"/>
        <v>0</v>
      </c>
      <c r="U57" s="95">
        <f t="shared" si="2"/>
        <v>0</v>
      </c>
      <c r="V57" s="96">
        <f t="shared" si="10"/>
        <v>0</v>
      </c>
      <c r="W57" s="169"/>
      <c r="X57" s="169"/>
      <c r="Y57" s="169"/>
      <c r="Z57" s="119"/>
      <c r="AA57" s="119"/>
      <c r="AB57" s="190">
        <v>7</v>
      </c>
    </row>
    <row r="58" spans="1:29" ht="31.5" hidden="1" customHeight="1" x14ac:dyDescent="0.25">
      <c r="A58" s="182">
        <v>50</v>
      </c>
      <c r="B58" s="119" t="s">
        <v>65</v>
      </c>
      <c r="C58" s="119" t="s">
        <v>35</v>
      </c>
      <c r="D58" s="200"/>
      <c r="E58" s="184"/>
      <c r="F58" s="184">
        <v>0</v>
      </c>
      <c r="G58" s="120"/>
      <c r="H58" s="120"/>
      <c r="I58" s="120">
        <v>0</v>
      </c>
      <c r="J58" s="122"/>
      <c r="K58" s="122"/>
      <c r="L58" s="122"/>
      <c r="M58" s="94">
        <f t="shared" si="3"/>
        <v>0</v>
      </c>
      <c r="N58" s="96">
        <f t="shared" si="4"/>
        <v>0</v>
      </c>
      <c r="O58" s="95">
        <f t="shared" si="1"/>
        <v>0</v>
      </c>
      <c r="P58" s="96">
        <f t="shared" si="5"/>
        <v>0</v>
      </c>
      <c r="Q58" s="95">
        <f t="shared" si="6"/>
        <v>0</v>
      </c>
      <c r="R58" s="96">
        <f t="shared" si="7"/>
        <v>0</v>
      </c>
      <c r="S58" s="96">
        <f t="shared" si="8"/>
        <v>0</v>
      </c>
      <c r="T58" s="96">
        <f t="shared" si="9"/>
        <v>0</v>
      </c>
      <c r="U58" s="95">
        <f t="shared" si="2"/>
        <v>0</v>
      </c>
      <c r="V58" s="96">
        <f t="shared" si="10"/>
        <v>0</v>
      </c>
      <c r="W58" s="169"/>
      <c r="X58" s="169"/>
      <c r="Y58" s="169"/>
      <c r="Z58" s="119"/>
      <c r="AA58" s="119"/>
      <c r="AB58" s="190"/>
    </row>
    <row r="59" spans="1:29" ht="31.5" hidden="1" customHeight="1" x14ac:dyDescent="0.25">
      <c r="A59" s="182">
        <v>51</v>
      </c>
      <c r="B59" s="119" t="s">
        <v>231</v>
      </c>
      <c r="C59" s="119" t="s">
        <v>35</v>
      </c>
      <c r="D59" s="200"/>
      <c r="E59" s="184"/>
      <c r="F59" s="184">
        <v>0</v>
      </c>
      <c r="G59" s="120"/>
      <c r="H59" s="120"/>
      <c r="I59" s="120">
        <v>0</v>
      </c>
      <c r="J59" s="122"/>
      <c r="K59" s="122"/>
      <c r="L59" s="122"/>
      <c r="M59" s="94">
        <f t="shared" si="3"/>
        <v>0</v>
      </c>
      <c r="N59" s="96">
        <f t="shared" si="4"/>
        <v>0</v>
      </c>
      <c r="O59" s="95">
        <f t="shared" si="1"/>
        <v>0</v>
      </c>
      <c r="P59" s="96">
        <f t="shared" si="5"/>
        <v>0</v>
      </c>
      <c r="Q59" s="95">
        <f t="shared" si="6"/>
        <v>0</v>
      </c>
      <c r="R59" s="96">
        <f t="shared" si="7"/>
        <v>0</v>
      </c>
      <c r="S59" s="96">
        <f t="shared" si="8"/>
        <v>0</v>
      </c>
      <c r="T59" s="96">
        <f t="shared" si="9"/>
        <v>0</v>
      </c>
      <c r="U59" s="95">
        <f t="shared" si="2"/>
        <v>0</v>
      </c>
      <c r="V59" s="96">
        <f t="shared" si="10"/>
        <v>0</v>
      </c>
      <c r="W59" s="169"/>
      <c r="X59" s="169"/>
      <c r="Y59" s="169"/>
      <c r="Z59" s="119"/>
      <c r="AA59" s="119"/>
      <c r="AB59" s="190">
        <v>12</v>
      </c>
    </row>
    <row r="60" spans="1:29" ht="31.5" hidden="1" customHeight="1" x14ac:dyDescent="0.25">
      <c r="A60" s="182">
        <v>52</v>
      </c>
      <c r="B60" s="119" t="s">
        <v>135</v>
      </c>
      <c r="C60" s="119" t="s">
        <v>35</v>
      </c>
      <c r="D60" s="200"/>
      <c r="E60" s="184"/>
      <c r="F60" s="184">
        <v>0</v>
      </c>
      <c r="G60" s="120"/>
      <c r="H60" s="120"/>
      <c r="I60" s="120">
        <v>0</v>
      </c>
      <c r="J60" s="122"/>
      <c r="K60" s="122"/>
      <c r="L60" s="122"/>
      <c r="M60" s="94">
        <f t="shared" si="3"/>
        <v>0</v>
      </c>
      <c r="N60" s="96">
        <f t="shared" si="4"/>
        <v>0</v>
      </c>
      <c r="O60" s="95">
        <f t="shared" si="1"/>
        <v>0</v>
      </c>
      <c r="P60" s="96">
        <f t="shared" si="5"/>
        <v>0</v>
      </c>
      <c r="Q60" s="95">
        <f t="shared" si="6"/>
        <v>0</v>
      </c>
      <c r="R60" s="96">
        <f t="shared" si="7"/>
        <v>0</v>
      </c>
      <c r="S60" s="96">
        <f t="shared" si="8"/>
        <v>0</v>
      </c>
      <c r="T60" s="96">
        <f t="shared" si="9"/>
        <v>0</v>
      </c>
      <c r="U60" s="95">
        <f t="shared" si="2"/>
        <v>0</v>
      </c>
      <c r="V60" s="96">
        <f t="shared" si="10"/>
        <v>0</v>
      </c>
      <c r="W60" s="169"/>
      <c r="X60" s="169"/>
      <c r="Y60" s="169"/>
      <c r="Z60" s="119"/>
      <c r="AA60" s="119"/>
      <c r="AB60" s="190">
        <v>7</v>
      </c>
    </row>
    <row r="61" spans="1:29" ht="31.5" hidden="1" customHeight="1" x14ac:dyDescent="0.25">
      <c r="A61" s="182">
        <v>53</v>
      </c>
      <c r="B61" s="119" t="s">
        <v>151</v>
      </c>
      <c r="C61" s="119" t="s">
        <v>372</v>
      </c>
      <c r="D61" s="200"/>
      <c r="E61" s="184"/>
      <c r="F61" s="184"/>
      <c r="G61" s="120"/>
      <c r="H61" s="120"/>
      <c r="I61" s="120"/>
      <c r="J61" s="122"/>
      <c r="K61" s="122"/>
      <c r="L61" s="122"/>
      <c r="M61" s="94">
        <f t="shared" si="3"/>
        <v>0</v>
      </c>
      <c r="N61" s="96">
        <f t="shared" si="4"/>
        <v>0</v>
      </c>
      <c r="O61" s="95">
        <f t="shared" si="1"/>
        <v>0</v>
      </c>
      <c r="P61" s="96">
        <f t="shared" si="5"/>
        <v>0</v>
      </c>
      <c r="Q61" s="95">
        <f t="shared" si="6"/>
        <v>0</v>
      </c>
      <c r="R61" s="96">
        <f t="shared" si="7"/>
        <v>0</v>
      </c>
      <c r="S61" s="96">
        <f t="shared" si="8"/>
        <v>0</v>
      </c>
      <c r="T61" s="96">
        <f t="shared" si="9"/>
        <v>0</v>
      </c>
      <c r="U61" s="95">
        <f t="shared" si="2"/>
        <v>0</v>
      </c>
      <c r="V61" s="96">
        <f t="shared" si="10"/>
        <v>0</v>
      </c>
      <c r="W61" s="169"/>
      <c r="X61" s="169"/>
      <c r="Y61" s="169"/>
      <c r="Z61" s="119"/>
      <c r="AA61" s="119"/>
      <c r="AB61" s="190"/>
    </row>
    <row r="62" spans="1:29" ht="31.5" hidden="1" customHeight="1" x14ac:dyDescent="0.25">
      <c r="A62" s="182">
        <v>54</v>
      </c>
      <c r="B62" s="119" t="s">
        <v>234</v>
      </c>
      <c r="C62" s="119" t="s">
        <v>233</v>
      </c>
      <c r="D62" s="200"/>
      <c r="E62" s="184"/>
      <c r="F62" s="184">
        <v>12.6</v>
      </c>
      <c r="G62" s="120"/>
      <c r="H62" s="120"/>
      <c r="I62" s="120">
        <v>3</v>
      </c>
      <c r="J62" s="122"/>
      <c r="K62" s="122"/>
      <c r="L62" s="122">
        <v>0.23809523809523811</v>
      </c>
      <c r="M62" s="94">
        <f t="shared" si="3"/>
        <v>0</v>
      </c>
      <c r="N62" s="96">
        <f t="shared" si="4"/>
        <v>0</v>
      </c>
      <c r="O62" s="95">
        <f t="shared" si="1"/>
        <v>0</v>
      </c>
      <c r="P62" s="96">
        <f t="shared" si="5"/>
        <v>0</v>
      </c>
      <c r="Q62" s="95">
        <f t="shared" si="6"/>
        <v>0</v>
      </c>
      <c r="R62" s="96">
        <f t="shared" si="7"/>
        <v>0</v>
      </c>
      <c r="S62" s="96">
        <f t="shared" si="8"/>
        <v>0</v>
      </c>
      <c r="T62" s="96">
        <f t="shared" si="9"/>
        <v>0</v>
      </c>
      <c r="U62" s="95">
        <f t="shared" si="2"/>
        <v>0</v>
      </c>
      <c r="V62" s="96">
        <f t="shared" si="10"/>
        <v>0</v>
      </c>
      <c r="W62" s="169"/>
      <c r="X62" s="169"/>
      <c r="Y62" s="169"/>
      <c r="Z62" s="119"/>
      <c r="AA62" s="119"/>
      <c r="AB62" s="190">
        <v>12</v>
      </c>
    </row>
    <row r="63" spans="1:29" ht="31.5" hidden="1" customHeight="1" x14ac:dyDescent="0.25">
      <c r="A63" s="182">
        <v>55</v>
      </c>
      <c r="B63" s="119" t="s">
        <v>222</v>
      </c>
      <c r="C63" s="119" t="s">
        <v>233</v>
      </c>
      <c r="D63" s="200"/>
      <c r="E63" s="184"/>
      <c r="F63" s="184">
        <v>21.47</v>
      </c>
      <c r="G63" s="120"/>
      <c r="H63" s="120"/>
      <c r="I63" s="120">
        <v>0</v>
      </c>
      <c r="J63" s="122"/>
      <c r="K63" s="122"/>
      <c r="L63" s="122">
        <v>0</v>
      </c>
      <c r="M63" s="94">
        <f t="shared" si="3"/>
        <v>0</v>
      </c>
      <c r="N63" s="96">
        <f t="shared" si="4"/>
        <v>0</v>
      </c>
      <c r="O63" s="95">
        <f t="shared" si="1"/>
        <v>0</v>
      </c>
      <c r="P63" s="96">
        <f t="shared" si="5"/>
        <v>0</v>
      </c>
      <c r="Q63" s="95">
        <f t="shared" si="6"/>
        <v>0</v>
      </c>
      <c r="R63" s="96">
        <f t="shared" si="7"/>
        <v>0</v>
      </c>
      <c r="S63" s="96">
        <f t="shared" si="8"/>
        <v>0</v>
      </c>
      <c r="T63" s="96">
        <f t="shared" si="9"/>
        <v>0</v>
      </c>
      <c r="U63" s="95">
        <f t="shared" si="2"/>
        <v>0</v>
      </c>
      <c r="V63" s="96">
        <f t="shared" si="10"/>
        <v>0</v>
      </c>
      <c r="W63" s="169"/>
      <c r="X63" s="169"/>
      <c r="Y63" s="169"/>
      <c r="Z63" s="119"/>
      <c r="AA63" s="119"/>
      <c r="AB63" s="190"/>
    </row>
    <row r="64" spans="1:29" ht="47.25" x14ac:dyDescent="0.25">
      <c r="A64" s="182">
        <v>21</v>
      </c>
      <c r="B64" s="119" t="s">
        <v>117</v>
      </c>
      <c r="C64" s="119" t="s">
        <v>233</v>
      </c>
      <c r="D64" s="200">
        <v>799.5</v>
      </c>
      <c r="E64" s="184">
        <v>799.5</v>
      </c>
      <c r="F64" s="184">
        <v>799.5</v>
      </c>
      <c r="G64" s="120">
        <v>113</v>
      </c>
      <c r="H64" s="120">
        <v>126</v>
      </c>
      <c r="I64" s="120">
        <v>138</v>
      </c>
      <c r="J64" s="122">
        <v>0.14133833646028768</v>
      </c>
      <c r="K64" s="122">
        <v>0.1575984990619137</v>
      </c>
      <c r="L64" s="122">
        <f>I64/F64</f>
        <v>0.17260787992495311</v>
      </c>
      <c r="M64" s="94">
        <v>2.5</v>
      </c>
      <c r="N64" s="96">
        <f t="shared" si="4"/>
        <v>3</v>
      </c>
      <c r="O64" s="95">
        <f t="shared" si="1"/>
        <v>3.45</v>
      </c>
      <c r="P64" s="96">
        <f t="shared" si="5"/>
        <v>0</v>
      </c>
      <c r="Q64" s="95">
        <f t="shared" si="6"/>
        <v>0</v>
      </c>
      <c r="R64" s="96">
        <f t="shared" si="7"/>
        <v>0</v>
      </c>
      <c r="S64" s="96">
        <f t="shared" si="8"/>
        <v>3</v>
      </c>
      <c r="T64" s="96">
        <f t="shared" si="9"/>
        <v>0</v>
      </c>
      <c r="U64" s="95">
        <f t="shared" si="2"/>
        <v>0</v>
      </c>
      <c r="V64" s="96">
        <f t="shared" si="10"/>
        <v>0</v>
      </c>
      <c r="W64" s="169">
        <v>3</v>
      </c>
      <c r="X64" s="169">
        <v>0</v>
      </c>
      <c r="Y64" s="169">
        <v>0</v>
      </c>
      <c r="Z64" s="190">
        <v>3</v>
      </c>
      <c r="AA64" s="190">
        <v>1</v>
      </c>
      <c r="AB64" s="157">
        <f>AA64*100/Z64</f>
        <v>33.333333333333336</v>
      </c>
      <c r="AC64" s="127">
        <v>7</v>
      </c>
    </row>
    <row r="65" spans="1:28" ht="15.75" hidden="1" customHeight="1" x14ac:dyDescent="0.25">
      <c r="A65" s="182">
        <v>57</v>
      </c>
      <c r="B65" s="119" t="s">
        <v>2</v>
      </c>
      <c r="C65" s="119" t="s">
        <v>233</v>
      </c>
      <c r="D65" s="200"/>
      <c r="E65" s="184"/>
      <c r="F65" s="184">
        <v>1057.96</v>
      </c>
      <c r="G65" s="120"/>
      <c r="H65" s="120"/>
      <c r="I65" s="120"/>
      <c r="J65" s="122"/>
      <c r="K65" s="122"/>
      <c r="L65" s="122"/>
      <c r="M65" s="94">
        <f t="shared" si="3"/>
        <v>0</v>
      </c>
      <c r="N65" s="96">
        <f t="shared" si="4"/>
        <v>0</v>
      </c>
      <c r="O65" s="95">
        <f t="shared" si="1"/>
        <v>0</v>
      </c>
      <c r="P65" s="96">
        <f t="shared" si="5"/>
        <v>0</v>
      </c>
      <c r="Q65" s="95">
        <f t="shared" si="6"/>
        <v>0</v>
      </c>
      <c r="R65" s="96">
        <f t="shared" si="7"/>
        <v>0</v>
      </c>
      <c r="S65" s="96">
        <f t="shared" si="8"/>
        <v>0</v>
      </c>
      <c r="T65" s="96">
        <f t="shared" si="9"/>
        <v>0</v>
      </c>
      <c r="U65" s="95">
        <f t="shared" si="2"/>
        <v>0</v>
      </c>
      <c r="V65" s="96">
        <f t="shared" si="10"/>
        <v>0</v>
      </c>
      <c r="W65" s="169"/>
      <c r="X65" s="169"/>
      <c r="Y65" s="169"/>
      <c r="Z65" s="119"/>
      <c r="AA65" s="119"/>
      <c r="AB65" s="190">
        <v>39</v>
      </c>
    </row>
    <row r="66" spans="1:28" ht="47.25" hidden="1" customHeight="1" x14ac:dyDescent="0.25">
      <c r="A66" s="182">
        <v>58</v>
      </c>
      <c r="B66" s="119" t="s">
        <v>67</v>
      </c>
      <c r="C66" s="119" t="s">
        <v>233</v>
      </c>
      <c r="D66" s="200"/>
      <c r="E66" s="184"/>
      <c r="F66" s="184">
        <v>1569.54</v>
      </c>
      <c r="G66" s="120"/>
      <c r="H66" s="120"/>
      <c r="I66" s="120">
        <v>0</v>
      </c>
      <c r="J66" s="122"/>
      <c r="K66" s="122"/>
      <c r="L66" s="122">
        <v>0</v>
      </c>
      <c r="M66" s="94">
        <f t="shared" si="3"/>
        <v>0</v>
      </c>
      <c r="N66" s="96">
        <f t="shared" si="4"/>
        <v>0</v>
      </c>
      <c r="O66" s="95">
        <f t="shared" si="1"/>
        <v>0</v>
      </c>
      <c r="P66" s="96">
        <f t="shared" si="5"/>
        <v>0</v>
      </c>
      <c r="Q66" s="95">
        <f t="shared" si="6"/>
        <v>0</v>
      </c>
      <c r="R66" s="96">
        <f t="shared" si="7"/>
        <v>0</v>
      </c>
      <c r="S66" s="96">
        <f t="shared" si="8"/>
        <v>0</v>
      </c>
      <c r="T66" s="96">
        <f t="shared" si="9"/>
        <v>0</v>
      </c>
      <c r="U66" s="95">
        <f t="shared" si="2"/>
        <v>0</v>
      </c>
      <c r="V66" s="96">
        <f t="shared" si="10"/>
        <v>0</v>
      </c>
      <c r="W66" s="169"/>
      <c r="X66" s="169"/>
      <c r="Y66" s="169"/>
      <c r="Z66" s="119"/>
      <c r="AA66" s="119"/>
      <c r="AB66" s="190">
        <v>15</v>
      </c>
    </row>
    <row r="67" spans="1:28" ht="31.5" hidden="1" customHeight="1" x14ac:dyDescent="0.25">
      <c r="A67" s="182">
        <v>59</v>
      </c>
      <c r="B67" s="119" t="s">
        <v>128</v>
      </c>
      <c r="C67" s="119" t="s">
        <v>233</v>
      </c>
      <c r="D67" s="200"/>
      <c r="E67" s="184"/>
      <c r="F67" s="184">
        <v>0</v>
      </c>
      <c r="G67" s="120"/>
      <c r="H67" s="120"/>
      <c r="I67" s="120">
        <v>0</v>
      </c>
      <c r="J67" s="122"/>
      <c r="K67" s="122"/>
      <c r="L67" s="122"/>
      <c r="M67" s="94">
        <f t="shared" si="3"/>
        <v>0</v>
      </c>
      <c r="N67" s="96">
        <f t="shared" si="4"/>
        <v>0</v>
      </c>
      <c r="O67" s="95">
        <f t="shared" si="1"/>
        <v>0</v>
      </c>
      <c r="P67" s="96">
        <f t="shared" si="5"/>
        <v>0</v>
      </c>
      <c r="Q67" s="95">
        <f t="shared" si="6"/>
        <v>0</v>
      </c>
      <c r="R67" s="96">
        <f t="shared" si="7"/>
        <v>0</v>
      </c>
      <c r="S67" s="96">
        <f t="shared" si="8"/>
        <v>0</v>
      </c>
      <c r="T67" s="96">
        <f t="shared" si="9"/>
        <v>0</v>
      </c>
      <c r="U67" s="95">
        <f t="shared" si="2"/>
        <v>0</v>
      </c>
      <c r="V67" s="96">
        <f t="shared" si="10"/>
        <v>0</v>
      </c>
      <c r="W67" s="169"/>
      <c r="X67" s="169"/>
      <c r="Y67" s="169"/>
      <c r="Z67" s="119"/>
      <c r="AA67" s="119"/>
      <c r="AB67" s="190">
        <v>3</v>
      </c>
    </row>
    <row r="68" spans="1:28" ht="31.5" hidden="1" customHeight="1" x14ac:dyDescent="0.25">
      <c r="A68" s="182">
        <v>60</v>
      </c>
      <c r="B68" s="119" t="s">
        <v>375</v>
      </c>
      <c r="C68" s="119" t="s">
        <v>233</v>
      </c>
      <c r="D68" s="200"/>
      <c r="E68" s="184"/>
      <c r="F68" s="184">
        <v>54.22</v>
      </c>
      <c r="G68" s="120"/>
      <c r="H68" s="120"/>
      <c r="I68" s="120">
        <v>0</v>
      </c>
      <c r="J68" s="122"/>
      <c r="K68" s="122"/>
      <c r="L68" s="122">
        <v>0</v>
      </c>
      <c r="M68" s="94">
        <f t="shared" si="3"/>
        <v>0</v>
      </c>
      <c r="N68" s="96">
        <f t="shared" si="4"/>
        <v>0</v>
      </c>
      <c r="O68" s="95">
        <f t="shared" si="1"/>
        <v>0</v>
      </c>
      <c r="P68" s="96">
        <f t="shared" si="5"/>
        <v>0</v>
      </c>
      <c r="Q68" s="95">
        <f t="shared" si="6"/>
        <v>0</v>
      </c>
      <c r="R68" s="96">
        <f t="shared" si="7"/>
        <v>0</v>
      </c>
      <c r="S68" s="96">
        <f t="shared" si="8"/>
        <v>0</v>
      </c>
      <c r="T68" s="96">
        <f t="shared" si="9"/>
        <v>0</v>
      </c>
      <c r="U68" s="95">
        <f t="shared" si="2"/>
        <v>0</v>
      </c>
      <c r="V68" s="96">
        <f t="shared" si="10"/>
        <v>0</v>
      </c>
      <c r="W68" s="169"/>
      <c r="X68" s="169"/>
      <c r="Y68" s="169"/>
      <c r="Z68" s="119"/>
      <c r="AA68" s="119"/>
      <c r="AB68" s="190">
        <v>39</v>
      </c>
    </row>
    <row r="69" spans="1:28" ht="31.5" hidden="1" customHeight="1" x14ac:dyDescent="0.25">
      <c r="A69" s="182">
        <v>61</v>
      </c>
      <c r="B69" s="119" t="s">
        <v>420</v>
      </c>
      <c r="C69" s="119" t="s">
        <v>233</v>
      </c>
      <c r="D69" s="200"/>
      <c r="E69" s="184"/>
      <c r="F69" s="184">
        <v>56.83</v>
      </c>
      <c r="G69" s="120"/>
      <c r="H69" s="120"/>
      <c r="I69" s="120">
        <v>25</v>
      </c>
      <c r="J69" s="122"/>
      <c r="K69" s="122"/>
      <c r="L69" s="122">
        <v>0.43990849903220131</v>
      </c>
      <c r="M69" s="94">
        <f t="shared" si="3"/>
        <v>0</v>
      </c>
      <c r="N69" s="96">
        <f t="shared" si="4"/>
        <v>0</v>
      </c>
      <c r="O69" s="95">
        <f t="shared" si="1"/>
        <v>0</v>
      </c>
      <c r="P69" s="96">
        <f t="shared" si="5"/>
        <v>0</v>
      </c>
      <c r="Q69" s="95">
        <f t="shared" si="6"/>
        <v>0</v>
      </c>
      <c r="R69" s="96">
        <f t="shared" si="7"/>
        <v>0</v>
      </c>
      <c r="S69" s="96">
        <f t="shared" si="8"/>
        <v>0</v>
      </c>
      <c r="T69" s="96">
        <f t="shared" si="9"/>
        <v>0</v>
      </c>
      <c r="U69" s="95">
        <f t="shared" si="2"/>
        <v>0</v>
      </c>
      <c r="V69" s="96">
        <f t="shared" si="10"/>
        <v>0</v>
      </c>
      <c r="W69" s="169">
        <v>0</v>
      </c>
      <c r="X69" s="169"/>
      <c r="Y69" s="169"/>
      <c r="Z69" s="119"/>
      <c r="AA69" s="119"/>
      <c r="AB69" s="190"/>
    </row>
    <row r="70" spans="1:28" ht="15.75" hidden="1" customHeight="1" x14ac:dyDescent="0.25">
      <c r="A70" s="182">
        <v>62</v>
      </c>
      <c r="B70" s="119" t="s">
        <v>151</v>
      </c>
      <c r="C70" s="119" t="s">
        <v>233</v>
      </c>
      <c r="D70" s="200"/>
      <c r="E70" s="184"/>
      <c r="F70" s="184"/>
      <c r="G70" s="120"/>
      <c r="H70" s="120"/>
      <c r="I70" s="120"/>
      <c r="J70" s="122"/>
      <c r="K70" s="122"/>
      <c r="L70" s="122"/>
      <c r="M70" s="94">
        <f t="shared" si="3"/>
        <v>0</v>
      </c>
      <c r="N70" s="96">
        <f t="shared" si="4"/>
        <v>0</v>
      </c>
      <c r="O70" s="95">
        <f t="shared" si="1"/>
        <v>0</v>
      </c>
      <c r="P70" s="96">
        <f t="shared" si="5"/>
        <v>0</v>
      </c>
      <c r="Q70" s="95">
        <f t="shared" si="6"/>
        <v>0</v>
      </c>
      <c r="R70" s="96">
        <f t="shared" si="7"/>
        <v>0</v>
      </c>
      <c r="S70" s="96">
        <f t="shared" si="8"/>
        <v>0</v>
      </c>
      <c r="T70" s="96">
        <f t="shared" si="9"/>
        <v>0</v>
      </c>
      <c r="U70" s="95">
        <f t="shared" si="2"/>
        <v>0</v>
      </c>
      <c r="V70" s="96">
        <f t="shared" si="10"/>
        <v>0</v>
      </c>
      <c r="W70" s="169"/>
      <c r="X70" s="169"/>
      <c r="Y70" s="169"/>
      <c r="Z70" s="119"/>
      <c r="AA70" s="119"/>
      <c r="AB70" s="190"/>
    </row>
    <row r="71" spans="1:28" ht="47.25" hidden="1" customHeight="1" x14ac:dyDescent="0.25">
      <c r="A71" s="182">
        <v>63</v>
      </c>
      <c r="B71" s="119" t="s">
        <v>147</v>
      </c>
      <c r="C71" s="119" t="s">
        <v>155</v>
      </c>
      <c r="D71" s="200"/>
      <c r="E71" s="184"/>
      <c r="F71" s="184">
        <v>198.2</v>
      </c>
      <c r="G71" s="120"/>
      <c r="H71" s="120"/>
      <c r="I71" s="120"/>
      <c r="J71" s="122"/>
      <c r="K71" s="122"/>
      <c r="L71" s="122"/>
      <c r="M71" s="94">
        <f t="shared" si="3"/>
        <v>0</v>
      </c>
      <c r="N71" s="96">
        <f t="shared" si="4"/>
        <v>0</v>
      </c>
      <c r="O71" s="95">
        <f t="shared" si="1"/>
        <v>0</v>
      </c>
      <c r="P71" s="96">
        <f t="shared" si="5"/>
        <v>0</v>
      </c>
      <c r="Q71" s="95">
        <f t="shared" si="6"/>
        <v>0</v>
      </c>
      <c r="R71" s="96">
        <f t="shared" si="7"/>
        <v>0</v>
      </c>
      <c r="S71" s="96">
        <f t="shared" si="8"/>
        <v>0</v>
      </c>
      <c r="T71" s="96">
        <f t="shared" si="9"/>
        <v>0</v>
      </c>
      <c r="U71" s="95">
        <f t="shared" si="2"/>
        <v>0</v>
      </c>
      <c r="V71" s="96">
        <f t="shared" si="10"/>
        <v>0</v>
      </c>
      <c r="W71" s="169"/>
      <c r="X71" s="169"/>
      <c r="Y71" s="169"/>
      <c r="Z71" s="119"/>
      <c r="AA71" s="119"/>
      <c r="AB71" s="190"/>
    </row>
    <row r="72" spans="1:28" ht="47.25" hidden="1" customHeight="1" x14ac:dyDescent="0.25">
      <c r="A72" s="182">
        <v>64</v>
      </c>
      <c r="B72" s="119" t="s">
        <v>38</v>
      </c>
      <c r="C72" s="119" t="s">
        <v>37</v>
      </c>
      <c r="D72" s="200"/>
      <c r="E72" s="184"/>
      <c r="F72" s="184">
        <v>0</v>
      </c>
      <c r="G72" s="120"/>
      <c r="H72" s="120"/>
      <c r="I72" s="120"/>
      <c r="J72" s="122"/>
      <c r="K72" s="122"/>
      <c r="L72" s="122"/>
      <c r="M72" s="94">
        <f t="shared" si="3"/>
        <v>0</v>
      </c>
      <c r="N72" s="96">
        <f t="shared" si="4"/>
        <v>0</v>
      </c>
      <c r="O72" s="95">
        <f t="shared" si="1"/>
        <v>0</v>
      </c>
      <c r="P72" s="96">
        <f t="shared" si="5"/>
        <v>0</v>
      </c>
      <c r="Q72" s="95">
        <f t="shared" si="6"/>
        <v>0</v>
      </c>
      <c r="R72" s="96">
        <f t="shared" si="7"/>
        <v>0</v>
      </c>
      <c r="S72" s="96">
        <f t="shared" si="8"/>
        <v>0</v>
      </c>
      <c r="T72" s="96">
        <f t="shared" si="9"/>
        <v>0</v>
      </c>
      <c r="U72" s="95">
        <f t="shared" si="2"/>
        <v>0</v>
      </c>
      <c r="V72" s="96">
        <f t="shared" si="10"/>
        <v>0</v>
      </c>
      <c r="W72" s="169"/>
      <c r="X72" s="169"/>
      <c r="Y72" s="169"/>
      <c r="Z72" s="119"/>
      <c r="AA72" s="119"/>
      <c r="AB72" s="190"/>
    </row>
    <row r="73" spans="1:28" ht="31.5" hidden="1" customHeight="1" x14ac:dyDescent="0.25">
      <c r="A73" s="182">
        <v>65</v>
      </c>
      <c r="B73" s="119" t="s">
        <v>377</v>
      </c>
      <c r="C73" s="119" t="s">
        <v>37</v>
      </c>
      <c r="D73" s="200"/>
      <c r="E73" s="184"/>
      <c r="F73" s="184">
        <v>0</v>
      </c>
      <c r="G73" s="120"/>
      <c r="H73" s="120"/>
      <c r="I73" s="120"/>
      <c r="J73" s="122"/>
      <c r="K73" s="122"/>
      <c r="L73" s="122"/>
      <c r="M73" s="94">
        <f t="shared" si="3"/>
        <v>0</v>
      </c>
      <c r="N73" s="96">
        <f t="shared" si="4"/>
        <v>0</v>
      </c>
      <c r="O73" s="95">
        <f t="shared" si="1"/>
        <v>0</v>
      </c>
      <c r="P73" s="96">
        <f t="shared" si="5"/>
        <v>0</v>
      </c>
      <c r="Q73" s="95">
        <f t="shared" si="6"/>
        <v>0</v>
      </c>
      <c r="R73" s="96">
        <f t="shared" si="7"/>
        <v>0</v>
      </c>
      <c r="S73" s="96">
        <f t="shared" si="8"/>
        <v>0</v>
      </c>
      <c r="T73" s="96">
        <f t="shared" si="9"/>
        <v>0</v>
      </c>
      <c r="U73" s="95">
        <f t="shared" si="2"/>
        <v>0</v>
      </c>
      <c r="V73" s="96">
        <f t="shared" si="10"/>
        <v>0</v>
      </c>
      <c r="W73" s="169"/>
      <c r="X73" s="169"/>
      <c r="Y73" s="169"/>
      <c r="Z73" s="119"/>
      <c r="AA73" s="119"/>
      <c r="AB73" s="190">
        <v>2</v>
      </c>
    </row>
    <row r="74" spans="1:28" ht="31.5" hidden="1" customHeight="1" x14ac:dyDescent="0.25">
      <c r="A74" s="182">
        <v>66</v>
      </c>
      <c r="B74" s="119" t="s">
        <v>378</v>
      </c>
      <c r="C74" s="119" t="s">
        <v>155</v>
      </c>
      <c r="D74" s="200"/>
      <c r="E74" s="184"/>
      <c r="F74" s="184">
        <v>79.39</v>
      </c>
      <c r="G74" s="120"/>
      <c r="H74" s="120"/>
      <c r="I74" s="120"/>
      <c r="J74" s="122"/>
      <c r="K74" s="122"/>
      <c r="L74" s="122"/>
      <c r="M74" s="94">
        <f t="shared" si="3"/>
        <v>0</v>
      </c>
      <c r="N74" s="96">
        <f t="shared" si="4"/>
        <v>0</v>
      </c>
      <c r="O74" s="95">
        <f t="shared" ref="O74:O137" si="13">I74*M74/100</f>
        <v>0</v>
      </c>
      <c r="P74" s="96">
        <f t="shared" si="5"/>
        <v>0</v>
      </c>
      <c r="Q74" s="95">
        <f t="shared" si="6"/>
        <v>0</v>
      </c>
      <c r="R74" s="96">
        <f t="shared" si="7"/>
        <v>0</v>
      </c>
      <c r="S74" s="96">
        <f t="shared" si="8"/>
        <v>0</v>
      </c>
      <c r="T74" s="96">
        <f t="shared" si="9"/>
        <v>0</v>
      </c>
      <c r="U74" s="95">
        <f t="shared" ref="U74:U137" si="14">N74*V74/100</f>
        <v>0</v>
      </c>
      <c r="V74" s="96">
        <f t="shared" si="10"/>
        <v>0</v>
      </c>
      <c r="W74" s="169"/>
      <c r="X74" s="169"/>
      <c r="Y74" s="169"/>
      <c r="Z74" s="119"/>
      <c r="AA74" s="119"/>
      <c r="AB74" s="190">
        <v>4</v>
      </c>
    </row>
    <row r="75" spans="1:28" ht="31.5" hidden="1" customHeight="1" x14ac:dyDescent="0.25">
      <c r="A75" s="182">
        <v>67</v>
      </c>
      <c r="B75" s="119" t="s">
        <v>127</v>
      </c>
      <c r="C75" s="119" t="s">
        <v>37</v>
      </c>
      <c r="D75" s="200"/>
      <c r="E75" s="184"/>
      <c r="F75" s="184">
        <v>16.29</v>
      </c>
      <c r="G75" s="120"/>
      <c r="H75" s="120"/>
      <c r="I75" s="120"/>
      <c r="J75" s="122"/>
      <c r="K75" s="122"/>
      <c r="L75" s="122"/>
      <c r="M75" s="94">
        <f t="shared" ref="M75:M136" si="15">IF(I75&lt;VLOOKUP(L75,$M$505:$Q$513,2),0,VLOOKUP(L75,$M$505:$Q$513,3))</f>
        <v>0</v>
      </c>
      <c r="N75" s="96">
        <f t="shared" ref="N75:N138" si="16">ROUNDDOWN(O75,0)</f>
        <v>0</v>
      </c>
      <c r="O75" s="95">
        <f t="shared" si="13"/>
        <v>0</v>
      </c>
      <c r="P75" s="96">
        <f t="shared" ref="P75:P138" si="17">ROUNDDOWN(Q75,0)</f>
        <v>0</v>
      </c>
      <c r="Q75" s="95">
        <f t="shared" ref="Q75:Q138" si="18">N75*R75/100</f>
        <v>0</v>
      </c>
      <c r="R75" s="96">
        <f t="shared" ref="R75:R136" si="19">IF(I75&lt;VLOOKUP(L75,$M$505:$Q$513,2),0,VLOOKUP(L75,$M$505:$Q$513,4))</f>
        <v>0</v>
      </c>
      <c r="S75" s="96">
        <f t="shared" ref="S75:S138" si="20">N75-P75-T75</f>
        <v>0</v>
      </c>
      <c r="T75" s="96">
        <f t="shared" ref="T75:T138" si="21">ROUNDDOWN(U75,0)</f>
        <v>0</v>
      </c>
      <c r="U75" s="95">
        <f t="shared" si="14"/>
        <v>0</v>
      </c>
      <c r="V75" s="96">
        <f t="shared" ref="V75:V136" si="22">IF(I75&lt;VLOOKUP(L75,$M$505:$Q$513,2),0,VLOOKUP(L75,$M$505:$Q$513,5))</f>
        <v>0</v>
      </c>
      <c r="W75" s="169"/>
      <c r="X75" s="169"/>
      <c r="Y75" s="169"/>
      <c r="Z75" s="119"/>
      <c r="AA75" s="119"/>
      <c r="AB75" s="190">
        <v>12</v>
      </c>
    </row>
    <row r="76" spans="1:28" ht="31.5" hidden="1" customHeight="1" x14ac:dyDescent="0.25">
      <c r="A76" s="182">
        <v>68</v>
      </c>
      <c r="B76" s="119" t="s">
        <v>68</v>
      </c>
      <c r="C76" s="119" t="s">
        <v>37</v>
      </c>
      <c r="D76" s="200"/>
      <c r="E76" s="184"/>
      <c r="F76" s="184">
        <v>0</v>
      </c>
      <c r="G76" s="120"/>
      <c r="H76" s="120"/>
      <c r="I76" s="120"/>
      <c r="J76" s="122"/>
      <c r="K76" s="122"/>
      <c r="L76" s="122"/>
      <c r="M76" s="94">
        <f t="shared" si="15"/>
        <v>0</v>
      </c>
      <c r="N76" s="96">
        <f t="shared" si="16"/>
        <v>0</v>
      </c>
      <c r="O76" s="95">
        <f t="shared" si="13"/>
        <v>0</v>
      </c>
      <c r="P76" s="96">
        <f t="shared" si="17"/>
        <v>0</v>
      </c>
      <c r="Q76" s="95">
        <f t="shared" si="18"/>
        <v>0</v>
      </c>
      <c r="R76" s="96">
        <f t="shared" si="19"/>
        <v>0</v>
      </c>
      <c r="S76" s="96">
        <f t="shared" si="20"/>
        <v>0</v>
      </c>
      <c r="T76" s="96">
        <f t="shared" si="21"/>
        <v>0</v>
      </c>
      <c r="U76" s="95">
        <f t="shared" si="14"/>
        <v>0</v>
      </c>
      <c r="V76" s="96">
        <f t="shared" si="22"/>
        <v>0</v>
      </c>
      <c r="W76" s="169"/>
      <c r="X76" s="169"/>
      <c r="Y76" s="169"/>
      <c r="Z76" s="119"/>
      <c r="AA76" s="119"/>
      <c r="AB76" s="190"/>
    </row>
    <row r="77" spans="1:28" ht="31.5" hidden="1" customHeight="1" x14ac:dyDescent="0.25">
      <c r="A77" s="182">
        <v>69</v>
      </c>
      <c r="B77" s="119" t="s">
        <v>237</v>
      </c>
      <c r="C77" s="119" t="s">
        <v>37</v>
      </c>
      <c r="D77" s="200"/>
      <c r="E77" s="184"/>
      <c r="F77" s="184">
        <v>0</v>
      </c>
      <c r="G77" s="120"/>
      <c r="H77" s="120"/>
      <c r="I77" s="120"/>
      <c r="J77" s="122"/>
      <c r="K77" s="122"/>
      <c r="L77" s="122"/>
      <c r="M77" s="94">
        <f t="shared" si="15"/>
        <v>0</v>
      </c>
      <c r="N77" s="96">
        <f t="shared" si="16"/>
        <v>0</v>
      </c>
      <c r="O77" s="95">
        <f t="shared" si="13"/>
        <v>0</v>
      </c>
      <c r="P77" s="96">
        <f t="shared" si="17"/>
        <v>0</v>
      </c>
      <c r="Q77" s="95">
        <f t="shared" si="18"/>
        <v>0</v>
      </c>
      <c r="R77" s="96">
        <f t="shared" si="19"/>
        <v>0</v>
      </c>
      <c r="S77" s="96">
        <f t="shared" si="20"/>
        <v>0</v>
      </c>
      <c r="T77" s="96">
        <f t="shared" si="21"/>
        <v>0</v>
      </c>
      <c r="U77" s="95">
        <f t="shared" si="14"/>
        <v>0</v>
      </c>
      <c r="V77" s="96">
        <f t="shared" si="22"/>
        <v>0</v>
      </c>
      <c r="W77" s="169"/>
      <c r="X77" s="169"/>
      <c r="Y77" s="169"/>
      <c r="Z77" s="119"/>
      <c r="AA77" s="119"/>
      <c r="AB77" s="190">
        <v>3</v>
      </c>
    </row>
    <row r="78" spans="1:28" ht="47.25" hidden="1" customHeight="1" x14ac:dyDescent="0.25">
      <c r="A78" s="182">
        <v>70</v>
      </c>
      <c r="B78" s="119" t="s">
        <v>379</v>
      </c>
      <c r="C78" s="119" t="s">
        <v>421</v>
      </c>
      <c r="D78" s="200"/>
      <c r="E78" s="184"/>
      <c r="F78" s="184">
        <v>65</v>
      </c>
      <c r="G78" s="120"/>
      <c r="H78" s="120"/>
      <c r="I78" s="120"/>
      <c r="J78" s="122"/>
      <c r="K78" s="122"/>
      <c r="L78" s="122"/>
      <c r="M78" s="94">
        <v>0</v>
      </c>
      <c r="N78" s="96">
        <f t="shared" si="16"/>
        <v>0</v>
      </c>
      <c r="O78" s="95">
        <f t="shared" si="13"/>
        <v>0</v>
      </c>
      <c r="P78" s="96">
        <f t="shared" si="17"/>
        <v>0</v>
      </c>
      <c r="Q78" s="95">
        <f t="shared" si="18"/>
        <v>0</v>
      </c>
      <c r="R78" s="96">
        <f t="shared" si="19"/>
        <v>0</v>
      </c>
      <c r="S78" s="96">
        <f t="shared" si="20"/>
        <v>0</v>
      </c>
      <c r="T78" s="96">
        <f t="shared" si="21"/>
        <v>0</v>
      </c>
      <c r="U78" s="95">
        <f t="shared" si="14"/>
        <v>0</v>
      </c>
      <c r="V78" s="96">
        <f t="shared" si="22"/>
        <v>0</v>
      </c>
      <c r="W78" s="169">
        <v>0</v>
      </c>
      <c r="X78" s="169"/>
      <c r="Y78" s="169"/>
      <c r="Z78" s="119"/>
      <c r="AA78" s="119"/>
      <c r="AB78" s="190"/>
    </row>
    <row r="79" spans="1:28" ht="47.25" hidden="1" customHeight="1" x14ac:dyDescent="0.25">
      <c r="A79" s="182">
        <v>71</v>
      </c>
      <c r="B79" s="119" t="s">
        <v>380</v>
      </c>
      <c r="C79" s="119" t="s">
        <v>155</v>
      </c>
      <c r="D79" s="200"/>
      <c r="E79" s="184"/>
      <c r="F79" s="184">
        <v>226.38</v>
      </c>
      <c r="G79" s="120"/>
      <c r="H79" s="120"/>
      <c r="I79" s="120"/>
      <c r="J79" s="122"/>
      <c r="K79" s="122"/>
      <c r="L79" s="122"/>
      <c r="M79" s="94">
        <f t="shared" si="15"/>
        <v>0</v>
      </c>
      <c r="N79" s="96">
        <f t="shared" si="16"/>
        <v>0</v>
      </c>
      <c r="O79" s="95">
        <f t="shared" si="13"/>
        <v>0</v>
      </c>
      <c r="P79" s="96">
        <f t="shared" si="17"/>
        <v>0</v>
      </c>
      <c r="Q79" s="95">
        <f t="shared" si="18"/>
        <v>0</v>
      </c>
      <c r="R79" s="96">
        <f t="shared" si="19"/>
        <v>0</v>
      </c>
      <c r="S79" s="96">
        <f t="shared" si="20"/>
        <v>0</v>
      </c>
      <c r="T79" s="96">
        <f t="shared" si="21"/>
        <v>0</v>
      </c>
      <c r="U79" s="95">
        <f t="shared" si="14"/>
        <v>0</v>
      </c>
      <c r="V79" s="96">
        <f t="shared" si="22"/>
        <v>0</v>
      </c>
      <c r="W79" s="169"/>
      <c r="X79" s="169"/>
      <c r="Y79" s="169"/>
      <c r="Z79" s="119"/>
      <c r="AA79" s="119"/>
      <c r="AB79" s="190"/>
    </row>
    <row r="80" spans="1:28" ht="31.5" hidden="1" customHeight="1" x14ac:dyDescent="0.25">
      <c r="A80" s="182">
        <v>72</v>
      </c>
      <c r="B80" s="119" t="s">
        <v>151</v>
      </c>
      <c r="C80" s="119" t="s">
        <v>376</v>
      </c>
      <c r="D80" s="200"/>
      <c r="E80" s="184"/>
      <c r="F80" s="184"/>
      <c r="G80" s="120"/>
      <c r="H80" s="120"/>
      <c r="I80" s="120"/>
      <c r="J80" s="122"/>
      <c r="K80" s="122"/>
      <c r="L80" s="122"/>
      <c r="M80" s="94">
        <f t="shared" si="15"/>
        <v>0</v>
      </c>
      <c r="N80" s="96">
        <f t="shared" si="16"/>
        <v>0</v>
      </c>
      <c r="O80" s="95">
        <f t="shared" si="13"/>
        <v>0</v>
      </c>
      <c r="P80" s="96">
        <f t="shared" si="17"/>
        <v>0</v>
      </c>
      <c r="Q80" s="95">
        <f t="shared" si="18"/>
        <v>0</v>
      </c>
      <c r="R80" s="96">
        <f t="shared" si="19"/>
        <v>0</v>
      </c>
      <c r="S80" s="96">
        <f t="shared" si="20"/>
        <v>0</v>
      </c>
      <c r="T80" s="96">
        <f t="shared" si="21"/>
        <v>0</v>
      </c>
      <c r="U80" s="95">
        <f t="shared" si="14"/>
        <v>0</v>
      </c>
      <c r="V80" s="96">
        <f t="shared" si="22"/>
        <v>0</v>
      </c>
      <c r="W80" s="169"/>
      <c r="X80" s="169"/>
      <c r="Y80" s="169"/>
      <c r="Z80" s="119"/>
      <c r="AA80" s="119"/>
      <c r="AB80" s="190">
        <v>0</v>
      </c>
    </row>
    <row r="81" spans="1:29" ht="31.5" x14ac:dyDescent="0.25">
      <c r="A81" s="182">
        <v>22</v>
      </c>
      <c r="B81" s="119" t="s">
        <v>217</v>
      </c>
      <c r="C81" s="119" t="s">
        <v>397</v>
      </c>
      <c r="D81" s="200">
        <v>221.64</v>
      </c>
      <c r="E81" s="184">
        <v>221.64</v>
      </c>
      <c r="F81" s="184">
        <v>201.4</v>
      </c>
      <c r="G81" s="120">
        <v>478</v>
      </c>
      <c r="H81" s="120">
        <v>728</v>
      </c>
      <c r="I81" s="120">
        <f>F81*L81</f>
        <v>623.57168685590307</v>
      </c>
      <c r="J81" s="122">
        <v>2.1566504241111715</v>
      </c>
      <c r="K81" s="122">
        <v>3.2846056668471397</v>
      </c>
      <c r="L81" s="122">
        <v>3.0961851383113359</v>
      </c>
      <c r="M81" s="94">
        <f t="shared" si="15"/>
        <v>7</v>
      </c>
      <c r="N81" s="96">
        <f t="shared" si="16"/>
        <v>43</v>
      </c>
      <c r="O81" s="95">
        <f t="shared" si="13"/>
        <v>43.650018079913217</v>
      </c>
      <c r="P81" s="96">
        <f t="shared" si="17"/>
        <v>5</v>
      </c>
      <c r="Q81" s="95">
        <f t="shared" si="18"/>
        <v>5.16</v>
      </c>
      <c r="R81" s="96">
        <v>12</v>
      </c>
      <c r="S81" s="96">
        <f t="shared" si="20"/>
        <v>17</v>
      </c>
      <c r="T81" s="96">
        <f t="shared" si="21"/>
        <v>21</v>
      </c>
      <c r="U81" s="95">
        <f t="shared" si="14"/>
        <v>21.5</v>
      </c>
      <c r="V81" s="96">
        <f t="shared" si="22"/>
        <v>50</v>
      </c>
      <c r="W81" s="169">
        <v>49</v>
      </c>
      <c r="X81" s="169">
        <v>5</v>
      </c>
      <c r="Y81" s="169">
        <v>24</v>
      </c>
      <c r="Z81" s="190">
        <v>29</v>
      </c>
      <c r="AA81" s="190">
        <v>21</v>
      </c>
      <c r="AB81" s="157">
        <f>AA81*100/Z81</f>
        <v>72.41379310344827</v>
      </c>
      <c r="AC81" s="127">
        <v>4</v>
      </c>
    </row>
    <row r="82" spans="1:29" ht="31.5" x14ac:dyDescent="0.25">
      <c r="A82" s="182">
        <v>23</v>
      </c>
      <c r="B82" s="119" t="s">
        <v>6</v>
      </c>
      <c r="C82" s="119" t="s">
        <v>5</v>
      </c>
      <c r="D82" s="200">
        <v>164.4</v>
      </c>
      <c r="E82" s="184">
        <v>164.4</v>
      </c>
      <c r="F82" s="184">
        <v>164.4</v>
      </c>
      <c r="G82" s="120">
        <v>1144</v>
      </c>
      <c r="H82" s="120">
        <v>779</v>
      </c>
      <c r="I82" s="120">
        <v>651</v>
      </c>
      <c r="J82" s="122">
        <v>6.9586374695863746</v>
      </c>
      <c r="K82" s="122">
        <v>4.7384428223844282</v>
      </c>
      <c r="L82" s="122">
        <f>I82/F82</f>
        <v>3.9598540145985401</v>
      </c>
      <c r="M82" s="94">
        <v>4.7</v>
      </c>
      <c r="N82" s="96">
        <f t="shared" si="16"/>
        <v>30</v>
      </c>
      <c r="O82" s="95">
        <f t="shared" si="13"/>
        <v>30.597000000000001</v>
      </c>
      <c r="P82" s="96">
        <f t="shared" si="17"/>
        <v>0</v>
      </c>
      <c r="Q82" s="95">
        <f t="shared" si="18"/>
        <v>0</v>
      </c>
      <c r="R82" s="96">
        <v>0</v>
      </c>
      <c r="S82" s="96">
        <f t="shared" si="20"/>
        <v>20</v>
      </c>
      <c r="T82" s="96">
        <f t="shared" si="21"/>
        <v>10</v>
      </c>
      <c r="U82" s="95">
        <f t="shared" si="14"/>
        <v>10.5</v>
      </c>
      <c r="V82" s="96">
        <v>35</v>
      </c>
      <c r="W82" s="169">
        <v>30</v>
      </c>
      <c r="X82" s="169">
        <v>0</v>
      </c>
      <c r="Y82" s="169">
        <v>10</v>
      </c>
      <c r="Z82" s="190" t="s">
        <v>418</v>
      </c>
      <c r="AA82" s="190"/>
      <c r="AB82" s="157"/>
      <c r="AC82" s="127">
        <v>4</v>
      </c>
    </row>
    <row r="83" spans="1:29" ht="15.75" hidden="1" customHeight="1" x14ac:dyDescent="0.25">
      <c r="A83" s="182">
        <v>75</v>
      </c>
      <c r="B83" s="119" t="s">
        <v>2</v>
      </c>
      <c r="C83" s="119" t="s">
        <v>5</v>
      </c>
      <c r="D83" s="200">
        <v>69.599999999999994</v>
      </c>
      <c r="E83" s="184">
        <v>69.599999999999994</v>
      </c>
      <c r="F83" s="184">
        <v>69.599999999999994</v>
      </c>
      <c r="G83" s="120">
        <v>124</v>
      </c>
      <c r="H83" s="120">
        <v>92</v>
      </c>
      <c r="I83" s="120">
        <v>158</v>
      </c>
      <c r="J83" s="122">
        <v>1.781609195402299</v>
      </c>
      <c r="K83" s="122">
        <v>1.3218390804597702</v>
      </c>
      <c r="L83" s="122">
        <f>I83/F83</f>
        <v>2.2701149425287359</v>
      </c>
      <c r="M83" s="94">
        <v>0</v>
      </c>
      <c r="N83" s="96">
        <f t="shared" si="16"/>
        <v>0</v>
      </c>
      <c r="O83" s="95">
        <f t="shared" si="13"/>
        <v>0</v>
      </c>
      <c r="P83" s="96">
        <f t="shared" si="17"/>
        <v>0</v>
      </c>
      <c r="Q83" s="95">
        <f t="shared" si="18"/>
        <v>0</v>
      </c>
      <c r="R83" s="96">
        <v>0</v>
      </c>
      <c r="S83" s="96">
        <f t="shared" si="20"/>
        <v>0</v>
      </c>
      <c r="T83" s="96">
        <f t="shared" si="21"/>
        <v>0</v>
      </c>
      <c r="U83" s="95">
        <f t="shared" si="14"/>
        <v>0</v>
      </c>
      <c r="V83" s="96">
        <f t="shared" si="22"/>
        <v>50</v>
      </c>
      <c r="W83" s="169"/>
      <c r="X83" s="169"/>
      <c r="Y83" s="169"/>
      <c r="Z83" s="190" t="s">
        <v>418</v>
      </c>
      <c r="AA83" s="190"/>
      <c r="AB83" s="157"/>
      <c r="AC83" s="127">
        <v>4</v>
      </c>
    </row>
    <row r="84" spans="1:29" ht="15.75" hidden="1" customHeight="1" x14ac:dyDescent="0.25">
      <c r="A84" s="182">
        <v>76</v>
      </c>
      <c r="B84" s="119" t="s">
        <v>151</v>
      </c>
      <c r="C84" s="119" t="s">
        <v>5</v>
      </c>
      <c r="D84" s="200"/>
      <c r="E84" s="184"/>
      <c r="F84" s="184"/>
      <c r="G84" s="120"/>
      <c r="H84" s="120"/>
      <c r="I84" s="120"/>
      <c r="J84" s="122"/>
      <c r="K84" s="122"/>
      <c r="L84" s="122"/>
      <c r="M84" s="94">
        <f t="shared" si="15"/>
        <v>0</v>
      </c>
      <c r="N84" s="96">
        <f t="shared" si="16"/>
        <v>0</v>
      </c>
      <c r="O84" s="95">
        <f t="shared" si="13"/>
        <v>0</v>
      </c>
      <c r="P84" s="96">
        <f t="shared" si="17"/>
        <v>0</v>
      </c>
      <c r="Q84" s="95">
        <f t="shared" si="18"/>
        <v>0</v>
      </c>
      <c r="R84" s="96">
        <f t="shared" si="19"/>
        <v>0</v>
      </c>
      <c r="S84" s="96">
        <f t="shared" si="20"/>
        <v>0</v>
      </c>
      <c r="T84" s="96">
        <f t="shared" si="21"/>
        <v>0</v>
      </c>
      <c r="U84" s="95">
        <f t="shared" si="14"/>
        <v>0</v>
      </c>
      <c r="V84" s="96">
        <f t="shared" si="22"/>
        <v>0</v>
      </c>
      <c r="W84" s="169"/>
      <c r="X84" s="169"/>
      <c r="Y84" s="169"/>
      <c r="Z84" s="119"/>
      <c r="AA84" s="119"/>
      <c r="AB84" s="190">
        <v>0</v>
      </c>
    </row>
    <row r="85" spans="1:29" ht="63" hidden="1" customHeight="1" x14ac:dyDescent="0.25">
      <c r="A85" s="182">
        <v>77</v>
      </c>
      <c r="B85" s="119" t="s">
        <v>238</v>
      </c>
      <c r="C85" s="119" t="s">
        <v>41</v>
      </c>
      <c r="D85" s="200"/>
      <c r="E85" s="184"/>
      <c r="F85" s="184"/>
      <c r="G85" s="120"/>
      <c r="H85" s="120"/>
      <c r="I85" s="120"/>
      <c r="J85" s="122"/>
      <c r="K85" s="122"/>
      <c r="L85" s="122"/>
      <c r="M85" s="94">
        <f t="shared" si="15"/>
        <v>0</v>
      </c>
      <c r="N85" s="96">
        <f t="shared" si="16"/>
        <v>0</v>
      </c>
      <c r="O85" s="95">
        <f t="shared" si="13"/>
        <v>0</v>
      </c>
      <c r="P85" s="96">
        <f t="shared" si="17"/>
        <v>0</v>
      </c>
      <c r="Q85" s="95">
        <f t="shared" si="18"/>
        <v>0</v>
      </c>
      <c r="R85" s="96">
        <f t="shared" si="19"/>
        <v>0</v>
      </c>
      <c r="S85" s="96">
        <f t="shared" si="20"/>
        <v>0</v>
      </c>
      <c r="T85" s="96">
        <f t="shared" si="21"/>
        <v>0</v>
      </c>
      <c r="U85" s="95">
        <f t="shared" si="14"/>
        <v>0</v>
      </c>
      <c r="V85" s="96">
        <f t="shared" si="22"/>
        <v>0</v>
      </c>
      <c r="W85" s="169"/>
      <c r="X85" s="169"/>
      <c r="Y85" s="169"/>
      <c r="Z85" s="119"/>
      <c r="AA85" s="119"/>
      <c r="AB85" s="190"/>
    </row>
    <row r="86" spans="1:29" ht="47.25" hidden="1" customHeight="1" x14ac:dyDescent="0.25">
      <c r="A86" s="182">
        <v>78</v>
      </c>
      <c r="B86" s="119" t="s">
        <v>239</v>
      </c>
      <c r="C86" s="119" t="s">
        <v>41</v>
      </c>
      <c r="D86" s="200"/>
      <c r="E86" s="184"/>
      <c r="F86" s="184"/>
      <c r="G86" s="120"/>
      <c r="H86" s="120"/>
      <c r="I86" s="120"/>
      <c r="J86" s="122"/>
      <c r="K86" s="122"/>
      <c r="L86" s="122"/>
      <c r="M86" s="94">
        <f t="shared" si="15"/>
        <v>0</v>
      </c>
      <c r="N86" s="96">
        <f t="shared" si="16"/>
        <v>0</v>
      </c>
      <c r="O86" s="95">
        <f t="shared" si="13"/>
        <v>0</v>
      </c>
      <c r="P86" s="96">
        <f t="shared" si="17"/>
        <v>0</v>
      </c>
      <c r="Q86" s="95">
        <f t="shared" si="18"/>
        <v>0</v>
      </c>
      <c r="R86" s="96">
        <f t="shared" si="19"/>
        <v>0</v>
      </c>
      <c r="S86" s="96">
        <f t="shared" si="20"/>
        <v>0</v>
      </c>
      <c r="T86" s="96">
        <f t="shared" si="21"/>
        <v>0</v>
      </c>
      <c r="U86" s="95">
        <f t="shared" si="14"/>
        <v>0</v>
      </c>
      <c r="V86" s="96">
        <f t="shared" si="22"/>
        <v>0</v>
      </c>
      <c r="W86" s="169">
        <v>10</v>
      </c>
      <c r="X86" s="169"/>
      <c r="Y86" s="169"/>
      <c r="Z86" s="119"/>
      <c r="AA86" s="119"/>
      <c r="AB86" s="190"/>
    </row>
    <row r="87" spans="1:29" ht="15.75" hidden="1" customHeight="1" x14ac:dyDescent="0.25">
      <c r="A87" s="182">
        <v>79</v>
      </c>
      <c r="B87" s="119" t="s">
        <v>2</v>
      </c>
      <c r="C87" s="119" t="s">
        <v>41</v>
      </c>
      <c r="D87" s="200"/>
      <c r="E87" s="184"/>
      <c r="F87" s="184"/>
      <c r="G87" s="120"/>
      <c r="H87" s="120"/>
      <c r="I87" s="120"/>
      <c r="J87" s="122"/>
      <c r="K87" s="122"/>
      <c r="L87" s="122"/>
      <c r="M87" s="94">
        <f t="shared" si="15"/>
        <v>0</v>
      </c>
      <c r="N87" s="96">
        <f t="shared" si="16"/>
        <v>0</v>
      </c>
      <c r="O87" s="95">
        <f t="shared" si="13"/>
        <v>0</v>
      </c>
      <c r="P87" s="96">
        <f t="shared" si="17"/>
        <v>0</v>
      </c>
      <c r="Q87" s="95">
        <f t="shared" si="18"/>
        <v>0</v>
      </c>
      <c r="R87" s="96">
        <f t="shared" si="19"/>
        <v>0</v>
      </c>
      <c r="S87" s="96">
        <f t="shared" si="20"/>
        <v>0</v>
      </c>
      <c r="T87" s="96">
        <f t="shared" si="21"/>
        <v>0</v>
      </c>
      <c r="U87" s="95">
        <f t="shared" si="14"/>
        <v>0</v>
      </c>
      <c r="V87" s="96">
        <f t="shared" si="22"/>
        <v>0</v>
      </c>
      <c r="W87" s="169"/>
      <c r="X87" s="169"/>
      <c r="Y87" s="169"/>
      <c r="Z87" s="119"/>
      <c r="AA87" s="119"/>
      <c r="AB87" s="190">
        <v>8</v>
      </c>
    </row>
    <row r="88" spans="1:29" ht="15.75" hidden="1" customHeight="1" x14ac:dyDescent="0.25">
      <c r="A88" s="182">
        <v>80</v>
      </c>
      <c r="B88" s="119" t="s">
        <v>42</v>
      </c>
      <c r="C88" s="119" t="s">
        <v>41</v>
      </c>
      <c r="D88" s="200"/>
      <c r="E88" s="184"/>
      <c r="F88" s="184"/>
      <c r="G88" s="120"/>
      <c r="H88" s="120"/>
      <c r="I88" s="120"/>
      <c r="J88" s="122"/>
      <c r="K88" s="122"/>
      <c r="L88" s="122"/>
      <c r="M88" s="94">
        <f t="shared" si="15"/>
        <v>0</v>
      </c>
      <c r="N88" s="96">
        <f t="shared" si="16"/>
        <v>0</v>
      </c>
      <c r="O88" s="95">
        <f t="shared" si="13"/>
        <v>0</v>
      </c>
      <c r="P88" s="96">
        <f t="shared" si="17"/>
        <v>0</v>
      </c>
      <c r="Q88" s="95">
        <f t="shared" si="18"/>
        <v>0</v>
      </c>
      <c r="R88" s="96">
        <f t="shared" si="19"/>
        <v>0</v>
      </c>
      <c r="S88" s="96">
        <f t="shared" si="20"/>
        <v>0</v>
      </c>
      <c r="T88" s="96">
        <f t="shared" si="21"/>
        <v>0</v>
      </c>
      <c r="U88" s="95">
        <f t="shared" si="14"/>
        <v>0</v>
      </c>
      <c r="V88" s="96">
        <f t="shared" si="22"/>
        <v>0</v>
      </c>
      <c r="W88" s="169"/>
      <c r="X88" s="169"/>
      <c r="Y88" s="169"/>
      <c r="Z88" s="119"/>
      <c r="AA88" s="119"/>
      <c r="AB88" s="190">
        <v>8</v>
      </c>
    </row>
    <row r="89" spans="1:29" ht="47.25" hidden="1" customHeight="1" x14ac:dyDescent="0.25">
      <c r="A89" s="182">
        <v>81</v>
      </c>
      <c r="B89" s="119" t="s">
        <v>61</v>
      </c>
      <c r="C89" s="119" t="s">
        <v>41</v>
      </c>
      <c r="D89" s="200"/>
      <c r="E89" s="184"/>
      <c r="F89" s="184"/>
      <c r="G89" s="120"/>
      <c r="H89" s="120"/>
      <c r="I89" s="120"/>
      <c r="J89" s="122"/>
      <c r="K89" s="122"/>
      <c r="L89" s="122"/>
      <c r="M89" s="94">
        <f t="shared" si="15"/>
        <v>0</v>
      </c>
      <c r="N89" s="96">
        <f t="shared" si="16"/>
        <v>0</v>
      </c>
      <c r="O89" s="95">
        <f t="shared" si="13"/>
        <v>0</v>
      </c>
      <c r="P89" s="96">
        <f t="shared" si="17"/>
        <v>0</v>
      </c>
      <c r="Q89" s="95">
        <f t="shared" si="18"/>
        <v>0</v>
      </c>
      <c r="R89" s="96">
        <f t="shared" si="19"/>
        <v>0</v>
      </c>
      <c r="S89" s="96">
        <f t="shared" si="20"/>
        <v>0</v>
      </c>
      <c r="T89" s="96">
        <f t="shared" si="21"/>
        <v>0</v>
      </c>
      <c r="U89" s="95">
        <f t="shared" si="14"/>
        <v>0</v>
      </c>
      <c r="V89" s="96">
        <f t="shared" si="22"/>
        <v>0</v>
      </c>
      <c r="W89" s="169"/>
      <c r="X89" s="169"/>
      <c r="Y89" s="169"/>
      <c r="Z89" s="119"/>
      <c r="AA89" s="119"/>
      <c r="AB89" s="190">
        <v>8</v>
      </c>
    </row>
    <row r="90" spans="1:29" ht="15.75" hidden="1" customHeight="1" x14ac:dyDescent="0.25">
      <c r="A90" s="182">
        <v>82</v>
      </c>
      <c r="B90" s="119" t="s">
        <v>151</v>
      </c>
      <c r="C90" s="119" t="s">
        <v>41</v>
      </c>
      <c r="D90" s="200"/>
      <c r="E90" s="184"/>
      <c r="F90" s="184"/>
      <c r="G90" s="120"/>
      <c r="H90" s="120"/>
      <c r="I90" s="120"/>
      <c r="J90" s="122"/>
      <c r="K90" s="122"/>
      <c r="L90" s="122"/>
      <c r="M90" s="94">
        <f t="shared" si="15"/>
        <v>0</v>
      </c>
      <c r="N90" s="96">
        <f t="shared" si="16"/>
        <v>0</v>
      </c>
      <c r="O90" s="95">
        <f t="shared" si="13"/>
        <v>0</v>
      </c>
      <c r="P90" s="96">
        <f t="shared" si="17"/>
        <v>0</v>
      </c>
      <c r="Q90" s="95">
        <f t="shared" si="18"/>
        <v>0</v>
      </c>
      <c r="R90" s="96">
        <f t="shared" si="19"/>
        <v>0</v>
      </c>
      <c r="S90" s="96">
        <f t="shared" si="20"/>
        <v>0</v>
      </c>
      <c r="T90" s="96">
        <f t="shared" si="21"/>
        <v>0</v>
      </c>
      <c r="U90" s="95">
        <f t="shared" si="14"/>
        <v>0</v>
      </c>
      <c r="V90" s="96">
        <f t="shared" si="22"/>
        <v>0</v>
      </c>
      <c r="W90" s="169"/>
      <c r="X90" s="169"/>
      <c r="Y90" s="169"/>
      <c r="Z90" s="119"/>
      <c r="AA90" s="119"/>
      <c r="AB90" s="190"/>
    </row>
    <row r="91" spans="1:29" ht="31.5" hidden="1" customHeight="1" x14ac:dyDescent="0.25">
      <c r="A91" s="182">
        <v>83</v>
      </c>
      <c r="B91" s="119" t="s">
        <v>243</v>
      </c>
      <c r="C91" s="119" t="s">
        <v>241</v>
      </c>
      <c r="D91" s="200"/>
      <c r="E91" s="184"/>
      <c r="F91" s="184">
        <v>0</v>
      </c>
      <c r="G91" s="120"/>
      <c r="H91" s="120"/>
      <c r="I91" s="120">
        <v>0</v>
      </c>
      <c r="J91" s="122"/>
      <c r="K91" s="122"/>
      <c r="L91" s="122"/>
      <c r="M91" s="94">
        <f t="shared" si="15"/>
        <v>0</v>
      </c>
      <c r="N91" s="96">
        <f t="shared" si="16"/>
        <v>0</v>
      </c>
      <c r="O91" s="95">
        <f t="shared" si="13"/>
        <v>0</v>
      </c>
      <c r="P91" s="96">
        <f t="shared" si="17"/>
        <v>0</v>
      </c>
      <c r="Q91" s="95">
        <f t="shared" si="18"/>
        <v>0</v>
      </c>
      <c r="R91" s="96">
        <f t="shared" si="19"/>
        <v>0</v>
      </c>
      <c r="S91" s="96">
        <f t="shared" si="20"/>
        <v>0</v>
      </c>
      <c r="T91" s="96">
        <f t="shared" si="21"/>
        <v>0</v>
      </c>
      <c r="U91" s="95">
        <f t="shared" si="14"/>
        <v>0</v>
      </c>
      <c r="V91" s="96">
        <f t="shared" si="22"/>
        <v>0</v>
      </c>
      <c r="W91" s="169"/>
      <c r="X91" s="169"/>
      <c r="Y91" s="169"/>
      <c r="Z91" s="119"/>
      <c r="AA91" s="119"/>
      <c r="AB91" s="190" t="s">
        <v>406</v>
      </c>
    </row>
    <row r="92" spans="1:29" ht="31.5" hidden="1" customHeight="1" x14ac:dyDescent="0.25">
      <c r="A92" s="182">
        <v>84</v>
      </c>
      <c r="B92" s="119" t="s">
        <v>44</v>
      </c>
      <c r="C92" s="119" t="s">
        <v>241</v>
      </c>
      <c r="D92" s="200"/>
      <c r="E92" s="184"/>
      <c r="F92" s="184">
        <v>0</v>
      </c>
      <c r="G92" s="120"/>
      <c r="H92" s="120"/>
      <c r="I92" s="120"/>
      <c r="J92" s="122"/>
      <c r="K92" s="122"/>
      <c r="L92" s="122"/>
      <c r="M92" s="94">
        <f t="shared" si="15"/>
        <v>0</v>
      </c>
      <c r="N92" s="96">
        <f t="shared" si="16"/>
        <v>0</v>
      </c>
      <c r="O92" s="95">
        <f t="shared" si="13"/>
        <v>0</v>
      </c>
      <c r="P92" s="96">
        <f t="shared" si="17"/>
        <v>0</v>
      </c>
      <c r="Q92" s="95">
        <f t="shared" si="18"/>
        <v>0</v>
      </c>
      <c r="R92" s="96">
        <f t="shared" si="19"/>
        <v>0</v>
      </c>
      <c r="S92" s="96">
        <f t="shared" si="20"/>
        <v>0</v>
      </c>
      <c r="T92" s="96">
        <f t="shared" si="21"/>
        <v>0</v>
      </c>
      <c r="U92" s="95">
        <f t="shared" si="14"/>
        <v>0</v>
      </c>
      <c r="V92" s="96">
        <f t="shared" si="22"/>
        <v>0</v>
      </c>
      <c r="W92" s="169"/>
      <c r="X92" s="169"/>
      <c r="Y92" s="169"/>
      <c r="Z92" s="119"/>
      <c r="AA92" s="119"/>
      <c r="AB92" s="190">
        <v>8</v>
      </c>
    </row>
    <row r="93" spans="1:29" ht="31.5" x14ac:dyDescent="0.25">
      <c r="A93" s="182">
        <v>24</v>
      </c>
      <c r="B93" s="119" t="s">
        <v>43</v>
      </c>
      <c r="C93" s="119" t="s">
        <v>241</v>
      </c>
      <c r="D93" s="200">
        <v>1311.72</v>
      </c>
      <c r="E93" s="184">
        <v>1311.72</v>
      </c>
      <c r="F93" s="184">
        <v>1311.72</v>
      </c>
      <c r="G93" s="120">
        <v>0</v>
      </c>
      <c r="H93" s="120">
        <v>111</v>
      </c>
      <c r="I93" s="120">
        <v>345</v>
      </c>
      <c r="J93" s="122">
        <v>0</v>
      </c>
      <c r="K93" s="122">
        <v>8.4621718049583752E-2</v>
      </c>
      <c r="L93" s="122">
        <f>I93/F93</f>
        <v>0.26301344799194948</v>
      </c>
      <c r="M93" s="94">
        <f t="shared" si="15"/>
        <v>3</v>
      </c>
      <c r="N93" s="96">
        <f t="shared" si="16"/>
        <v>10</v>
      </c>
      <c r="O93" s="95">
        <f t="shared" si="13"/>
        <v>10.35</v>
      </c>
      <c r="P93" s="96">
        <f t="shared" si="17"/>
        <v>1</v>
      </c>
      <c r="Q93" s="95">
        <f t="shared" si="18"/>
        <v>1</v>
      </c>
      <c r="R93" s="96">
        <v>10</v>
      </c>
      <c r="S93" s="96">
        <f t="shared" si="20"/>
        <v>7</v>
      </c>
      <c r="T93" s="96">
        <f t="shared" si="21"/>
        <v>2</v>
      </c>
      <c r="U93" s="95">
        <f t="shared" si="14"/>
        <v>2</v>
      </c>
      <c r="V93" s="96">
        <v>20</v>
      </c>
      <c r="W93" s="169">
        <v>10</v>
      </c>
      <c r="X93" s="169">
        <v>1</v>
      </c>
      <c r="Y93" s="169">
        <v>2</v>
      </c>
      <c r="Z93" s="190">
        <v>3</v>
      </c>
      <c r="AA93" s="190">
        <v>2</v>
      </c>
      <c r="AB93" s="157">
        <f>AA93*100/Z93</f>
        <v>66.666666666666671</v>
      </c>
      <c r="AC93" s="127">
        <v>9</v>
      </c>
    </row>
    <row r="94" spans="1:29" ht="31.5" hidden="1" customHeight="1" x14ac:dyDescent="0.25">
      <c r="A94" s="182">
        <v>86</v>
      </c>
      <c r="B94" s="119" t="s">
        <v>242</v>
      </c>
      <c r="C94" s="119" t="s">
        <v>241</v>
      </c>
      <c r="D94" s="200"/>
      <c r="E94" s="184"/>
      <c r="F94" s="184">
        <v>0</v>
      </c>
      <c r="G94" s="120"/>
      <c r="H94" s="120"/>
      <c r="I94" s="120">
        <v>0</v>
      </c>
      <c r="J94" s="122"/>
      <c r="K94" s="122"/>
      <c r="L94" s="122"/>
      <c r="M94" s="94">
        <f t="shared" si="15"/>
        <v>0</v>
      </c>
      <c r="N94" s="96">
        <f t="shared" si="16"/>
        <v>0</v>
      </c>
      <c r="O94" s="95">
        <f t="shared" si="13"/>
        <v>0</v>
      </c>
      <c r="P94" s="96">
        <f t="shared" si="17"/>
        <v>0</v>
      </c>
      <c r="Q94" s="95">
        <f t="shared" si="18"/>
        <v>0</v>
      </c>
      <c r="R94" s="96">
        <f t="shared" si="19"/>
        <v>0</v>
      </c>
      <c r="S94" s="96">
        <f t="shared" si="20"/>
        <v>0</v>
      </c>
      <c r="T94" s="96">
        <f t="shared" si="21"/>
        <v>0</v>
      </c>
      <c r="U94" s="95">
        <f t="shared" si="14"/>
        <v>0</v>
      </c>
      <c r="V94" s="96">
        <f t="shared" si="22"/>
        <v>0</v>
      </c>
      <c r="W94" s="169"/>
      <c r="X94" s="169"/>
      <c r="Y94" s="169"/>
      <c r="Z94" s="119"/>
      <c r="AA94" s="119"/>
      <c r="AB94" s="190" t="s">
        <v>406</v>
      </c>
    </row>
    <row r="95" spans="1:29" ht="15.75" hidden="1" customHeight="1" x14ac:dyDescent="0.25">
      <c r="A95" s="182">
        <v>87</v>
      </c>
      <c r="B95" s="119" t="s">
        <v>2</v>
      </c>
      <c r="C95" s="119" t="s">
        <v>241</v>
      </c>
      <c r="D95" s="200"/>
      <c r="E95" s="184"/>
      <c r="F95" s="184">
        <v>0</v>
      </c>
      <c r="G95" s="120"/>
      <c r="H95" s="120"/>
      <c r="I95" s="120">
        <v>0</v>
      </c>
      <c r="J95" s="122"/>
      <c r="K95" s="122"/>
      <c r="L95" s="122"/>
      <c r="M95" s="94">
        <f t="shared" si="15"/>
        <v>0</v>
      </c>
      <c r="N95" s="96">
        <f t="shared" si="16"/>
        <v>0</v>
      </c>
      <c r="O95" s="95">
        <f t="shared" si="13"/>
        <v>0</v>
      </c>
      <c r="P95" s="96">
        <f t="shared" si="17"/>
        <v>0</v>
      </c>
      <c r="Q95" s="95">
        <f t="shared" si="18"/>
        <v>0</v>
      </c>
      <c r="R95" s="96">
        <f t="shared" si="19"/>
        <v>0</v>
      </c>
      <c r="S95" s="96">
        <f t="shared" si="20"/>
        <v>0</v>
      </c>
      <c r="T95" s="96">
        <f t="shared" si="21"/>
        <v>0</v>
      </c>
      <c r="U95" s="95">
        <f t="shared" si="14"/>
        <v>0</v>
      </c>
      <c r="V95" s="96">
        <f t="shared" si="22"/>
        <v>0</v>
      </c>
      <c r="W95" s="169"/>
      <c r="X95" s="169"/>
      <c r="Y95" s="169"/>
      <c r="Z95" s="119"/>
      <c r="AA95" s="119"/>
      <c r="AB95" s="190">
        <v>16</v>
      </c>
    </row>
    <row r="96" spans="1:29" ht="31.5" hidden="1" customHeight="1" x14ac:dyDescent="0.25">
      <c r="A96" s="182">
        <v>88</v>
      </c>
      <c r="B96" s="119" t="s">
        <v>244</v>
      </c>
      <c r="C96" s="119" t="s">
        <v>241</v>
      </c>
      <c r="D96" s="200"/>
      <c r="E96" s="184"/>
      <c r="F96" s="184">
        <v>0</v>
      </c>
      <c r="G96" s="120"/>
      <c r="H96" s="120"/>
      <c r="I96" s="120">
        <v>0</v>
      </c>
      <c r="J96" s="122"/>
      <c r="K96" s="122"/>
      <c r="L96" s="122"/>
      <c r="M96" s="94">
        <f t="shared" si="15"/>
        <v>0</v>
      </c>
      <c r="N96" s="96">
        <f t="shared" si="16"/>
        <v>0</v>
      </c>
      <c r="O96" s="95">
        <f t="shared" si="13"/>
        <v>0</v>
      </c>
      <c r="P96" s="96">
        <f t="shared" si="17"/>
        <v>0</v>
      </c>
      <c r="Q96" s="95">
        <f t="shared" si="18"/>
        <v>0</v>
      </c>
      <c r="R96" s="96">
        <f t="shared" si="19"/>
        <v>0</v>
      </c>
      <c r="S96" s="96">
        <f t="shared" si="20"/>
        <v>0</v>
      </c>
      <c r="T96" s="96">
        <f t="shared" si="21"/>
        <v>0</v>
      </c>
      <c r="U96" s="95">
        <f t="shared" si="14"/>
        <v>0</v>
      </c>
      <c r="V96" s="96">
        <f t="shared" si="22"/>
        <v>0</v>
      </c>
      <c r="W96" s="169"/>
      <c r="X96" s="169"/>
      <c r="Y96" s="169"/>
      <c r="Z96" s="119"/>
      <c r="AA96" s="119"/>
      <c r="AB96" s="190">
        <v>4</v>
      </c>
    </row>
    <row r="97" spans="1:29" ht="31.5" hidden="1" customHeight="1" x14ac:dyDescent="0.25">
      <c r="A97" s="182">
        <v>89</v>
      </c>
      <c r="B97" s="119" t="s">
        <v>245</v>
      </c>
      <c r="C97" s="119" t="s">
        <v>241</v>
      </c>
      <c r="D97" s="200"/>
      <c r="E97" s="184"/>
      <c r="F97" s="184">
        <v>0</v>
      </c>
      <c r="G97" s="120"/>
      <c r="H97" s="120"/>
      <c r="I97" s="120">
        <v>0</v>
      </c>
      <c r="J97" s="122"/>
      <c r="K97" s="122"/>
      <c r="L97" s="122"/>
      <c r="M97" s="94">
        <f t="shared" si="15"/>
        <v>0</v>
      </c>
      <c r="N97" s="96">
        <f t="shared" si="16"/>
        <v>0</v>
      </c>
      <c r="O97" s="95">
        <f t="shared" si="13"/>
        <v>0</v>
      </c>
      <c r="P97" s="96">
        <f t="shared" si="17"/>
        <v>0</v>
      </c>
      <c r="Q97" s="95">
        <f t="shared" si="18"/>
        <v>0</v>
      </c>
      <c r="R97" s="96">
        <f t="shared" si="19"/>
        <v>0</v>
      </c>
      <c r="S97" s="96">
        <f t="shared" si="20"/>
        <v>0</v>
      </c>
      <c r="T97" s="96">
        <f t="shared" si="21"/>
        <v>0</v>
      </c>
      <c r="U97" s="95">
        <f t="shared" si="14"/>
        <v>0</v>
      </c>
      <c r="V97" s="96">
        <f t="shared" si="22"/>
        <v>0</v>
      </c>
      <c r="W97" s="169"/>
      <c r="X97" s="169"/>
      <c r="Y97" s="169"/>
      <c r="Z97" s="119"/>
      <c r="AA97" s="119"/>
      <c r="AB97" s="190">
        <v>6</v>
      </c>
    </row>
    <row r="98" spans="1:29" ht="31.5" hidden="1" customHeight="1" x14ac:dyDescent="0.25">
      <c r="A98" s="182">
        <v>90</v>
      </c>
      <c r="B98" s="119" t="s">
        <v>247</v>
      </c>
      <c r="C98" s="119" t="s">
        <v>241</v>
      </c>
      <c r="D98" s="200"/>
      <c r="E98" s="184"/>
      <c r="F98" s="184">
        <v>0</v>
      </c>
      <c r="G98" s="120"/>
      <c r="H98" s="120"/>
      <c r="I98" s="120">
        <v>0</v>
      </c>
      <c r="J98" s="122"/>
      <c r="K98" s="122"/>
      <c r="L98" s="122"/>
      <c r="M98" s="94">
        <f t="shared" si="15"/>
        <v>0</v>
      </c>
      <c r="N98" s="96">
        <f t="shared" si="16"/>
        <v>0</v>
      </c>
      <c r="O98" s="95">
        <f t="shared" si="13"/>
        <v>0</v>
      </c>
      <c r="P98" s="96">
        <f t="shared" si="17"/>
        <v>0</v>
      </c>
      <c r="Q98" s="95">
        <f t="shared" si="18"/>
        <v>0</v>
      </c>
      <c r="R98" s="96">
        <f t="shared" si="19"/>
        <v>0</v>
      </c>
      <c r="S98" s="96">
        <f t="shared" si="20"/>
        <v>0</v>
      </c>
      <c r="T98" s="96">
        <f t="shared" si="21"/>
        <v>0</v>
      </c>
      <c r="U98" s="95">
        <f t="shared" si="14"/>
        <v>0</v>
      </c>
      <c r="V98" s="96">
        <f t="shared" si="22"/>
        <v>0</v>
      </c>
      <c r="W98" s="169"/>
      <c r="X98" s="169"/>
      <c r="Y98" s="169"/>
      <c r="Z98" s="119"/>
      <c r="AA98" s="119"/>
      <c r="AB98" s="190">
        <v>10</v>
      </c>
    </row>
    <row r="99" spans="1:29" ht="47.25" hidden="1" customHeight="1" x14ac:dyDescent="0.25">
      <c r="A99" s="182">
        <v>91</v>
      </c>
      <c r="B99" s="119" t="s">
        <v>248</v>
      </c>
      <c r="C99" s="119" t="s">
        <v>241</v>
      </c>
      <c r="D99" s="200"/>
      <c r="E99" s="184"/>
      <c r="F99" s="184">
        <v>0</v>
      </c>
      <c r="G99" s="120"/>
      <c r="H99" s="120"/>
      <c r="I99" s="120">
        <v>0</v>
      </c>
      <c r="J99" s="122"/>
      <c r="K99" s="122"/>
      <c r="L99" s="122"/>
      <c r="M99" s="94">
        <f t="shared" si="15"/>
        <v>0</v>
      </c>
      <c r="N99" s="96">
        <f t="shared" si="16"/>
        <v>0</v>
      </c>
      <c r="O99" s="95">
        <f t="shared" si="13"/>
        <v>0</v>
      </c>
      <c r="P99" s="96">
        <f t="shared" si="17"/>
        <v>0</v>
      </c>
      <c r="Q99" s="95">
        <f t="shared" si="18"/>
        <v>0</v>
      </c>
      <c r="R99" s="96">
        <f t="shared" si="19"/>
        <v>0</v>
      </c>
      <c r="S99" s="96">
        <f t="shared" si="20"/>
        <v>0</v>
      </c>
      <c r="T99" s="96">
        <f t="shared" si="21"/>
        <v>0</v>
      </c>
      <c r="U99" s="95">
        <f t="shared" si="14"/>
        <v>0</v>
      </c>
      <c r="V99" s="96">
        <f t="shared" si="22"/>
        <v>0</v>
      </c>
      <c r="W99" s="169"/>
      <c r="X99" s="169"/>
      <c r="Y99" s="169"/>
      <c r="Z99" s="119"/>
      <c r="AA99" s="119"/>
      <c r="AB99" s="190">
        <v>17</v>
      </c>
    </row>
    <row r="100" spans="1:29" ht="47.25" hidden="1" customHeight="1" x14ac:dyDescent="0.25">
      <c r="A100" s="182">
        <v>92</v>
      </c>
      <c r="B100" s="119" t="s">
        <v>67</v>
      </c>
      <c r="C100" s="119" t="s">
        <v>241</v>
      </c>
      <c r="D100" s="200"/>
      <c r="E100" s="184"/>
      <c r="F100" s="184">
        <v>0</v>
      </c>
      <c r="G100" s="120"/>
      <c r="H100" s="120"/>
      <c r="I100" s="120">
        <v>0</v>
      </c>
      <c r="J100" s="122"/>
      <c r="K100" s="122"/>
      <c r="L100" s="122"/>
      <c r="M100" s="94">
        <f t="shared" si="15"/>
        <v>0</v>
      </c>
      <c r="N100" s="96">
        <f t="shared" si="16"/>
        <v>0</v>
      </c>
      <c r="O100" s="95">
        <f t="shared" si="13"/>
        <v>0</v>
      </c>
      <c r="P100" s="96">
        <f t="shared" si="17"/>
        <v>0</v>
      </c>
      <c r="Q100" s="95">
        <f t="shared" si="18"/>
        <v>0</v>
      </c>
      <c r="R100" s="96">
        <f t="shared" si="19"/>
        <v>0</v>
      </c>
      <c r="S100" s="96">
        <f t="shared" si="20"/>
        <v>0</v>
      </c>
      <c r="T100" s="96">
        <f t="shared" si="21"/>
        <v>0</v>
      </c>
      <c r="U100" s="95">
        <f t="shared" si="14"/>
        <v>0</v>
      </c>
      <c r="V100" s="96">
        <f t="shared" si="22"/>
        <v>0</v>
      </c>
      <c r="W100" s="169"/>
      <c r="X100" s="169"/>
      <c r="Y100" s="169"/>
      <c r="Z100" s="119"/>
      <c r="AA100" s="119"/>
      <c r="AB100" s="190">
        <v>6</v>
      </c>
    </row>
    <row r="101" spans="1:29" ht="31.5" hidden="1" customHeight="1" x14ac:dyDescent="0.25">
      <c r="A101" s="182">
        <v>93</v>
      </c>
      <c r="B101" s="119" t="s">
        <v>69</v>
      </c>
      <c r="C101" s="119" t="s">
        <v>241</v>
      </c>
      <c r="D101" s="200"/>
      <c r="E101" s="184"/>
      <c r="F101" s="184">
        <v>0</v>
      </c>
      <c r="G101" s="120"/>
      <c r="H101" s="120"/>
      <c r="I101" s="120">
        <v>0</v>
      </c>
      <c r="J101" s="122"/>
      <c r="K101" s="122"/>
      <c r="L101" s="122"/>
      <c r="M101" s="94">
        <f t="shared" si="15"/>
        <v>0</v>
      </c>
      <c r="N101" s="96">
        <f t="shared" si="16"/>
        <v>0</v>
      </c>
      <c r="O101" s="95">
        <f t="shared" si="13"/>
        <v>0</v>
      </c>
      <c r="P101" s="96">
        <f t="shared" si="17"/>
        <v>0</v>
      </c>
      <c r="Q101" s="95">
        <f t="shared" si="18"/>
        <v>0</v>
      </c>
      <c r="R101" s="96">
        <f t="shared" si="19"/>
        <v>0</v>
      </c>
      <c r="S101" s="96">
        <f t="shared" si="20"/>
        <v>0</v>
      </c>
      <c r="T101" s="96">
        <f t="shared" si="21"/>
        <v>0</v>
      </c>
      <c r="U101" s="95">
        <f t="shared" si="14"/>
        <v>0</v>
      </c>
      <c r="V101" s="96">
        <f t="shared" si="22"/>
        <v>0</v>
      </c>
      <c r="W101" s="169"/>
      <c r="X101" s="169"/>
      <c r="Y101" s="169"/>
      <c r="Z101" s="119"/>
      <c r="AA101" s="119"/>
      <c r="AB101" s="190">
        <v>10</v>
      </c>
    </row>
    <row r="102" spans="1:29" ht="31.5" hidden="1" customHeight="1" x14ac:dyDescent="0.25">
      <c r="A102" s="182">
        <v>94</v>
      </c>
      <c r="B102" s="119" t="s">
        <v>249</v>
      </c>
      <c r="C102" s="119" t="s">
        <v>241</v>
      </c>
      <c r="D102" s="200"/>
      <c r="E102" s="184"/>
      <c r="F102" s="184">
        <v>0</v>
      </c>
      <c r="G102" s="120"/>
      <c r="H102" s="120"/>
      <c r="I102" s="120">
        <v>0</v>
      </c>
      <c r="J102" s="122"/>
      <c r="K102" s="122"/>
      <c r="L102" s="122"/>
      <c r="M102" s="94">
        <f t="shared" si="15"/>
        <v>0</v>
      </c>
      <c r="N102" s="96">
        <f t="shared" si="16"/>
        <v>0</v>
      </c>
      <c r="O102" s="95">
        <f t="shared" si="13"/>
        <v>0</v>
      </c>
      <c r="P102" s="96">
        <f t="shared" si="17"/>
        <v>0</v>
      </c>
      <c r="Q102" s="95">
        <f t="shared" si="18"/>
        <v>0</v>
      </c>
      <c r="R102" s="96">
        <f t="shared" si="19"/>
        <v>0</v>
      </c>
      <c r="S102" s="96">
        <f t="shared" si="20"/>
        <v>0</v>
      </c>
      <c r="T102" s="96">
        <f t="shared" si="21"/>
        <v>0</v>
      </c>
      <c r="U102" s="95">
        <f t="shared" si="14"/>
        <v>0</v>
      </c>
      <c r="V102" s="96">
        <f t="shared" si="22"/>
        <v>0</v>
      </c>
      <c r="W102" s="169"/>
      <c r="X102" s="169"/>
      <c r="Y102" s="169"/>
      <c r="Z102" s="119"/>
      <c r="AA102" s="119"/>
      <c r="AB102" s="190">
        <v>1</v>
      </c>
    </row>
    <row r="103" spans="1:29" ht="31.5" hidden="1" customHeight="1" x14ac:dyDescent="0.25">
      <c r="A103" s="182">
        <v>95</v>
      </c>
      <c r="B103" s="119" t="s">
        <v>250</v>
      </c>
      <c r="C103" s="119" t="s">
        <v>241</v>
      </c>
      <c r="D103" s="200"/>
      <c r="E103" s="184"/>
      <c r="F103" s="184">
        <v>0</v>
      </c>
      <c r="G103" s="120"/>
      <c r="H103" s="120"/>
      <c r="I103" s="120">
        <v>0</v>
      </c>
      <c r="J103" s="122"/>
      <c r="K103" s="122"/>
      <c r="L103" s="122"/>
      <c r="M103" s="94">
        <f t="shared" si="15"/>
        <v>0</v>
      </c>
      <c r="N103" s="96">
        <f t="shared" si="16"/>
        <v>0</v>
      </c>
      <c r="O103" s="95">
        <f t="shared" si="13"/>
        <v>0</v>
      </c>
      <c r="P103" s="96">
        <f t="shared" si="17"/>
        <v>0</v>
      </c>
      <c r="Q103" s="95">
        <f t="shared" si="18"/>
        <v>0</v>
      </c>
      <c r="R103" s="96">
        <f t="shared" si="19"/>
        <v>0</v>
      </c>
      <c r="S103" s="96">
        <f t="shared" si="20"/>
        <v>0</v>
      </c>
      <c r="T103" s="96">
        <f t="shared" si="21"/>
        <v>0</v>
      </c>
      <c r="U103" s="95">
        <f t="shared" si="14"/>
        <v>0</v>
      </c>
      <c r="V103" s="96">
        <f t="shared" si="22"/>
        <v>0</v>
      </c>
      <c r="W103" s="169"/>
      <c r="X103" s="169"/>
      <c r="Y103" s="169"/>
      <c r="Z103" s="119"/>
      <c r="AA103" s="119"/>
      <c r="AB103" s="190">
        <v>0</v>
      </c>
    </row>
    <row r="104" spans="1:29" ht="31.5" hidden="1" customHeight="1" x14ac:dyDescent="0.25">
      <c r="A104" s="182">
        <v>96</v>
      </c>
      <c r="B104" s="119" t="s">
        <v>129</v>
      </c>
      <c r="C104" s="119" t="s">
        <v>241</v>
      </c>
      <c r="D104" s="200"/>
      <c r="E104" s="184"/>
      <c r="F104" s="184">
        <v>0</v>
      </c>
      <c r="G104" s="120"/>
      <c r="H104" s="120"/>
      <c r="I104" s="120">
        <v>0</v>
      </c>
      <c r="J104" s="122"/>
      <c r="K104" s="122"/>
      <c r="L104" s="122"/>
      <c r="M104" s="94">
        <f t="shared" si="15"/>
        <v>0</v>
      </c>
      <c r="N104" s="96">
        <f t="shared" si="16"/>
        <v>0</v>
      </c>
      <c r="O104" s="95">
        <f t="shared" si="13"/>
        <v>0</v>
      </c>
      <c r="P104" s="96">
        <f t="shared" si="17"/>
        <v>0</v>
      </c>
      <c r="Q104" s="95">
        <f t="shared" si="18"/>
        <v>0</v>
      </c>
      <c r="R104" s="96">
        <f t="shared" si="19"/>
        <v>0</v>
      </c>
      <c r="S104" s="96">
        <f t="shared" si="20"/>
        <v>0</v>
      </c>
      <c r="T104" s="96">
        <f t="shared" si="21"/>
        <v>0</v>
      </c>
      <c r="U104" s="95">
        <f t="shared" si="14"/>
        <v>0</v>
      </c>
      <c r="V104" s="96">
        <f t="shared" si="22"/>
        <v>0</v>
      </c>
      <c r="W104" s="169"/>
      <c r="X104" s="169"/>
      <c r="Y104" s="169"/>
      <c r="Z104" s="119"/>
      <c r="AA104" s="119"/>
      <c r="AB104" s="190">
        <v>8</v>
      </c>
    </row>
    <row r="105" spans="1:29" ht="15.75" hidden="1" customHeight="1" x14ac:dyDescent="0.25">
      <c r="A105" s="182">
        <v>97</v>
      </c>
      <c r="B105" s="119" t="s">
        <v>151</v>
      </c>
      <c r="C105" s="119" t="s">
        <v>241</v>
      </c>
      <c r="D105" s="200"/>
      <c r="E105" s="184"/>
      <c r="F105" s="184"/>
      <c r="G105" s="120"/>
      <c r="H105" s="120"/>
      <c r="I105" s="120"/>
      <c r="J105" s="122"/>
      <c r="K105" s="122"/>
      <c r="L105" s="122"/>
      <c r="M105" s="94">
        <f t="shared" si="15"/>
        <v>0</v>
      </c>
      <c r="N105" s="96">
        <f t="shared" si="16"/>
        <v>0</v>
      </c>
      <c r="O105" s="95">
        <f t="shared" si="13"/>
        <v>0</v>
      </c>
      <c r="P105" s="96">
        <f t="shared" si="17"/>
        <v>0</v>
      </c>
      <c r="Q105" s="95">
        <f t="shared" si="18"/>
        <v>0</v>
      </c>
      <c r="R105" s="96">
        <f t="shared" si="19"/>
        <v>0</v>
      </c>
      <c r="S105" s="96">
        <f t="shared" si="20"/>
        <v>0</v>
      </c>
      <c r="T105" s="96">
        <f t="shared" si="21"/>
        <v>0</v>
      </c>
      <c r="U105" s="95">
        <f t="shared" si="14"/>
        <v>0</v>
      </c>
      <c r="V105" s="96">
        <f t="shared" si="22"/>
        <v>0</v>
      </c>
      <c r="W105" s="169"/>
      <c r="X105" s="169"/>
      <c r="Y105" s="169"/>
      <c r="Z105" s="119"/>
      <c r="AA105" s="119"/>
      <c r="AB105" s="190">
        <v>75</v>
      </c>
    </row>
    <row r="106" spans="1:29" ht="16.5" customHeight="1" x14ac:dyDescent="0.25">
      <c r="A106" s="182">
        <v>25</v>
      </c>
      <c r="B106" s="119" t="s">
        <v>252</v>
      </c>
      <c r="C106" s="119" t="s">
        <v>251</v>
      </c>
      <c r="D106" s="200">
        <v>108.5</v>
      </c>
      <c r="E106" s="184">
        <v>117.3</v>
      </c>
      <c r="F106" s="184">
        <v>108.53</v>
      </c>
      <c r="G106" s="120">
        <v>100</v>
      </c>
      <c r="H106" s="120">
        <v>92</v>
      </c>
      <c r="I106" s="120">
        <f>L106*F106</f>
        <v>80.312200000000004</v>
      </c>
      <c r="J106" s="122">
        <v>0.92165898617511521</v>
      </c>
      <c r="K106" s="122">
        <v>0.78431372549019607</v>
      </c>
      <c r="L106" s="122">
        <v>0.74</v>
      </c>
      <c r="M106" s="94">
        <f t="shared" si="15"/>
        <v>3</v>
      </c>
      <c r="N106" s="96">
        <f t="shared" si="16"/>
        <v>2</v>
      </c>
      <c r="O106" s="95">
        <f t="shared" si="13"/>
        <v>2.4093659999999999</v>
      </c>
      <c r="P106" s="96">
        <f t="shared" si="17"/>
        <v>0</v>
      </c>
      <c r="Q106" s="95">
        <f t="shared" si="18"/>
        <v>0</v>
      </c>
      <c r="R106" s="96">
        <f t="shared" si="19"/>
        <v>0</v>
      </c>
      <c r="S106" s="96">
        <f t="shared" si="20"/>
        <v>1</v>
      </c>
      <c r="T106" s="96">
        <f t="shared" si="21"/>
        <v>1</v>
      </c>
      <c r="U106" s="95">
        <f t="shared" si="14"/>
        <v>1</v>
      </c>
      <c r="V106" s="96">
        <v>50</v>
      </c>
      <c r="W106" s="169">
        <v>5</v>
      </c>
      <c r="X106" s="169">
        <v>0</v>
      </c>
      <c r="Y106" s="169">
        <v>2</v>
      </c>
      <c r="Z106" s="190">
        <v>2</v>
      </c>
      <c r="AA106" s="190">
        <v>1</v>
      </c>
      <c r="AB106" s="157">
        <f t="shared" ref="AB106:AB112" si="23">AA106*100/Z106</f>
        <v>50</v>
      </c>
      <c r="AC106" s="127">
        <v>3</v>
      </c>
    </row>
    <row r="107" spans="1:29" x14ac:dyDescent="0.25">
      <c r="A107" s="182">
        <v>26</v>
      </c>
      <c r="B107" s="119" t="s">
        <v>2</v>
      </c>
      <c r="C107" s="119" t="s">
        <v>251</v>
      </c>
      <c r="D107" s="200">
        <v>202.1</v>
      </c>
      <c r="E107" s="184">
        <v>557.9</v>
      </c>
      <c r="F107" s="184">
        <v>329.69</v>
      </c>
      <c r="G107" s="120">
        <v>343</v>
      </c>
      <c r="H107" s="120">
        <v>1678</v>
      </c>
      <c r="I107" s="120">
        <v>800</v>
      </c>
      <c r="J107" s="122">
        <v>1.6971796140524493</v>
      </c>
      <c r="K107" s="122">
        <v>3.0077074744577881</v>
      </c>
      <c r="L107" s="122">
        <f t="shared" ref="L107:L112" si="24">I107/F107</f>
        <v>2.4265218841942433</v>
      </c>
      <c r="M107" s="94">
        <v>4</v>
      </c>
      <c r="N107" s="96">
        <f t="shared" si="16"/>
        <v>32</v>
      </c>
      <c r="O107" s="95">
        <f t="shared" si="13"/>
        <v>32</v>
      </c>
      <c r="P107" s="96">
        <f t="shared" si="17"/>
        <v>0</v>
      </c>
      <c r="Q107" s="95">
        <f t="shared" si="18"/>
        <v>0</v>
      </c>
      <c r="R107" s="96">
        <v>0</v>
      </c>
      <c r="S107" s="96">
        <f t="shared" si="20"/>
        <v>16</v>
      </c>
      <c r="T107" s="96">
        <f t="shared" si="21"/>
        <v>16</v>
      </c>
      <c r="U107" s="95">
        <f t="shared" si="14"/>
        <v>16</v>
      </c>
      <c r="V107" s="96">
        <f t="shared" si="22"/>
        <v>50</v>
      </c>
      <c r="W107" s="169"/>
      <c r="X107" s="169"/>
      <c r="Y107" s="169"/>
      <c r="Z107" s="190">
        <v>20</v>
      </c>
      <c r="AA107" s="190">
        <v>11</v>
      </c>
      <c r="AB107" s="157">
        <f t="shared" si="23"/>
        <v>55</v>
      </c>
      <c r="AC107" s="127">
        <v>3</v>
      </c>
    </row>
    <row r="108" spans="1:29" ht="31.5" x14ac:dyDescent="0.25">
      <c r="A108" s="182">
        <v>27</v>
      </c>
      <c r="B108" s="119" t="s">
        <v>94</v>
      </c>
      <c r="C108" s="119" t="s">
        <v>251</v>
      </c>
      <c r="D108" s="200">
        <v>74.8</v>
      </c>
      <c r="E108" s="184">
        <v>74.8</v>
      </c>
      <c r="F108" s="184">
        <v>74.75</v>
      </c>
      <c r="G108" s="120">
        <v>86</v>
      </c>
      <c r="H108" s="120">
        <v>122</v>
      </c>
      <c r="I108" s="120">
        <v>117</v>
      </c>
      <c r="J108" s="122">
        <v>1.1497326203208558</v>
      </c>
      <c r="K108" s="122">
        <v>1.6310160427807487</v>
      </c>
      <c r="L108" s="122">
        <f t="shared" si="24"/>
        <v>1.5652173913043479</v>
      </c>
      <c r="M108" s="94">
        <f t="shared" si="15"/>
        <v>5</v>
      </c>
      <c r="N108" s="96">
        <f t="shared" si="16"/>
        <v>5</v>
      </c>
      <c r="O108" s="95">
        <f t="shared" si="13"/>
        <v>5.85</v>
      </c>
      <c r="P108" s="96">
        <f t="shared" si="17"/>
        <v>0</v>
      </c>
      <c r="Q108" s="95">
        <f t="shared" si="18"/>
        <v>0</v>
      </c>
      <c r="R108" s="96">
        <v>0</v>
      </c>
      <c r="S108" s="96">
        <f t="shared" si="20"/>
        <v>3</v>
      </c>
      <c r="T108" s="96">
        <f t="shared" si="21"/>
        <v>2</v>
      </c>
      <c r="U108" s="95">
        <f t="shared" si="14"/>
        <v>2.5</v>
      </c>
      <c r="V108" s="96">
        <f t="shared" si="22"/>
        <v>50</v>
      </c>
      <c r="W108" s="169">
        <v>6</v>
      </c>
      <c r="X108" s="169">
        <v>0</v>
      </c>
      <c r="Y108" s="169">
        <v>3</v>
      </c>
      <c r="Z108" s="190">
        <v>5</v>
      </c>
      <c r="AA108" s="190">
        <v>4</v>
      </c>
      <c r="AB108" s="157">
        <f t="shared" si="23"/>
        <v>80</v>
      </c>
      <c r="AC108" s="127">
        <v>3</v>
      </c>
    </row>
    <row r="109" spans="1:29" ht="31.5" x14ac:dyDescent="0.25">
      <c r="A109" s="182">
        <v>28</v>
      </c>
      <c r="B109" s="119" t="s">
        <v>96</v>
      </c>
      <c r="C109" s="119" t="s">
        <v>251</v>
      </c>
      <c r="D109" s="200">
        <v>138.9</v>
      </c>
      <c r="E109" s="184">
        <v>138.9</v>
      </c>
      <c r="F109" s="184">
        <v>138.9</v>
      </c>
      <c r="G109" s="120">
        <v>847</v>
      </c>
      <c r="H109" s="120">
        <v>2191</v>
      </c>
      <c r="I109" s="120">
        <v>2230</v>
      </c>
      <c r="J109" s="122">
        <v>6.0979121670266379</v>
      </c>
      <c r="K109" s="122">
        <v>15.773938084953203</v>
      </c>
      <c r="L109" s="122">
        <f t="shared" si="24"/>
        <v>16.05471562275018</v>
      </c>
      <c r="M109" s="94">
        <v>4</v>
      </c>
      <c r="N109" s="96">
        <v>90</v>
      </c>
      <c r="O109" s="95">
        <f t="shared" si="13"/>
        <v>89.2</v>
      </c>
      <c r="P109" s="96">
        <f t="shared" si="17"/>
        <v>22</v>
      </c>
      <c r="Q109" s="95">
        <f t="shared" si="18"/>
        <v>22.5</v>
      </c>
      <c r="R109" s="96">
        <f t="shared" si="19"/>
        <v>25</v>
      </c>
      <c r="S109" s="96">
        <f t="shared" si="20"/>
        <v>24</v>
      </c>
      <c r="T109" s="96">
        <v>44</v>
      </c>
      <c r="U109" s="95">
        <f t="shared" si="14"/>
        <v>45</v>
      </c>
      <c r="V109" s="96">
        <f t="shared" si="22"/>
        <v>50</v>
      </c>
      <c r="W109" s="169">
        <v>139</v>
      </c>
      <c r="X109" s="169">
        <v>34</v>
      </c>
      <c r="Y109" s="169">
        <v>69</v>
      </c>
      <c r="Z109" s="190">
        <v>82</v>
      </c>
      <c r="AA109" s="190">
        <v>40</v>
      </c>
      <c r="AB109" s="157">
        <f t="shared" si="23"/>
        <v>48.780487804878049</v>
      </c>
      <c r="AC109" s="127">
        <v>3</v>
      </c>
    </row>
    <row r="110" spans="1:29" ht="30.75" customHeight="1" x14ac:dyDescent="0.25">
      <c r="A110" s="182">
        <v>29</v>
      </c>
      <c r="B110" s="119" t="s">
        <v>381</v>
      </c>
      <c r="C110" s="119" t="s">
        <v>251</v>
      </c>
      <c r="D110" s="200">
        <v>245</v>
      </c>
      <c r="E110" s="184">
        <v>224.21</v>
      </c>
      <c r="F110" s="184">
        <v>224.21</v>
      </c>
      <c r="G110" s="120">
        <v>499</v>
      </c>
      <c r="H110" s="120">
        <v>674.87209999999993</v>
      </c>
      <c r="I110" s="120">
        <v>642</v>
      </c>
      <c r="J110" s="122">
        <v>2.036734693877551</v>
      </c>
      <c r="K110" s="122">
        <v>3.01</v>
      </c>
      <c r="L110" s="122">
        <f t="shared" si="24"/>
        <v>2.8633870032558759</v>
      </c>
      <c r="M110" s="94">
        <v>2.4500000000000002</v>
      </c>
      <c r="N110" s="96">
        <f t="shared" si="16"/>
        <v>15</v>
      </c>
      <c r="O110" s="95">
        <f t="shared" si="13"/>
        <v>15.729000000000001</v>
      </c>
      <c r="P110" s="96">
        <f t="shared" si="17"/>
        <v>2</v>
      </c>
      <c r="Q110" s="95">
        <f t="shared" si="18"/>
        <v>2.25</v>
      </c>
      <c r="R110" s="96">
        <v>15</v>
      </c>
      <c r="S110" s="96">
        <f t="shared" si="20"/>
        <v>13</v>
      </c>
      <c r="T110" s="96">
        <f t="shared" si="21"/>
        <v>0</v>
      </c>
      <c r="U110" s="95">
        <f t="shared" si="14"/>
        <v>0</v>
      </c>
      <c r="V110" s="96">
        <v>0</v>
      </c>
      <c r="W110" s="169">
        <v>15</v>
      </c>
      <c r="X110" s="169">
        <v>2</v>
      </c>
      <c r="Y110" s="169">
        <v>0</v>
      </c>
      <c r="Z110" s="190">
        <v>13</v>
      </c>
      <c r="AA110" s="190">
        <v>11</v>
      </c>
      <c r="AB110" s="157">
        <f t="shared" si="23"/>
        <v>84.615384615384613</v>
      </c>
      <c r="AC110" s="127">
        <v>3</v>
      </c>
    </row>
    <row r="111" spans="1:29" ht="31.5" x14ac:dyDescent="0.25">
      <c r="A111" s="182">
        <v>30</v>
      </c>
      <c r="B111" s="119" t="s">
        <v>253</v>
      </c>
      <c r="C111" s="119" t="s">
        <v>251</v>
      </c>
      <c r="D111" s="200"/>
      <c r="E111" s="184">
        <v>15.4</v>
      </c>
      <c r="F111" s="184">
        <v>15.43</v>
      </c>
      <c r="G111" s="120"/>
      <c r="H111" s="120">
        <v>98</v>
      </c>
      <c r="I111" s="120">
        <v>46</v>
      </c>
      <c r="J111" s="122"/>
      <c r="K111" s="122">
        <v>6.3636363636363633</v>
      </c>
      <c r="L111" s="122">
        <f t="shared" si="24"/>
        <v>2.9812054439403761</v>
      </c>
      <c r="M111" s="94">
        <f t="shared" si="15"/>
        <v>7</v>
      </c>
      <c r="N111" s="96">
        <f t="shared" si="16"/>
        <v>3</v>
      </c>
      <c r="O111" s="95">
        <f t="shared" si="13"/>
        <v>3.22</v>
      </c>
      <c r="P111" s="96">
        <f t="shared" si="17"/>
        <v>0</v>
      </c>
      <c r="Q111" s="95">
        <f t="shared" si="18"/>
        <v>0.75</v>
      </c>
      <c r="R111" s="96">
        <f t="shared" si="19"/>
        <v>25</v>
      </c>
      <c r="S111" s="96">
        <f t="shared" si="20"/>
        <v>2</v>
      </c>
      <c r="T111" s="96">
        <f t="shared" si="21"/>
        <v>1</v>
      </c>
      <c r="U111" s="95">
        <f t="shared" si="14"/>
        <v>1.5</v>
      </c>
      <c r="V111" s="96">
        <f t="shared" si="22"/>
        <v>50</v>
      </c>
      <c r="W111" s="169">
        <v>3</v>
      </c>
      <c r="X111" s="169">
        <v>0</v>
      </c>
      <c r="Y111" s="169">
        <v>1</v>
      </c>
      <c r="Z111" s="190">
        <v>5</v>
      </c>
      <c r="AA111" s="190" t="s">
        <v>406</v>
      </c>
      <c r="AB111" s="157"/>
      <c r="AC111" s="127">
        <v>3</v>
      </c>
    </row>
    <row r="112" spans="1:29" ht="31.5" x14ac:dyDescent="0.25">
      <c r="A112" s="182">
        <v>31</v>
      </c>
      <c r="B112" s="119" t="s">
        <v>95</v>
      </c>
      <c r="C112" s="119" t="s">
        <v>251</v>
      </c>
      <c r="D112" s="200">
        <v>196</v>
      </c>
      <c r="E112" s="184">
        <v>148.30000000000001</v>
      </c>
      <c r="F112" s="184">
        <v>148.30000000000001</v>
      </c>
      <c r="G112" s="120">
        <v>392</v>
      </c>
      <c r="H112" s="120">
        <v>289</v>
      </c>
      <c r="I112" s="120">
        <v>339</v>
      </c>
      <c r="J112" s="122">
        <v>2</v>
      </c>
      <c r="K112" s="122">
        <v>1.9487525286581253</v>
      </c>
      <c r="L112" s="122">
        <f t="shared" si="24"/>
        <v>2.2859069453809844</v>
      </c>
      <c r="M112" s="94">
        <v>6</v>
      </c>
      <c r="N112" s="96">
        <f t="shared" si="16"/>
        <v>20</v>
      </c>
      <c r="O112" s="95">
        <f t="shared" si="13"/>
        <v>20.34</v>
      </c>
      <c r="P112" s="96">
        <f t="shared" si="17"/>
        <v>5</v>
      </c>
      <c r="Q112" s="95">
        <f t="shared" si="18"/>
        <v>5</v>
      </c>
      <c r="R112" s="96">
        <f t="shared" si="19"/>
        <v>25</v>
      </c>
      <c r="S112" s="96">
        <f t="shared" si="20"/>
        <v>10</v>
      </c>
      <c r="T112" s="96">
        <f t="shared" si="21"/>
        <v>5</v>
      </c>
      <c r="U112" s="95">
        <f t="shared" si="14"/>
        <v>5</v>
      </c>
      <c r="V112" s="96">
        <v>25</v>
      </c>
      <c r="W112" s="169">
        <v>20</v>
      </c>
      <c r="X112" s="169">
        <v>6</v>
      </c>
      <c r="Y112" s="169">
        <v>5</v>
      </c>
      <c r="Z112" s="190">
        <v>14</v>
      </c>
      <c r="AA112" s="190">
        <v>14</v>
      </c>
      <c r="AB112" s="157">
        <f t="shared" si="23"/>
        <v>100</v>
      </c>
      <c r="AC112" s="127">
        <v>3</v>
      </c>
    </row>
    <row r="113" spans="1:29" ht="31.5" hidden="1" customHeight="1" x14ac:dyDescent="0.25">
      <c r="A113" s="182">
        <v>105</v>
      </c>
      <c r="B113" s="119" t="s">
        <v>102</v>
      </c>
      <c r="C113" s="119" t="s">
        <v>251</v>
      </c>
      <c r="D113" s="200"/>
      <c r="E113" s="184"/>
      <c r="F113" s="184">
        <v>13.2</v>
      </c>
      <c r="G113" s="120"/>
      <c r="H113" s="120"/>
      <c r="I113" s="120">
        <v>24</v>
      </c>
      <c r="J113" s="122"/>
      <c r="K113" s="122"/>
      <c r="L113" s="122">
        <v>1.8181818181818183</v>
      </c>
      <c r="M113" s="94">
        <f t="shared" si="15"/>
        <v>0</v>
      </c>
      <c r="N113" s="96">
        <f t="shared" si="16"/>
        <v>0</v>
      </c>
      <c r="O113" s="95">
        <f t="shared" si="13"/>
        <v>0</v>
      </c>
      <c r="P113" s="96">
        <f t="shared" si="17"/>
        <v>0</v>
      </c>
      <c r="Q113" s="95">
        <f t="shared" si="18"/>
        <v>0</v>
      </c>
      <c r="R113" s="96">
        <f t="shared" si="19"/>
        <v>0</v>
      </c>
      <c r="S113" s="96">
        <f t="shared" si="20"/>
        <v>0</v>
      </c>
      <c r="T113" s="96">
        <f t="shared" si="21"/>
        <v>0</v>
      </c>
      <c r="U113" s="95">
        <f t="shared" si="14"/>
        <v>0</v>
      </c>
      <c r="V113" s="96">
        <f t="shared" si="22"/>
        <v>0</v>
      </c>
      <c r="W113" s="169"/>
      <c r="X113" s="169"/>
      <c r="Y113" s="169"/>
      <c r="Z113" s="119"/>
      <c r="AA113" s="119"/>
      <c r="AB113" s="127"/>
    </row>
    <row r="114" spans="1:29" ht="31.5" x14ac:dyDescent="0.25">
      <c r="A114" s="182">
        <v>32</v>
      </c>
      <c r="B114" s="119" t="s">
        <v>131</v>
      </c>
      <c r="C114" s="119" t="s">
        <v>251</v>
      </c>
      <c r="D114" s="200">
        <v>9.5</v>
      </c>
      <c r="E114" s="184">
        <v>9.5</v>
      </c>
      <c r="F114" s="184">
        <v>9.48</v>
      </c>
      <c r="G114" s="120">
        <v>78</v>
      </c>
      <c r="H114" s="120">
        <v>86</v>
      </c>
      <c r="I114" s="120">
        <v>70</v>
      </c>
      <c r="J114" s="122">
        <v>8.2105263157894743</v>
      </c>
      <c r="K114" s="122">
        <v>9.0526315789473681</v>
      </c>
      <c r="L114" s="122">
        <f>I114/F114</f>
        <v>7.3839662447257384</v>
      </c>
      <c r="M114" s="94">
        <v>8</v>
      </c>
      <c r="N114" s="96">
        <f t="shared" si="16"/>
        <v>5</v>
      </c>
      <c r="O114" s="95">
        <f t="shared" si="13"/>
        <v>5.6</v>
      </c>
      <c r="P114" s="96">
        <f t="shared" si="17"/>
        <v>1</v>
      </c>
      <c r="Q114" s="95">
        <f t="shared" si="18"/>
        <v>1.25</v>
      </c>
      <c r="R114" s="96">
        <f t="shared" si="19"/>
        <v>25</v>
      </c>
      <c r="S114" s="96">
        <f t="shared" si="20"/>
        <v>3</v>
      </c>
      <c r="T114" s="96">
        <f t="shared" si="21"/>
        <v>1</v>
      </c>
      <c r="U114" s="95">
        <f t="shared" si="14"/>
        <v>1.5</v>
      </c>
      <c r="V114" s="96">
        <v>30</v>
      </c>
      <c r="W114" s="169">
        <v>8</v>
      </c>
      <c r="X114" s="169">
        <v>1</v>
      </c>
      <c r="Y114" s="169">
        <v>2</v>
      </c>
      <c r="Z114" s="190">
        <v>6</v>
      </c>
      <c r="AA114" s="190">
        <v>0</v>
      </c>
      <c r="AB114" s="157">
        <f>AA114*100/Z114</f>
        <v>0</v>
      </c>
      <c r="AC114" s="127">
        <v>3</v>
      </c>
    </row>
    <row r="115" spans="1:29" ht="15.75" hidden="1" customHeight="1" x14ac:dyDescent="0.25">
      <c r="A115" s="182">
        <v>107</v>
      </c>
      <c r="B115" s="119" t="s">
        <v>151</v>
      </c>
      <c r="C115" s="119" t="s">
        <v>251</v>
      </c>
      <c r="D115" s="200"/>
      <c r="E115" s="184"/>
      <c r="F115" s="184"/>
      <c r="G115" s="120"/>
      <c r="H115" s="120"/>
      <c r="I115" s="120"/>
      <c r="J115" s="122"/>
      <c r="K115" s="122"/>
      <c r="L115" s="122"/>
      <c r="M115" s="94">
        <f t="shared" si="15"/>
        <v>0</v>
      </c>
      <c r="N115" s="96">
        <f t="shared" si="16"/>
        <v>0</v>
      </c>
      <c r="O115" s="95">
        <f t="shared" si="13"/>
        <v>0</v>
      </c>
      <c r="P115" s="96">
        <f t="shared" si="17"/>
        <v>0</v>
      </c>
      <c r="Q115" s="95">
        <f t="shared" si="18"/>
        <v>0</v>
      </c>
      <c r="R115" s="96">
        <f t="shared" si="19"/>
        <v>0</v>
      </c>
      <c r="S115" s="96">
        <f t="shared" si="20"/>
        <v>0</v>
      </c>
      <c r="T115" s="96">
        <f t="shared" si="21"/>
        <v>0</v>
      </c>
      <c r="U115" s="95">
        <f t="shared" si="14"/>
        <v>0</v>
      </c>
      <c r="V115" s="96">
        <f t="shared" si="22"/>
        <v>0</v>
      </c>
      <c r="W115" s="169"/>
      <c r="X115" s="169"/>
      <c r="Y115" s="169"/>
      <c r="Z115" s="119"/>
      <c r="AA115" s="119"/>
      <c r="AB115" s="127"/>
    </row>
    <row r="116" spans="1:29" ht="31.5" x14ac:dyDescent="0.25">
      <c r="A116" s="182">
        <v>33</v>
      </c>
      <c r="B116" s="119" t="s">
        <v>255</v>
      </c>
      <c r="C116" s="119" t="s">
        <v>254</v>
      </c>
      <c r="D116" s="200">
        <v>349.4</v>
      </c>
      <c r="E116" s="184">
        <v>349.4</v>
      </c>
      <c r="F116" s="184">
        <v>349.38</v>
      </c>
      <c r="G116" s="120">
        <v>1163</v>
      </c>
      <c r="H116" s="120">
        <v>1228</v>
      </c>
      <c r="I116" s="120">
        <v>1372</v>
      </c>
      <c r="J116" s="122">
        <v>3.3285632512879224</v>
      </c>
      <c r="K116" s="122">
        <v>3.5145964510589582</v>
      </c>
      <c r="L116" s="122">
        <f>I116/F116</f>
        <v>3.9269563226286563</v>
      </c>
      <c r="M116" s="94">
        <v>4.4000000000000004</v>
      </c>
      <c r="N116" s="96">
        <f t="shared" si="16"/>
        <v>60</v>
      </c>
      <c r="O116" s="95">
        <f t="shared" si="13"/>
        <v>60.368000000000002</v>
      </c>
      <c r="P116" s="96">
        <f t="shared" si="17"/>
        <v>2</v>
      </c>
      <c r="Q116" s="95">
        <f t="shared" si="18"/>
        <v>2.4</v>
      </c>
      <c r="R116" s="96">
        <v>4</v>
      </c>
      <c r="S116" s="96">
        <f t="shared" si="20"/>
        <v>38</v>
      </c>
      <c r="T116" s="96">
        <f t="shared" si="21"/>
        <v>20</v>
      </c>
      <c r="U116" s="95">
        <f t="shared" si="14"/>
        <v>20.399999999999999</v>
      </c>
      <c r="V116" s="96">
        <v>34</v>
      </c>
      <c r="W116" s="169">
        <v>60</v>
      </c>
      <c r="X116" s="169">
        <v>2</v>
      </c>
      <c r="Y116" s="169">
        <v>20</v>
      </c>
      <c r="Z116" s="190">
        <v>49</v>
      </c>
      <c r="AA116" s="190">
        <v>29</v>
      </c>
      <c r="AB116" s="157">
        <f>AA116*100/Z116</f>
        <v>59.183673469387756</v>
      </c>
      <c r="AC116" s="127">
        <v>2</v>
      </c>
    </row>
    <row r="117" spans="1:29" ht="15.75" hidden="1" customHeight="1" x14ac:dyDescent="0.25">
      <c r="A117" s="182">
        <v>109</v>
      </c>
      <c r="B117" s="119" t="s">
        <v>2</v>
      </c>
      <c r="C117" s="119" t="s">
        <v>254</v>
      </c>
      <c r="D117" s="200">
        <v>110.89</v>
      </c>
      <c r="E117" s="184">
        <v>134.1</v>
      </c>
      <c r="F117" s="184">
        <v>147.01</v>
      </c>
      <c r="G117" s="120">
        <v>222</v>
      </c>
      <c r="H117" s="120">
        <v>249</v>
      </c>
      <c r="I117" s="120">
        <v>270</v>
      </c>
      <c r="J117" s="122">
        <v>2.0019839480566328</v>
      </c>
      <c r="K117" s="122">
        <v>1.8568232662192394</v>
      </c>
      <c r="L117" s="122">
        <v>1.8366097544384736</v>
      </c>
      <c r="M117" s="94">
        <v>0</v>
      </c>
      <c r="N117" s="96">
        <f t="shared" si="16"/>
        <v>0</v>
      </c>
      <c r="O117" s="95">
        <f t="shared" si="13"/>
        <v>0</v>
      </c>
      <c r="P117" s="96">
        <f t="shared" si="17"/>
        <v>0</v>
      </c>
      <c r="Q117" s="95">
        <f t="shared" si="18"/>
        <v>0</v>
      </c>
      <c r="R117" s="96">
        <f t="shared" si="19"/>
        <v>25</v>
      </c>
      <c r="S117" s="96">
        <f t="shared" si="20"/>
        <v>0</v>
      </c>
      <c r="T117" s="96">
        <f t="shared" si="21"/>
        <v>0</v>
      </c>
      <c r="U117" s="95">
        <f t="shared" si="14"/>
        <v>0</v>
      </c>
      <c r="V117" s="96">
        <f t="shared" si="22"/>
        <v>50</v>
      </c>
      <c r="W117" s="169"/>
      <c r="X117" s="169"/>
      <c r="Y117" s="169"/>
      <c r="Z117" s="190" t="s">
        <v>418</v>
      </c>
      <c r="AA117" s="190"/>
      <c r="AB117" s="157"/>
    </row>
    <row r="118" spans="1:29" ht="31.5" hidden="1" customHeight="1" x14ac:dyDescent="0.25">
      <c r="A118" s="182">
        <v>110</v>
      </c>
      <c r="B118" s="119" t="s">
        <v>71</v>
      </c>
      <c r="C118" s="119" t="s">
        <v>254</v>
      </c>
      <c r="D118" s="200"/>
      <c r="E118" s="184"/>
      <c r="F118" s="184">
        <v>0</v>
      </c>
      <c r="G118" s="120"/>
      <c r="H118" s="120"/>
      <c r="I118" s="120">
        <v>0</v>
      </c>
      <c r="J118" s="122" t="e">
        <v>#DIV/0!</v>
      </c>
      <c r="K118" s="122" t="e">
        <v>#DIV/0!</v>
      </c>
      <c r="L118" s="122"/>
      <c r="M118" s="94">
        <f t="shared" si="15"/>
        <v>0</v>
      </c>
      <c r="N118" s="96">
        <f t="shared" si="16"/>
        <v>0</v>
      </c>
      <c r="O118" s="95">
        <f t="shared" si="13"/>
        <v>0</v>
      </c>
      <c r="P118" s="96">
        <f t="shared" si="17"/>
        <v>0</v>
      </c>
      <c r="Q118" s="95">
        <f t="shared" si="18"/>
        <v>0</v>
      </c>
      <c r="R118" s="96">
        <f t="shared" si="19"/>
        <v>0</v>
      </c>
      <c r="S118" s="96">
        <f t="shared" si="20"/>
        <v>0</v>
      </c>
      <c r="T118" s="96">
        <f t="shared" si="21"/>
        <v>0</v>
      </c>
      <c r="U118" s="95">
        <f t="shared" si="14"/>
        <v>0</v>
      </c>
      <c r="V118" s="96">
        <f t="shared" si="22"/>
        <v>0</v>
      </c>
      <c r="W118" s="169"/>
      <c r="X118" s="169"/>
      <c r="Y118" s="169"/>
      <c r="Z118" s="119"/>
      <c r="AA118" s="119"/>
      <c r="AB118" s="127"/>
    </row>
    <row r="119" spans="1:29" ht="31.5" x14ac:dyDescent="0.25">
      <c r="A119" s="182">
        <v>34</v>
      </c>
      <c r="B119" s="119" t="s">
        <v>226</v>
      </c>
      <c r="C119" s="119" t="s">
        <v>254</v>
      </c>
      <c r="D119" s="200"/>
      <c r="E119" s="184">
        <v>16.11</v>
      </c>
      <c r="F119" s="184">
        <v>16.11</v>
      </c>
      <c r="G119" s="120"/>
      <c r="H119" s="120">
        <v>30</v>
      </c>
      <c r="I119" s="120">
        <v>36</v>
      </c>
      <c r="J119" s="122"/>
      <c r="K119" s="122">
        <v>1.8621973929236499</v>
      </c>
      <c r="L119" s="122">
        <f>I119/F119</f>
        <v>2.2346368715083798</v>
      </c>
      <c r="M119" s="94">
        <f t="shared" si="15"/>
        <v>7</v>
      </c>
      <c r="N119" s="96">
        <f t="shared" si="16"/>
        <v>2</v>
      </c>
      <c r="O119" s="95">
        <f t="shared" si="13"/>
        <v>2.52</v>
      </c>
      <c r="P119" s="96">
        <f t="shared" si="17"/>
        <v>0</v>
      </c>
      <c r="Q119" s="95">
        <f t="shared" si="18"/>
        <v>0.5</v>
      </c>
      <c r="R119" s="96">
        <f t="shared" si="19"/>
        <v>25</v>
      </c>
      <c r="S119" s="96">
        <f t="shared" si="20"/>
        <v>2</v>
      </c>
      <c r="T119" s="96">
        <f t="shared" si="21"/>
        <v>0</v>
      </c>
      <c r="U119" s="95">
        <f t="shared" si="14"/>
        <v>0</v>
      </c>
      <c r="V119" s="96">
        <v>0</v>
      </c>
      <c r="W119" s="169">
        <v>2</v>
      </c>
      <c r="X119" s="169"/>
      <c r="Y119" s="169"/>
      <c r="Z119" s="190">
        <v>2</v>
      </c>
      <c r="AA119" s="190">
        <v>0</v>
      </c>
      <c r="AB119" s="157">
        <f>AA119*100/Z119</f>
        <v>0</v>
      </c>
      <c r="AC119" s="127">
        <v>2</v>
      </c>
    </row>
    <row r="120" spans="1:29" ht="15.75" hidden="1" customHeight="1" x14ac:dyDescent="0.25">
      <c r="A120" s="182">
        <v>112</v>
      </c>
      <c r="B120" s="119" t="s">
        <v>151</v>
      </c>
      <c r="C120" s="119" t="s">
        <v>254</v>
      </c>
      <c r="D120" s="200"/>
      <c r="E120" s="184"/>
      <c r="F120" s="184"/>
      <c r="G120" s="120"/>
      <c r="H120" s="120"/>
      <c r="I120" s="120"/>
      <c r="J120" s="122"/>
      <c r="K120" s="122"/>
      <c r="L120" s="122"/>
      <c r="M120" s="94">
        <f t="shared" si="15"/>
        <v>0</v>
      </c>
      <c r="N120" s="96">
        <f t="shared" si="16"/>
        <v>0</v>
      </c>
      <c r="O120" s="95">
        <f t="shared" si="13"/>
        <v>0</v>
      </c>
      <c r="P120" s="96">
        <f t="shared" si="17"/>
        <v>0</v>
      </c>
      <c r="Q120" s="95">
        <f t="shared" si="18"/>
        <v>0</v>
      </c>
      <c r="R120" s="96">
        <f t="shared" si="19"/>
        <v>0</v>
      </c>
      <c r="S120" s="96">
        <f t="shared" si="20"/>
        <v>0</v>
      </c>
      <c r="T120" s="96">
        <f t="shared" si="21"/>
        <v>0</v>
      </c>
      <c r="U120" s="95">
        <f t="shared" si="14"/>
        <v>0</v>
      </c>
      <c r="V120" s="96">
        <f t="shared" si="22"/>
        <v>0</v>
      </c>
      <c r="W120" s="169"/>
      <c r="X120" s="169"/>
      <c r="Y120" s="169"/>
      <c r="Z120" s="119"/>
      <c r="AA120" s="119"/>
      <c r="AB120" s="127"/>
    </row>
    <row r="121" spans="1:29" ht="31.5" x14ac:dyDescent="0.25">
      <c r="A121" s="182">
        <v>35</v>
      </c>
      <c r="B121" s="119" t="s">
        <v>62</v>
      </c>
      <c r="C121" s="119" t="s">
        <v>8</v>
      </c>
      <c r="D121" s="200">
        <v>241.09</v>
      </c>
      <c r="E121" s="184"/>
      <c r="F121" s="184">
        <v>236.03</v>
      </c>
      <c r="G121" s="120">
        <v>228</v>
      </c>
      <c r="H121" s="120" t="s">
        <v>406</v>
      </c>
      <c r="I121" s="120">
        <v>521</v>
      </c>
      <c r="J121" s="122">
        <v>0.94570492347256208</v>
      </c>
      <c r="K121" s="122" t="s">
        <v>406</v>
      </c>
      <c r="L121" s="122">
        <f>I121/F121</f>
        <v>2.2073465237469811</v>
      </c>
      <c r="M121" s="94">
        <f t="shared" si="15"/>
        <v>7</v>
      </c>
      <c r="N121" s="96">
        <f t="shared" si="16"/>
        <v>36</v>
      </c>
      <c r="O121" s="95">
        <f t="shared" si="13"/>
        <v>36.47</v>
      </c>
      <c r="P121" s="96">
        <f t="shared" si="17"/>
        <v>9</v>
      </c>
      <c r="Q121" s="95">
        <f t="shared" si="18"/>
        <v>9</v>
      </c>
      <c r="R121" s="96">
        <f t="shared" si="19"/>
        <v>25</v>
      </c>
      <c r="S121" s="96">
        <f t="shared" si="20"/>
        <v>19</v>
      </c>
      <c r="T121" s="96">
        <f t="shared" si="21"/>
        <v>8</v>
      </c>
      <c r="U121" s="95">
        <f t="shared" si="14"/>
        <v>8.2799999999999994</v>
      </c>
      <c r="V121" s="96">
        <v>23</v>
      </c>
      <c r="W121" s="169">
        <v>38</v>
      </c>
      <c r="X121" s="169">
        <v>10</v>
      </c>
      <c r="Y121" s="169">
        <v>8</v>
      </c>
      <c r="Z121" s="190">
        <v>0</v>
      </c>
      <c r="AA121" s="190"/>
      <c r="AB121" s="157"/>
      <c r="AC121" s="127">
        <v>6</v>
      </c>
    </row>
    <row r="122" spans="1:29" ht="15.75" hidden="1" customHeight="1" x14ac:dyDescent="0.25">
      <c r="A122" s="182">
        <v>114</v>
      </c>
      <c r="B122" s="119" t="s">
        <v>2</v>
      </c>
      <c r="C122" s="119" t="s">
        <v>8</v>
      </c>
      <c r="D122" s="200">
        <v>754.6</v>
      </c>
      <c r="E122" s="184">
        <v>631.32000000000005</v>
      </c>
      <c r="F122" s="184">
        <v>620.29</v>
      </c>
      <c r="G122" s="120">
        <v>406</v>
      </c>
      <c r="H122" s="120">
        <v>259</v>
      </c>
      <c r="I122" s="120">
        <v>330</v>
      </c>
      <c r="J122" s="122">
        <v>0.53803339517625226</v>
      </c>
      <c r="K122" s="122">
        <v>0.41025153646328327</v>
      </c>
      <c r="L122" s="122">
        <f>I122/F122</f>
        <v>0.53200922149317253</v>
      </c>
      <c r="M122" s="94">
        <v>0</v>
      </c>
      <c r="N122" s="96">
        <f t="shared" si="16"/>
        <v>0</v>
      </c>
      <c r="O122" s="95">
        <f t="shared" si="13"/>
        <v>0</v>
      </c>
      <c r="P122" s="96">
        <f t="shared" si="17"/>
        <v>0</v>
      </c>
      <c r="Q122" s="95">
        <f t="shared" si="18"/>
        <v>0</v>
      </c>
      <c r="R122" s="96">
        <f t="shared" si="19"/>
        <v>0</v>
      </c>
      <c r="S122" s="96">
        <f t="shared" si="20"/>
        <v>0</v>
      </c>
      <c r="T122" s="96">
        <f t="shared" si="21"/>
        <v>0</v>
      </c>
      <c r="U122" s="95">
        <f t="shared" si="14"/>
        <v>0</v>
      </c>
      <c r="V122" s="96">
        <v>50</v>
      </c>
      <c r="W122" s="169"/>
      <c r="X122" s="169"/>
      <c r="Y122" s="169"/>
      <c r="Z122" s="190" t="s">
        <v>418</v>
      </c>
      <c r="AA122" s="190"/>
      <c r="AB122" s="157"/>
      <c r="AC122" s="127">
        <v>6</v>
      </c>
    </row>
    <row r="123" spans="1:29" ht="31.5" hidden="1" customHeight="1" x14ac:dyDescent="0.25">
      <c r="A123" s="182">
        <v>115</v>
      </c>
      <c r="B123" s="119" t="s">
        <v>104</v>
      </c>
      <c r="C123" s="119" t="s">
        <v>8</v>
      </c>
      <c r="D123" s="200"/>
      <c r="E123" s="184"/>
      <c r="F123" s="184">
        <v>0</v>
      </c>
      <c r="G123" s="120"/>
      <c r="H123" s="120"/>
      <c r="I123" s="120">
        <v>0</v>
      </c>
      <c r="J123" s="122" t="e">
        <v>#DIV/0!</v>
      </c>
      <c r="K123" s="122" t="e">
        <v>#DIV/0!</v>
      </c>
      <c r="L123" s="122"/>
      <c r="M123" s="94">
        <f t="shared" si="15"/>
        <v>0</v>
      </c>
      <c r="N123" s="96">
        <f t="shared" si="16"/>
        <v>0</v>
      </c>
      <c r="O123" s="95">
        <f t="shared" si="13"/>
        <v>0</v>
      </c>
      <c r="P123" s="96">
        <f t="shared" si="17"/>
        <v>0</v>
      </c>
      <c r="Q123" s="95">
        <f t="shared" si="18"/>
        <v>0</v>
      </c>
      <c r="R123" s="96">
        <f t="shared" si="19"/>
        <v>0</v>
      </c>
      <c r="S123" s="96">
        <f t="shared" si="20"/>
        <v>0</v>
      </c>
      <c r="T123" s="96">
        <f t="shared" si="21"/>
        <v>0</v>
      </c>
      <c r="U123" s="95">
        <f t="shared" si="14"/>
        <v>0</v>
      </c>
      <c r="V123" s="96">
        <f t="shared" si="22"/>
        <v>0</v>
      </c>
      <c r="W123" s="169"/>
      <c r="X123" s="169"/>
      <c r="Y123" s="169"/>
      <c r="Z123" s="119"/>
      <c r="AA123" s="119"/>
      <c r="AB123" s="127"/>
    </row>
    <row r="124" spans="1:29" ht="31.5" x14ac:dyDescent="0.25">
      <c r="A124" s="182">
        <v>36</v>
      </c>
      <c r="B124" s="119" t="s">
        <v>256</v>
      </c>
      <c r="C124" s="119" t="s">
        <v>8</v>
      </c>
      <c r="D124" s="200"/>
      <c r="E124" s="184">
        <v>69.3</v>
      </c>
      <c r="F124" s="184">
        <v>69.28</v>
      </c>
      <c r="G124" s="120"/>
      <c r="H124" s="120">
        <v>78</v>
      </c>
      <c r="I124" s="120">
        <v>53</v>
      </c>
      <c r="J124" s="122">
        <v>0.53803339517625226</v>
      </c>
      <c r="K124" s="122">
        <v>1.1255411255411256</v>
      </c>
      <c r="L124" s="122">
        <f>I124/F124</f>
        <v>0.76501154734411081</v>
      </c>
      <c r="M124" s="94">
        <f t="shared" si="15"/>
        <v>3</v>
      </c>
      <c r="N124" s="96">
        <f t="shared" si="16"/>
        <v>1</v>
      </c>
      <c r="O124" s="95">
        <f t="shared" si="13"/>
        <v>1.59</v>
      </c>
      <c r="P124" s="96">
        <f t="shared" si="17"/>
        <v>0</v>
      </c>
      <c r="Q124" s="95">
        <f t="shared" si="18"/>
        <v>0</v>
      </c>
      <c r="R124" s="96">
        <f t="shared" si="19"/>
        <v>0</v>
      </c>
      <c r="S124" s="96">
        <f t="shared" si="20"/>
        <v>1</v>
      </c>
      <c r="T124" s="96">
        <f t="shared" si="21"/>
        <v>0</v>
      </c>
      <c r="U124" s="95">
        <f t="shared" si="14"/>
        <v>0</v>
      </c>
      <c r="V124" s="96">
        <f t="shared" si="22"/>
        <v>0</v>
      </c>
      <c r="W124" s="169">
        <v>2</v>
      </c>
      <c r="X124" s="169"/>
      <c r="Y124" s="169"/>
      <c r="Z124" s="190">
        <v>2</v>
      </c>
      <c r="AA124" s="190">
        <v>2</v>
      </c>
      <c r="AB124" s="157">
        <f>AA124*100/Z124</f>
        <v>100</v>
      </c>
      <c r="AC124" s="127">
        <v>6</v>
      </c>
    </row>
    <row r="125" spans="1:29" ht="31.5" x14ac:dyDescent="0.25">
      <c r="A125" s="182">
        <v>37</v>
      </c>
      <c r="B125" s="119" t="s">
        <v>257</v>
      </c>
      <c r="C125" s="119" t="s">
        <v>8</v>
      </c>
      <c r="D125" s="200"/>
      <c r="E125" s="184">
        <v>66.599999999999994</v>
      </c>
      <c r="F125" s="184">
        <v>66.61</v>
      </c>
      <c r="G125" s="120"/>
      <c r="H125" s="120">
        <v>46</v>
      </c>
      <c r="I125" s="120">
        <v>39</v>
      </c>
      <c r="J125" s="122">
        <v>0.53803339517625226</v>
      </c>
      <c r="K125" s="122">
        <v>0.69069069069069078</v>
      </c>
      <c r="L125" s="122">
        <f>I125/F125</f>
        <v>0.58549767302206879</v>
      </c>
      <c r="M125" s="94">
        <f t="shared" si="15"/>
        <v>3</v>
      </c>
      <c r="N125" s="96">
        <f t="shared" si="16"/>
        <v>1</v>
      </c>
      <c r="O125" s="95">
        <f t="shared" si="13"/>
        <v>1.17</v>
      </c>
      <c r="P125" s="96">
        <f t="shared" si="17"/>
        <v>0</v>
      </c>
      <c r="Q125" s="95">
        <f t="shared" si="18"/>
        <v>0</v>
      </c>
      <c r="R125" s="96">
        <f t="shared" si="19"/>
        <v>0</v>
      </c>
      <c r="S125" s="96">
        <f t="shared" si="20"/>
        <v>1</v>
      </c>
      <c r="T125" s="96">
        <f t="shared" si="21"/>
        <v>0</v>
      </c>
      <c r="U125" s="95">
        <f t="shared" si="14"/>
        <v>0</v>
      </c>
      <c r="V125" s="96">
        <f t="shared" si="22"/>
        <v>0</v>
      </c>
      <c r="W125" s="169">
        <v>1</v>
      </c>
      <c r="X125" s="169"/>
      <c r="Y125" s="169"/>
      <c r="Z125" s="190">
        <v>1</v>
      </c>
      <c r="AA125" s="190">
        <v>1</v>
      </c>
      <c r="AB125" s="157">
        <f>AA125*100/Z125</f>
        <v>100</v>
      </c>
      <c r="AC125" s="127">
        <v>6</v>
      </c>
    </row>
    <row r="126" spans="1:29" ht="15.75" hidden="1" customHeight="1" x14ac:dyDescent="0.25">
      <c r="A126" s="182">
        <v>118</v>
      </c>
      <c r="B126" s="119" t="s">
        <v>151</v>
      </c>
      <c r="C126" s="119" t="s">
        <v>8</v>
      </c>
      <c r="D126" s="200"/>
      <c r="E126" s="184"/>
      <c r="F126" s="184"/>
      <c r="G126" s="120"/>
      <c r="H126" s="120"/>
      <c r="I126" s="120"/>
      <c r="J126" s="122"/>
      <c r="K126" s="122"/>
      <c r="L126" s="122"/>
      <c r="M126" s="94">
        <f t="shared" si="15"/>
        <v>0</v>
      </c>
      <c r="N126" s="96">
        <f t="shared" si="16"/>
        <v>0</v>
      </c>
      <c r="O126" s="95">
        <f t="shared" si="13"/>
        <v>0</v>
      </c>
      <c r="P126" s="96">
        <f t="shared" si="17"/>
        <v>0</v>
      </c>
      <c r="Q126" s="95">
        <f t="shared" si="18"/>
        <v>0</v>
      </c>
      <c r="R126" s="96">
        <f t="shared" si="19"/>
        <v>0</v>
      </c>
      <c r="S126" s="96">
        <f t="shared" si="20"/>
        <v>0</v>
      </c>
      <c r="T126" s="96">
        <f t="shared" si="21"/>
        <v>0</v>
      </c>
      <c r="U126" s="95">
        <f t="shared" si="14"/>
        <v>0</v>
      </c>
      <c r="V126" s="96">
        <f t="shared" si="22"/>
        <v>0</v>
      </c>
      <c r="W126" s="169"/>
      <c r="X126" s="169"/>
      <c r="Y126" s="169"/>
      <c r="Z126" s="119"/>
      <c r="AA126" s="119"/>
      <c r="AB126" s="127"/>
    </row>
    <row r="127" spans="1:29" ht="31.5" hidden="1" customHeight="1" x14ac:dyDescent="0.25">
      <c r="A127" s="182">
        <v>119</v>
      </c>
      <c r="B127" s="119" t="s">
        <v>382</v>
      </c>
      <c r="C127" s="119" t="s">
        <v>9</v>
      </c>
      <c r="D127" s="200"/>
      <c r="E127" s="184"/>
      <c r="F127" s="184">
        <v>0</v>
      </c>
      <c r="G127" s="120"/>
      <c r="H127" s="120"/>
      <c r="I127" s="120">
        <v>0</v>
      </c>
      <c r="J127" s="122"/>
      <c r="K127" s="122"/>
      <c r="L127" s="122"/>
      <c r="M127" s="94">
        <f t="shared" si="15"/>
        <v>0</v>
      </c>
      <c r="N127" s="96">
        <f t="shared" si="16"/>
        <v>0</v>
      </c>
      <c r="O127" s="95">
        <f t="shared" si="13"/>
        <v>0</v>
      </c>
      <c r="P127" s="96">
        <f t="shared" si="17"/>
        <v>0</v>
      </c>
      <c r="Q127" s="95">
        <f t="shared" si="18"/>
        <v>0</v>
      </c>
      <c r="R127" s="96">
        <f t="shared" si="19"/>
        <v>0</v>
      </c>
      <c r="S127" s="96">
        <f t="shared" si="20"/>
        <v>0</v>
      </c>
      <c r="T127" s="96">
        <f t="shared" si="21"/>
        <v>0</v>
      </c>
      <c r="U127" s="95">
        <f t="shared" si="14"/>
        <v>0</v>
      </c>
      <c r="V127" s="96">
        <f t="shared" si="22"/>
        <v>0</v>
      </c>
      <c r="W127" s="169"/>
      <c r="X127" s="169"/>
      <c r="Y127" s="169"/>
      <c r="Z127" s="119"/>
      <c r="AA127" s="119"/>
      <c r="AB127" s="127"/>
    </row>
    <row r="128" spans="1:29" ht="31.5" hidden="1" customHeight="1" x14ac:dyDescent="0.25">
      <c r="A128" s="182">
        <v>120</v>
      </c>
      <c r="B128" s="119" t="s">
        <v>258</v>
      </c>
      <c r="C128" s="119" t="s">
        <v>9</v>
      </c>
      <c r="D128" s="200"/>
      <c r="E128" s="184"/>
      <c r="F128" s="184">
        <v>0</v>
      </c>
      <c r="G128" s="120"/>
      <c r="H128" s="120"/>
      <c r="I128" s="120">
        <v>0</v>
      </c>
      <c r="J128" s="122"/>
      <c r="K128" s="122"/>
      <c r="L128" s="122"/>
      <c r="M128" s="94">
        <f t="shared" si="15"/>
        <v>0</v>
      </c>
      <c r="N128" s="96">
        <f t="shared" si="16"/>
        <v>0</v>
      </c>
      <c r="O128" s="95">
        <f t="shared" si="13"/>
        <v>0</v>
      </c>
      <c r="P128" s="96">
        <f t="shared" si="17"/>
        <v>0</v>
      </c>
      <c r="Q128" s="95">
        <f t="shared" si="18"/>
        <v>0</v>
      </c>
      <c r="R128" s="96">
        <f t="shared" si="19"/>
        <v>0</v>
      </c>
      <c r="S128" s="96">
        <f t="shared" si="20"/>
        <v>0</v>
      </c>
      <c r="T128" s="96">
        <f t="shared" si="21"/>
        <v>0</v>
      </c>
      <c r="U128" s="95">
        <f t="shared" si="14"/>
        <v>0</v>
      </c>
      <c r="V128" s="96">
        <f t="shared" si="22"/>
        <v>0</v>
      </c>
      <c r="W128" s="169"/>
      <c r="X128" s="169"/>
      <c r="Y128" s="169"/>
      <c r="Z128" s="119"/>
      <c r="AA128" s="119"/>
      <c r="AB128" s="127"/>
    </row>
    <row r="129" spans="1:29" ht="47.25" hidden="1" customHeight="1" x14ac:dyDescent="0.25">
      <c r="A129" s="182">
        <v>121</v>
      </c>
      <c r="B129" s="119" t="s">
        <v>46</v>
      </c>
      <c r="C129" s="119" t="s">
        <v>9</v>
      </c>
      <c r="D129" s="200">
        <v>168</v>
      </c>
      <c r="E129" s="184">
        <v>187</v>
      </c>
      <c r="F129" s="184">
        <v>55.28</v>
      </c>
      <c r="G129" s="120">
        <v>176</v>
      </c>
      <c r="H129" s="120">
        <v>59</v>
      </c>
      <c r="I129" s="120">
        <v>72</v>
      </c>
      <c r="J129" s="122">
        <v>1.0476190476190477</v>
      </c>
      <c r="K129" s="122">
        <v>0.31550802139037432</v>
      </c>
      <c r="L129" s="122">
        <v>1.3024602026049203</v>
      </c>
      <c r="M129" s="94">
        <v>0</v>
      </c>
      <c r="N129" s="96">
        <f t="shared" si="16"/>
        <v>0</v>
      </c>
      <c r="O129" s="95">
        <f t="shared" si="13"/>
        <v>0</v>
      </c>
      <c r="P129" s="96">
        <f t="shared" si="17"/>
        <v>0</v>
      </c>
      <c r="Q129" s="95">
        <f t="shared" si="18"/>
        <v>0</v>
      </c>
      <c r="R129" s="96">
        <f t="shared" si="19"/>
        <v>25</v>
      </c>
      <c r="S129" s="96">
        <f t="shared" si="20"/>
        <v>0</v>
      </c>
      <c r="T129" s="96">
        <f t="shared" si="21"/>
        <v>0</v>
      </c>
      <c r="U129" s="95">
        <f t="shared" si="14"/>
        <v>0</v>
      </c>
      <c r="V129" s="96">
        <f t="shared" si="22"/>
        <v>50</v>
      </c>
      <c r="W129" s="169"/>
      <c r="X129" s="169"/>
      <c r="Y129" s="169"/>
      <c r="Z129" s="119"/>
      <c r="AA129" s="119"/>
      <c r="AB129" s="127"/>
    </row>
    <row r="130" spans="1:29" ht="15.75" hidden="1" customHeight="1" x14ac:dyDescent="0.25">
      <c r="A130" s="182">
        <v>122</v>
      </c>
      <c r="B130" s="119" t="s">
        <v>2</v>
      </c>
      <c r="C130" s="119" t="s">
        <v>9</v>
      </c>
      <c r="D130" s="200"/>
      <c r="E130" s="184"/>
      <c r="F130" s="184">
        <v>118.56</v>
      </c>
      <c r="G130" s="120"/>
      <c r="H130" s="120"/>
      <c r="I130" s="120">
        <v>31</v>
      </c>
      <c r="J130" s="122"/>
      <c r="K130" s="122"/>
      <c r="L130" s="122">
        <v>0.26147098515519568</v>
      </c>
      <c r="M130" s="94">
        <f t="shared" si="15"/>
        <v>0</v>
      </c>
      <c r="N130" s="96">
        <f t="shared" si="16"/>
        <v>0</v>
      </c>
      <c r="O130" s="95">
        <f t="shared" si="13"/>
        <v>0</v>
      </c>
      <c r="P130" s="96">
        <f t="shared" si="17"/>
        <v>0</v>
      </c>
      <c r="Q130" s="95">
        <f t="shared" si="18"/>
        <v>0</v>
      </c>
      <c r="R130" s="96">
        <f t="shared" si="19"/>
        <v>0</v>
      </c>
      <c r="S130" s="96">
        <f t="shared" si="20"/>
        <v>0</v>
      </c>
      <c r="T130" s="96">
        <f t="shared" si="21"/>
        <v>0</v>
      </c>
      <c r="U130" s="95">
        <f t="shared" si="14"/>
        <v>0</v>
      </c>
      <c r="V130" s="96">
        <f t="shared" si="22"/>
        <v>0</v>
      </c>
      <c r="W130" s="169"/>
      <c r="X130" s="169"/>
      <c r="Y130" s="169"/>
      <c r="Z130" s="119"/>
      <c r="AA130" s="119"/>
      <c r="AB130" s="127"/>
    </row>
    <row r="131" spans="1:29" ht="47.25" x14ac:dyDescent="0.25">
      <c r="A131" s="182">
        <v>38</v>
      </c>
      <c r="B131" s="119" t="s">
        <v>61</v>
      </c>
      <c r="C131" s="119" t="s">
        <v>9</v>
      </c>
      <c r="D131" s="200">
        <v>187</v>
      </c>
      <c r="E131" s="184">
        <v>187</v>
      </c>
      <c r="F131" s="184">
        <v>187</v>
      </c>
      <c r="G131" s="120">
        <v>164.92789321044057</v>
      </c>
      <c r="H131" s="120">
        <v>59</v>
      </c>
      <c r="I131" s="120">
        <v>60.91931190655913</v>
      </c>
      <c r="J131" s="122">
        <v>0.88196734337133997</v>
      </c>
      <c r="K131" s="122">
        <v>0.31550802139037432</v>
      </c>
      <c r="L131" s="122">
        <f>I131/F131</f>
        <v>0.32577172142544991</v>
      </c>
      <c r="M131" s="94">
        <f t="shared" si="15"/>
        <v>3</v>
      </c>
      <c r="N131" s="244">
        <f t="shared" si="16"/>
        <v>1</v>
      </c>
      <c r="O131" s="95">
        <f t="shared" si="13"/>
        <v>1.827579357196774</v>
      </c>
      <c r="P131" s="244">
        <f t="shared" si="17"/>
        <v>0</v>
      </c>
      <c r="Q131" s="95">
        <f t="shared" si="18"/>
        <v>0</v>
      </c>
      <c r="R131" s="96">
        <f t="shared" si="19"/>
        <v>0</v>
      </c>
      <c r="S131" s="244">
        <f t="shared" si="20"/>
        <v>1</v>
      </c>
      <c r="T131" s="244">
        <f t="shared" si="21"/>
        <v>0</v>
      </c>
      <c r="U131" s="95">
        <f t="shared" si="14"/>
        <v>0</v>
      </c>
      <c r="V131" s="96">
        <f t="shared" si="22"/>
        <v>0</v>
      </c>
      <c r="W131" s="169">
        <v>2</v>
      </c>
      <c r="X131" s="169"/>
      <c r="Y131" s="169">
        <v>1</v>
      </c>
      <c r="Z131" s="190">
        <v>1</v>
      </c>
      <c r="AA131" s="190">
        <v>1</v>
      </c>
      <c r="AB131" s="157">
        <f>AA131*100/Z131</f>
        <v>100</v>
      </c>
      <c r="AC131" s="127">
        <v>4</v>
      </c>
    </row>
    <row r="132" spans="1:29" ht="15.75" hidden="1" customHeight="1" x14ac:dyDescent="0.25">
      <c r="A132" s="182">
        <v>124</v>
      </c>
      <c r="B132" s="119" t="s">
        <v>151</v>
      </c>
      <c r="C132" s="119" t="s">
        <v>9</v>
      </c>
      <c r="D132" s="200"/>
      <c r="E132" s="184"/>
      <c r="F132" s="184"/>
      <c r="G132" s="120"/>
      <c r="H132" s="120"/>
      <c r="I132" s="120"/>
      <c r="J132" s="122"/>
      <c r="K132" s="122"/>
      <c r="L132" s="122"/>
      <c r="M132" s="94">
        <f t="shared" si="15"/>
        <v>0</v>
      </c>
      <c r="N132" s="96">
        <f t="shared" si="16"/>
        <v>0</v>
      </c>
      <c r="O132" s="95">
        <f t="shared" si="13"/>
        <v>0</v>
      </c>
      <c r="P132" s="96">
        <f t="shared" si="17"/>
        <v>0</v>
      </c>
      <c r="Q132" s="95">
        <f t="shared" si="18"/>
        <v>0</v>
      </c>
      <c r="R132" s="96">
        <f t="shared" si="19"/>
        <v>0</v>
      </c>
      <c r="S132" s="96">
        <f t="shared" si="20"/>
        <v>0</v>
      </c>
      <c r="T132" s="96">
        <f t="shared" si="21"/>
        <v>0</v>
      </c>
      <c r="U132" s="95">
        <f t="shared" si="14"/>
        <v>0</v>
      </c>
      <c r="V132" s="96">
        <f t="shared" si="22"/>
        <v>0</v>
      </c>
      <c r="W132" s="169"/>
      <c r="X132" s="169"/>
      <c r="Y132" s="169"/>
      <c r="Z132" s="119"/>
      <c r="AA132" s="119"/>
      <c r="AB132" s="127"/>
    </row>
    <row r="133" spans="1:29" ht="31.5" x14ac:dyDescent="0.25">
      <c r="A133" s="182">
        <v>39</v>
      </c>
      <c r="B133" s="119" t="s">
        <v>11</v>
      </c>
      <c r="C133" s="119" t="s">
        <v>10</v>
      </c>
      <c r="D133" s="200">
        <v>161.30000000000001</v>
      </c>
      <c r="E133" s="184">
        <v>161.30000000000001</v>
      </c>
      <c r="F133" s="184">
        <v>161.28</v>
      </c>
      <c r="G133" s="120">
        <v>480</v>
      </c>
      <c r="H133" s="120">
        <v>354</v>
      </c>
      <c r="I133" s="120">
        <v>294</v>
      </c>
      <c r="J133" s="122">
        <v>2.975821450712957</v>
      </c>
      <c r="K133" s="122">
        <v>2.1946683199008059</v>
      </c>
      <c r="L133" s="122">
        <f>I133/F133</f>
        <v>1.8229166666666667</v>
      </c>
      <c r="M133" s="94">
        <v>3</v>
      </c>
      <c r="N133" s="244">
        <f t="shared" si="16"/>
        <v>8</v>
      </c>
      <c r="O133" s="95">
        <f t="shared" si="13"/>
        <v>8.82</v>
      </c>
      <c r="P133" s="244">
        <f t="shared" si="17"/>
        <v>0</v>
      </c>
      <c r="Q133" s="95">
        <f t="shared" si="18"/>
        <v>0</v>
      </c>
      <c r="R133" s="96">
        <v>0</v>
      </c>
      <c r="S133" s="244">
        <f t="shared" si="20"/>
        <v>7</v>
      </c>
      <c r="T133" s="244">
        <f t="shared" si="21"/>
        <v>1</v>
      </c>
      <c r="U133" s="95">
        <f t="shared" si="14"/>
        <v>1.2</v>
      </c>
      <c r="V133" s="96">
        <v>15</v>
      </c>
      <c r="W133" s="169">
        <v>15</v>
      </c>
      <c r="X133" s="169"/>
      <c r="Y133" s="169">
        <v>2</v>
      </c>
      <c r="Z133" s="190">
        <v>14</v>
      </c>
      <c r="AA133" s="190">
        <v>3</v>
      </c>
      <c r="AB133" s="157">
        <f>AA133*100/Z133</f>
        <v>21.428571428571427</v>
      </c>
      <c r="AC133" s="127">
        <v>4</v>
      </c>
    </row>
    <row r="134" spans="1:29" ht="15.75" hidden="1" customHeight="1" x14ac:dyDescent="0.25">
      <c r="A134" s="182">
        <v>126</v>
      </c>
      <c r="B134" s="119" t="s">
        <v>2</v>
      </c>
      <c r="C134" s="119" t="s">
        <v>10</v>
      </c>
      <c r="D134" s="200"/>
      <c r="E134" s="184"/>
      <c r="F134" s="184">
        <v>92.31</v>
      </c>
      <c r="G134" s="120"/>
      <c r="H134" s="120"/>
      <c r="I134" s="120">
        <v>14</v>
      </c>
      <c r="J134" s="122"/>
      <c r="K134" s="122"/>
      <c r="L134" s="122">
        <v>0.15166287509478929</v>
      </c>
      <c r="M134" s="94">
        <f t="shared" si="15"/>
        <v>0</v>
      </c>
      <c r="N134" s="96">
        <f t="shared" si="16"/>
        <v>0</v>
      </c>
      <c r="O134" s="95">
        <f t="shared" si="13"/>
        <v>0</v>
      </c>
      <c r="P134" s="96">
        <f t="shared" si="17"/>
        <v>0</v>
      </c>
      <c r="Q134" s="95">
        <f t="shared" si="18"/>
        <v>0</v>
      </c>
      <c r="R134" s="96">
        <f t="shared" si="19"/>
        <v>0</v>
      </c>
      <c r="S134" s="96">
        <f t="shared" si="20"/>
        <v>0</v>
      </c>
      <c r="T134" s="96">
        <f t="shared" si="21"/>
        <v>0</v>
      </c>
      <c r="U134" s="95">
        <f t="shared" si="14"/>
        <v>0</v>
      </c>
      <c r="V134" s="96">
        <f t="shared" si="22"/>
        <v>0</v>
      </c>
      <c r="W134" s="169"/>
      <c r="X134" s="169"/>
      <c r="Y134" s="169"/>
      <c r="Z134" s="119"/>
      <c r="AA134" s="119"/>
      <c r="AB134" s="127"/>
    </row>
    <row r="135" spans="1:29" ht="31.5" hidden="1" customHeight="1" x14ac:dyDescent="0.25">
      <c r="A135" s="182">
        <v>127</v>
      </c>
      <c r="B135" s="119" t="s">
        <v>111</v>
      </c>
      <c r="C135" s="119" t="s">
        <v>10</v>
      </c>
      <c r="D135" s="200"/>
      <c r="E135" s="184"/>
      <c r="F135" s="184">
        <v>165.07</v>
      </c>
      <c r="G135" s="120"/>
      <c r="H135" s="120"/>
      <c r="I135" s="120">
        <v>58</v>
      </c>
      <c r="J135" s="122"/>
      <c r="K135" s="122"/>
      <c r="L135" s="122">
        <v>0.35136608711455747</v>
      </c>
      <c r="M135" s="94">
        <v>0</v>
      </c>
      <c r="N135" s="96">
        <f t="shared" si="16"/>
        <v>0</v>
      </c>
      <c r="O135" s="95">
        <f t="shared" si="13"/>
        <v>0</v>
      </c>
      <c r="P135" s="96">
        <f t="shared" si="17"/>
        <v>0</v>
      </c>
      <c r="Q135" s="95">
        <f t="shared" si="18"/>
        <v>0</v>
      </c>
      <c r="R135" s="96">
        <f t="shared" si="19"/>
        <v>0</v>
      </c>
      <c r="S135" s="96">
        <f t="shared" si="20"/>
        <v>0</v>
      </c>
      <c r="T135" s="96">
        <f t="shared" si="21"/>
        <v>0</v>
      </c>
      <c r="U135" s="95">
        <f t="shared" si="14"/>
        <v>0</v>
      </c>
      <c r="V135" s="96">
        <f t="shared" si="22"/>
        <v>0</v>
      </c>
      <c r="W135" s="169">
        <v>0</v>
      </c>
      <c r="X135" s="169"/>
      <c r="Y135" s="169"/>
      <c r="Z135" s="119"/>
      <c r="AA135" s="119"/>
      <c r="AB135" s="127"/>
    </row>
    <row r="136" spans="1:29" ht="15.75" hidden="1" customHeight="1" x14ac:dyDescent="0.25">
      <c r="A136" s="182">
        <v>128</v>
      </c>
      <c r="B136" s="119" t="s">
        <v>151</v>
      </c>
      <c r="C136" s="119" t="s">
        <v>10</v>
      </c>
      <c r="D136" s="200"/>
      <c r="E136" s="184"/>
      <c r="F136" s="184"/>
      <c r="G136" s="120"/>
      <c r="H136" s="120"/>
      <c r="I136" s="120"/>
      <c r="J136" s="122"/>
      <c r="K136" s="122"/>
      <c r="L136" s="122"/>
      <c r="M136" s="94">
        <f t="shared" si="15"/>
        <v>0</v>
      </c>
      <c r="N136" s="96">
        <f t="shared" si="16"/>
        <v>0</v>
      </c>
      <c r="O136" s="95">
        <f t="shared" si="13"/>
        <v>0</v>
      </c>
      <c r="P136" s="96">
        <f t="shared" si="17"/>
        <v>0</v>
      </c>
      <c r="Q136" s="95">
        <f t="shared" si="18"/>
        <v>0</v>
      </c>
      <c r="R136" s="96">
        <f t="shared" si="19"/>
        <v>0</v>
      </c>
      <c r="S136" s="96">
        <f t="shared" si="20"/>
        <v>0</v>
      </c>
      <c r="T136" s="96">
        <f t="shared" si="21"/>
        <v>0</v>
      </c>
      <c r="U136" s="95">
        <f t="shared" si="14"/>
        <v>0</v>
      </c>
      <c r="V136" s="96">
        <f t="shared" si="22"/>
        <v>0</v>
      </c>
      <c r="W136" s="169"/>
      <c r="X136" s="169"/>
      <c r="Y136" s="169"/>
      <c r="Z136" s="119"/>
      <c r="AA136" s="119"/>
      <c r="AB136" s="127"/>
    </row>
    <row r="137" spans="1:29" ht="31.5" x14ac:dyDescent="0.25">
      <c r="A137" s="182">
        <v>40</v>
      </c>
      <c r="B137" s="119" t="s">
        <v>120</v>
      </c>
      <c r="C137" s="119" t="s">
        <v>12</v>
      </c>
      <c r="D137" s="200">
        <v>496.1</v>
      </c>
      <c r="E137" s="184">
        <v>147.80000000000001</v>
      </c>
      <c r="F137" s="184">
        <v>485.12</v>
      </c>
      <c r="G137" s="120">
        <v>1314</v>
      </c>
      <c r="H137" s="120">
        <v>580</v>
      </c>
      <c r="I137" s="120">
        <v>1562</v>
      </c>
      <c r="J137" s="122">
        <v>2.6486595444466841</v>
      </c>
      <c r="K137" s="122">
        <v>3.9242219215155614</v>
      </c>
      <c r="L137" s="122">
        <f>I137/F137</f>
        <v>3.2198218997361479</v>
      </c>
      <c r="M137" s="94">
        <v>5</v>
      </c>
      <c r="N137" s="244">
        <f t="shared" si="16"/>
        <v>78</v>
      </c>
      <c r="O137" s="95">
        <f t="shared" si="13"/>
        <v>78.099999999999994</v>
      </c>
      <c r="P137" s="244">
        <f t="shared" si="17"/>
        <v>10</v>
      </c>
      <c r="Q137" s="95">
        <f t="shared" si="18"/>
        <v>10.14</v>
      </c>
      <c r="R137" s="96">
        <v>13</v>
      </c>
      <c r="S137" s="244">
        <f t="shared" si="20"/>
        <v>34</v>
      </c>
      <c r="T137" s="244">
        <f t="shared" si="21"/>
        <v>34</v>
      </c>
      <c r="U137" s="95">
        <f t="shared" si="14"/>
        <v>34.32</v>
      </c>
      <c r="V137" s="96">
        <v>44</v>
      </c>
      <c r="W137" s="169">
        <v>107</v>
      </c>
      <c r="X137" s="169">
        <v>10</v>
      </c>
      <c r="Y137" s="169">
        <v>47</v>
      </c>
      <c r="Z137" s="190">
        <v>69</v>
      </c>
      <c r="AA137" s="190">
        <v>47</v>
      </c>
      <c r="AB137" s="157">
        <f>AA137*100/Z137</f>
        <v>68.115942028985501</v>
      </c>
      <c r="AC137" s="127">
        <v>3</v>
      </c>
    </row>
    <row r="138" spans="1:29" ht="31.5" x14ac:dyDescent="0.25">
      <c r="A138" s="182">
        <v>41</v>
      </c>
      <c r="B138" s="119" t="s">
        <v>13</v>
      </c>
      <c r="C138" s="119" t="s">
        <v>12</v>
      </c>
      <c r="D138" s="200">
        <v>227.4</v>
      </c>
      <c r="E138" s="184">
        <v>227.4</v>
      </c>
      <c r="F138" s="184">
        <v>225.02</v>
      </c>
      <c r="G138" s="120">
        <v>497</v>
      </c>
      <c r="H138" s="120">
        <v>626</v>
      </c>
      <c r="I138" s="120">
        <v>588</v>
      </c>
      <c r="J138" s="122">
        <v>2.1855760773966577</v>
      </c>
      <c r="K138" s="122">
        <v>2.752858399296394</v>
      </c>
      <c r="L138" s="122">
        <f>I138/F138</f>
        <v>2.6131010576837612</v>
      </c>
      <c r="M138" s="94">
        <v>6.9</v>
      </c>
      <c r="N138" s="96">
        <f t="shared" si="16"/>
        <v>40</v>
      </c>
      <c r="O138" s="95">
        <f t="shared" ref="O138:O201" si="25">I138*M138/100</f>
        <v>40.572000000000003</v>
      </c>
      <c r="P138" s="96">
        <f t="shared" si="17"/>
        <v>5</v>
      </c>
      <c r="Q138" s="95">
        <f t="shared" si="18"/>
        <v>5.2</v>
      </c>
      <c r="R138" s="96">
        <v>13</v>
      </c>
      <c r="S138" s="96">
        <f t="shared" si="20"/>
        <v>20</v>
      </c>
      <c r="T138" s="96">
        <f t="shared" si="21"/>
        <v>15</v>
      </c>
      <c r="U138" s="95">
        <f t="shared" ref="U138:U201" si="26">N138*V138/100</f>
        <v>15.2</v>
      </c>
      <c r="V138" s="96">
        <v>38</v>
      </c>
      <c r="W138" s="169">
        <v>40</v>
      </c>
      <c r="X138" s="169">
        <v>5</v>
      </c>
      <c r="Y138" s="169">
        <v>15</v>
      </c>
      <c r="Z138" s="190">
        <v>39</v>
      </c>
      <c r="AA138" s="190">
        <v>21</v>
      </c>
      <c r="AB138" s="157">
        <f>AA138*100/Z138</f>
        <v>53.846153846153847</v>
      </c>
      <c r="AC138" s="127">
        <v>3</v>
      </c>
    </row>
    <row r="139" spans="1:29" x14ac:dyDescent="0.25">
      <c r="A139" s="182">
        <v>42</v>
      </c>
      <c r="B139" s="119" t="s">
        <v>2</v>
      </c>
      <c r="C139" s="119" t="s">
        <v>12</v>
      </c>
      <c r="D139" s="200">
        <v>246</v>
      </c>
      <c r="E139" s="184">
        <v>609.9</v>
      </c>
      <c r="F139" s="184">
        <v>257.27999999999997</v>
      </c>
      <c r="G139" s="120">
        <v>71</v>
      </c>
      <c r="H139" s="120">
        <v>811</v>
      </c>
      <c r="I139" s="120">
        <v>192</v>
      </c>
      <c r="J139" s="122">
        <v>0.2886178861788618</v>
      </c>
      <c r="K139" s="122">
        <v>1.3297261846204296</v>
      </c>
      <c r="L139" s="122">
        <f>I139/F139</f>
        <v>0.74626865671641796</v>
      </c>
      <c r="M139" s="94">
        <f t="shared" ref="M139:M202" si="27">IF(I139&lt;VLOOKUP(L139,$M$505:$Q$513,2),0,VLOOKUP(L139,$M$505:$Q$513,3))</f>
        <v>3</v>
      </c>
      <c r="N139" s="96">
        <f t="shared" ref="N139:N202" si="28">ROUNDDOWN(O139,0)</f>
        <v>5</v>
      </c>
      <c r="O139" s="95">
        <f t="shared" si="25"/>
        <v>5.76</v>
      </c>
      <c r="P139" s="96">
        <f t="shared" ref="P139:P202" si="29">ROUNDDOWN(Q139,0)</f>
        <v>0</v>
      </c>
      <c r="Q139" s="95">
        <f t="shared" ref="Q139:Q202" si="30">N139*R139/100</f>
        <v>0</v>
      </c>
      <c r="R139" s="96">
        <f t="shared" ref="R139:R202" si="31">IF(I139&lt;VLOOKUP(L139,$M$505:$Q$513,2),0,VLOOKUP(L139,$M$505:$Q$513,4))</f>
        <v>0</v>
      </c>
      <c r="S139" s="96">
        <f t="shared" ref="S139:S202" si="32">N139-P139-T139</f>
        <v>3</v>
      </c>
      <c r="T139" s="96">
        <f t="shared" ref="T139:T202" si="33">ROUNDDOWN(U139,0)</f>
        <v>2</v>
      </c>
      <c r="U139" s="95">
        <f t="shared" si="26"/>
        <v>2.5</v>
      </c>
      <c r="V139" s="96">
        <v>50</v>
      </c>
      <c r="W139" s="169"/>
      <c r="X139" s="169"/>
      <c r="Y139" s="169"/>
      <c r="Z139" s="190">
        <v>8</v>
      </c>
      <c r="AA139" s="190">
        <v>8</v>
      </c>
      <c r="AB139" s="157">
        <f>AA139*100/Z139</f>
        <v>100</v>
      </c>
      <c r="AC139" s="127">
        <v>3</v>
      </c>
    </row>
    <row r="140" spans="1:29" ht="15.75" hidden="1" customHeight="1" x14ac:dyDescent="0.25">
      <c r="A140" s="182">
        <v>132</v>
      </c>
      <c r="B140" s="119" t="s">
        <v>151</v>
      </c>
      <c r="C140" s="119" t="s">
        <v>12</v>
      </c>
      <c r="D140" s="200"/>
      <c r="E140" s="184"/>
      <c r="F140" s="184"/>
      <c r="G140" s="120"/>
      <c r="H140" s="120"/>
      <c r="I140" s="120"/>
      <c r="J140" s="122"/>
      <c r="K140" s="122"/>
      <c r="L140" s="122"/>
      <c r="M140" s="94">
        <f t="shared" si="27"/>
        <v>0</v>
      </c>
      <c r="N140" s="96">
        <f t="shared" si="28"/>
        <v>0</v>
      </c>
      <c r="O140" s="95">
        <f t="shared" si="25"/>
        <v>0</v>
      </c>
      <c r="P140" s="96">
        <f t="shared" si="29"/>
        <v>0</v>
      </c>
      <c r="Q140" s="95">
        <f t="shared" si="30"/>
        <v>0</v>
      </c>
      <c r="R140" s="96">
        <f t="shared" si="31"/>
        <v>0</v>
      </c>
      <c r="S140" s="96">
        <f t="shared" si="32"/>
        <v>0</v>
      </c>
      <c r="T140" s="96">
        <f t="shared" si="33"/>
        <v>0</v>
      </c>
      <c r="U140" s="95">
        <f t="shared" si="26"/>
        <v>0</v>
      </c>
      <c r="V140" s="96">
        <f t="shared" ref="V140:V201" si="34">IF(I140&lt;VLOOKUP(L140,$M$505:$Q$513,2),0,VLOOKUP(L140,$M$505:$Q$513,5))</f>
        <v>0</v>
      </c>
      <c r="W140" s="169"/>
      <c r="X140" s="169"/>
      <c r="Y140" s="169"/>
      <c r="Z140" s="119"/>
      <c r="AA140" s="119"/>
      <c r="AB140" s="127"/>
    </row>
    <row r="141" spans="1:29" ht="15.75" hidden="1" customHeight="1" x14ac:dyDescent="0.25">
      <c r="A141" s="182">
        <v>133</v>
      </c>
      <c r="B141" s="119" t="s">
        <v>2</v>
      </c>
      <c r="C141" s="119" t="s">
        <v>259</v>
      </c>
      <c r="D141" s="200">
        <v>687</v>
      </c>
      <c r="E141" s="184">
        <v>734.43</v>
      </c>
      <c r="F141" s="184">
        <v>891.37</v>
      </c>
      <c r="G141" s="120">
        <v>476</v>
      </c>
      <c r="H141" s="120">
        <v>112</v>
      </c>
      <c r="I141" s="120">
        <v>260</v>
      </c>
      <c r="J141" s="122">
        <v>0.69286754002911211</v>
      </c>
      <c r="K141" s="122">
        <v>0.15249921707991232</v>
      </c>
      <c r="L141" s="122">
        <v>0.29168583192164871</v>
      </c>
      <c r="M141" s="94">
        <v>0</v>
      </c>
      <c r="N141" s="96">
        <f t="shared" si="28"/>
        <v>0</v>
      </c>
      <c r="O141" s="95">
        <f t="shared" si="25"/>
        <v>0</v>
      </c>
      <c r="P141" s="96">
        <f t="shared" si="29"/>
        <v>0</v>
      </c>
      <c r="Q141" s="95">
        <f t="shared" si="30"/>
        <v>0</v>
      </c>
      <c r="R141" s="96">
        <f t="shared" si="31"/>
        <v>0</v>
      </c>
      <c r="S141" s="96">
        <f t="shared" si="32"/>
        <v>0</v>
      </c>
      <c r="T141" s="96">
        <f t="shared" si="33"/>
        <v>0</v>
      </c>
      <c r="U141" s="95">
        <f t="shared" si="26"/>
        <v>0</v>
      </c>
      <c r="V141" s="96">
        <f t="shared" si="34"/>
        <v>0</v>
      </c>
      <c r="W141" s="169"/>
      <c r="X141" s="169"/>
      <c r="Y141" s="169"/>
      <c r="Z141" s="190">
        <v>0</v>
      </c>
      <c r="AA141" s="190"/>
      <c r="AB141" s="157"/>
    </row>
    <row r="142" spans="1:29" ht="47.25" hidden="1" customHeight="1" x14ac:dyDescent="0.25">
      <c r="A142" s="182">
        <v>134</v>
      </c>
      <c r="B142" s="119" t="s">
        <v>235</v>
      </c>
      <c r="C142" s="119" t="s">
        <v>259</v>
      </c>
      <c r="D142" s="200"/>
      <c r="E142" s="184"/>
      <c r="F142" s="184">
        <v>0</v>
      </c>
      <c r="G142" s="120"/>
      <c r="H142" s="120"/>
      <c r="I142" s="120">
        <v>0</v>
      </c>
      <c r="J142" s="122" t="e">
        <v>#DIV/0!</v>
      </c>
      <c r="K142" s="122" t="e">
        <v>#DIV/0!</v>
      </c>
      <c r="L142" s="122"/>
      <c r="M142" s="94">
        <f t="shared" si="27"/>
        <v>0</v>
      </c>
      <c r="N142" s="96">
        <f t="shared" si="28"/>
        <v>0</v>
      </c>
      <c r="O142" s="95">
        <f t="shared" si="25"/>
        <v>0</v>
      </c>
      <c r="P142" s="96">
        <f t="shared" si="29"/>
        <v>0</v>
      </c>
      <c r="Q142" s="95">
        <f t="shared" si="30"/>
        <v>0</v>
      </c>
      <c r="R142" s="96">
        <f t="shared" si="31"/>
        <v>0</v>
      </c>
      <c r="S142" s="96">
        <f t="shared" si="32"/>
        <v>0</v>
      </c>
      <c r="T142" s="96">
        <f t="shared" si="33"/>
        <v>0</v>
      </c>
      <c r="U142" s="95">
        <f t="shared" si="26"/>
        <v>0</v>
      </c>
      <c r="V142" s="96">
        <f t="shared" si="34"/>
        <v>0</v>
      </c>
      <c r="W142" s="169"/>
      <c r="X142" s="169"/>
      <c r="Y142" s="169"/>
      <c r="Z142" s="119"/>
      <c r="AA142" s="119"/>
      <c r="AB142" s="127"/>
    </row>
    <row r="143" spans="1:29" ht="47.25" hidden="1" customHeight="1" x14ac:dyDescent="0.25">
      <c r="A143" s="182">
        <v>135</v>
      </c>
      <c r="B143" s="119" t="s">
        <v>116</v>
      </c>
      <c r="C143" s="119" t="s">
        <v>259</v>
      </c>
      <c r="D143" s="200"/>
      <c r="E143" s="184"/>
      <c r="F143" s="184">
        <v>1697.05</v>
      </c>
      <c r="G143" s="120"/>
      <c r="H143" s="120"/>
      <c r="I143" s="120">
        <v>212</v>
      </c>
      <c r="J143" s="122"/>
      <c r="K143" s="122"/>
      <c r="L143" s="122">
        <v>0.12492265990984355</v>
      </c>
      <c r="M143" s="94">
        <v>0</v>
      </c>
      <c r="N143" s="96">
        <f t="shared" si="28"/>
        <v>0</v>
      </c>
      <c r="O143" s="95">
        <f t="shared" si="25"/>
        <v>0</v>
      </c>
      <c r="P143" s="96">
        <f t="shared" si="29"/>
        <v>0</v>
      </c>
      <c r="Q143" s="95">
        <f t="shared" si="30"/>
        <v>0</v>
      </c>
      <c r="R143" s="96">
        <f t="shared" si="31"/>
        <v>0</v>
      </c>
      <c r="S143" s="96">
        <f t="shared" si="32"/>
        <v>0</v>
      </c>
      <c r="T143" s="96">
        <f t="shared" si="33"/>
        <v>0</v>
      </c>
      <c r="U143" s="95">
        <f t="shared" si="26"/>
        <v>0</v>
      </c>
      <c r="V143" s="96">
        <f t="shared" si="34"/>
        <v>0</v>
      </c>
      <c r="W143" s="169">
        <v>0</v>
      </c>
      <c r="X143" s="169"/>
      <c r="Y143" s="169"/>
      <c r="Z143" s="119"/>
      <c r="AA143" s="119"/>
      <c r="AB143" s="127"/>
    </row>
    <row r="144" spans="1:29" ht="15.75" hidden="1" customHeight="1" x14ac:dyDescent="0.25">
      <c r="A144" s="182">
        <v>136</v>
      </c>
      <c r="B144" s="119" t="s">
        <v>151</v>
      </c>
      <c r="C144" s="119" t="s">
        <v>259</v>
      </c>
      <c r="D144" s="200"/>
      <c r="E144" s="184"/>
      <c r="F144" s="184"/>
      <c r="G144" s="120"/>
      <c r="H144" s="120"/>
      <c r="I144" s="120"/>
      <c r="J144" s="122"/>
      <c r="K144" s="122"/>
      <c r="L144" s="122"/>
      <c r="M144" s="94">
        <f t="shared" si="27"/>
        <v>0</v>
      </c>
      <c r="N144" s="96">
        <f t="shared" si="28"/>
        <v>0</v>
      </c>
      <c r="O144" s="95">
        <f t="shared" si="25"/>
        <v>0</v>
      </c>
      <c r="P144" s="96">
        <f t="shared" si="29"/>
        <v>0</v>
      </c>
      <c r="Q144" s="95">
        <f t="shared" si="30"/>
        <v>0</v>
      </c>
      <c r="R144" s="96">
        <f t="shared" si="31"/>
        <v>0</v>
      </c>
      <c r="S144" s="96">
        <f t="shared" si="32"/>
        <v>0</v>
      </c>
      <c r="T144" s="96">
        <f t="shared" si="33"/>
        <v>0</v>
      </c>
      <c r="U144" s="95">
        <f t="shared" si="26"/>
        <v>0</v>
      </c>
      <c r="V144" s="96">
        <f t="shared" si="34"/>
        <v>0</v>
      </c>
      <c r="W144" s="169"/>
      <c r="X144" s="169"/>
      <c r="Y144" s="169"/>
      <c r="Z144" s="119"/>
      <c r="AA144" s="119"/>
      <c r="AB144" s="127"/>
    </row>
    <row r="145" spans="1:29" ht="31.5" x14ac:dyDescent="0.25">
      <c r="A145" s="182">
        <v>43</v>
      </c>
      <c r="B145" s="119" t="s">
        <v>15</v>
      </c>
      <c r="C145" s="119" t="s">
        <v>14</v>
      </c>
      <c r="D145" s="200">
        <v>297.60000000000002</v>
      </c>
      <c r="E145" s="184">
        <v>297.60000000000002</v>
      </c>
      <c r="F145" s="184">
        <v>297.57</v>
      </c>
      <c r="G145" s="120">
        <v>529</v>
      </c>
      <c r="H145" s="120">
        <v>263</v>
      </c>
      <c r="I145" s="120">
        <v>172</v>
      </c>
      <c r="J145" s="122">
        <v>1.77755376344086</v>
      </c>
      <c r="K145" s="122">
        <v>0.88373655913978488</v>
      </c>
      <c r="L145" s="122">
        <f>I145/F145</f>
        <v>0.57801525691433953</v>
      </c>
      <c r="M145" s="94">
        <f t="shared" si="27"/>
        <v>3</v>
      </c>
      <c r="N145" s="244">
        <f t="shared" si="28"/>
        <v>5</v>
      </c>
      <c r="O145" s="95">
        <f t="shared" si="25"/>
        <v>5.16</v>
      </c>
      <c r="P145" s="244">
        <f t="shared" si="29"/>
        <v>0</v>
      </c>
      <c r="Q145" s="95">
        <f t="shared" si="30"/>
        <v>0</v>
      </c>
      <c r="R145" s="96">
        <f t="shared" si="31"/>
        <v>0</v>
      </c>
      <c r="S145" s="244">
        <f t="shared" si="32"/>
        <v>5</v>
      </c>
      <c r="T145" s="244">
        <f t="shared" si="33"/>
        <v>0</v>
      </c>
      <c r="U145" s="95">
        <f t="shared" si="26"/>
        <v>0</v>
      </c>
      <c r="V145" s="96">
        <f t="shared" si="34"/>
        <v>0</v>
      </c>
      <c r="W145" s="169">
        <v>12</v>
      </c>
      <c r="X145" s="169"/>
      <c r="Y145" s="169"/>
      <c r="Z145" s="190">
        <v>7</v>
      </c>
      <c r="AA145" s="190">
        <v>7</v>
      </c>
      <c r="AB145" s="157">
        <f>AA145*100/Z145</f>
        <v>100</v>
      </c>
      <c r="AC145" s="127">
        <v>1</v>
      </c>
    </row>
    <row r="146" spans="1:29" ht="15.75" hidden="1" customHeight="1" x14ac:dyDescent="0.25">
      <c r="A146" s="182">
        <v>138</v>
      </c>
      <c r="B146" s="119" t="s">
        <v>2</v>
      </c>
      <c r="C146" s="119" t="s">
        <v>14</v>
      </c>
      <c r="D146" s="200"/>
      <c r="E146" s="184"/>
      <c r="F146" s="184">
        <v>0</v>
      </c>
      <c r="G146" s="120"/>
      <c r="H146" s="120"/>
      <c r="I146" s="120">
        <v>0</v>
      </c>
      <c r="J146" s="122" t="e">
        <v>#DIV/0!</v>
      </c>
      <c r="K146" s="122" t="e">
        <v>#DIV/0!</v>
      </c>
      <c r="L146" s="122"/>
      <c r="M146" s="94">
        <f t="shared" si="27"/>
        <v>0</v>
      </c>
      <c r="N146" s="96">
        <f t="shared" si="28"/>
        <v>0</v>
      </c>
      <c r="O146" s="95">
        <f t="shared" si="25"/>
        <v>0</v>
      </c>
      <c r="P146" s="96">
        <f t="shared" si="29"/>
        <v>0</v>
      </c>
      <c r="Q146" s="95">
        <f t="shared" si="30"/>
        <v>0</v>
      </c>
      <c r="R146" s="96">
        <f t="shared" si="31"/>
        <v>0</v>
      </c>
      <c r="S146" s="96">
        <f t="shared" si="32"/>
        <v>0</v>
      </c>
      <c r="T146" s="96">
        <f t="shared" si="33"/>
        <v>0</v>
      </c>
      <c r="U146" s="95">
        <f t="shared" si="26"/>
        <v>0</v>
      </c>
      <c r="V146" s="96">
        <f t="shared" si="34"/>
        <v>0</v>
      </c>
      <c r="W146" s="169"/>
      <c r="X146" s="169"/>
      <c r="Y146" s="169"/>
      <c r="Z146" s="119"/>
      <c r="AA146" s="119"/>
      <c r="AB146" s="127"/>
    </row>
    <row r="147" spans="1:29" ht="47.25" hidden="1" customHeight="1" x14ac:dyDescent="0.25">
      <c r="A147" s="182">
        <v>139</v>
      </c>
      <c r="B147" s="119" t="s">
        <v>73</v>
      </c>
      <c r="C147" s="119" t="s">
        <v>14</v>
      </c>
      <c r="D147" s="200"/>
      <c r="E147" s="184"/>
      <c r="F147" s="184">
        <v>0</v>
      </c>
      <c r="G147" s="120"/>
      <c r="H147" s="120"/>
      <c r="I147" s="120">
        <v>0</v>
      </c>
      <c r="J147" s="122" t="e">
        <v>#DIV/0!</v>
      </c>
      <c r="K147" s="122" t="e">
        <v>#DIV/0!</v>
      </c>
      <c r="L147" s="122"/>
      <c r="M147" s="94">
        <f t="shared" si="27"/>
        <v>0</v>
      </c>
      <c r="N147" s="96">
        <f t="shared" si="28"/>
        <v>0</v>
      </c>
      <c r="O147" s="95">
        <f t="shared" si="25"/>
        <v>0</v>
      </c>
      <c r="P147" s="96">
        <f t="shared" si="29"/>
        <v>0</v>
      </c>
      <c r="Q147" s="95">
        <f t="shared" si="30"/>
        <v>0</v>
      </c>
      <c r="R147" s="96">
        <f t="shared" si="31"/>
        <v>0</v>
      </c>
      <c r="S147" s="96">
        <f t="shared" si="32"/>
        <v>0</v>
      </c>
      <c r="T147" s="96">
        <f t="shared" si="33"/>
        <v>0</v>
      </c>
      <c r="U147" s="95">
        <f t="shared" si="26"/>
        <v>0</v>
      </c>
      <c r="V147" s="96">
        <f t="shared" si="34"/>
        <v>0</v>
      </c>
      <c r="W147" s="169"/>
      <c r="X147" s="169"/>
      <c r="Y147" s="169"/>
      <c r="Z147" s="119"/>
      <c r="AA147" s="119"/>
      <c r="AB147" s="127"/>
    </row>
    <row r="148" spans="1:29" ht="31.5" x14ac:dyDescent="0.25">
      <c r="A148" s="182">
        <v>44</v>
      </c>
      <c r="B148" s="119" t="s">
        <v>72</v>
      </c>
      <c r="C148" s="119" t="s">
        <v>14</v>
      </c>
      <c r="D148" s="200">
        <v>17.87</v>
      </c>
      <c r="E148" s="184">
        <v>17.87</v>
      </c>
      <c r="F148" s="184">
        <v>17.87</v>
      </c>
      <c r="G148" s="120">
        <v>68</v>
      </c>
      <c r="H148" s="120">
        <v>48</v>
      </c>
      <c r="I148" s="120">
        <v>164</v>
      </c>
      <c r="J148" s="122">
        <v>3.805260212646894</v>
      </c>
      <c r="K148" s="122">
        <v>2.686066032456631</v>
      </c>
      <c r="L148" s="122">
        <f>I148/F148</f>
        <v>9.1773922775601555</v>
      </c>
      <c r="M148" s="94">
        <v>2</v>
      </c>
      <c r="N148" s="96">
        <f t="shared" si="28"/>
        <v>3</v>
      </c>
      <c r="O148" s="95">
        <f t="shared" si="25"/>
        <v>3.28</v>
      </c>
      <c r="P148" s="96">
        <f t="shared" si="29"/>
        <v>0</v>
      </c>
      <c r="Q148" s="95">
        <f t="shared" si="30"/>
        <v>0.75</v>
      </c>
      <c r="R148" s="96">
        <f t="shared" si="31"/>
        <v>25</v>
      </c>
      <c r="S148" s="96">
        <f t="shared" si="32"/>
        <v>3</v>
      </c>
      <c r="T148" s="96">
        <f t="shared" si="33"/>
        <v>0</v>
      </c>
      <c r="U148" s="95">
        <f t="shared" si="26"/>
        <v>0</v>
      </c>
      <c r="V148" s="96">
        <v>0</v>
      </c>
      <c r="W148" s="169">
        <v>3</v>
      </c>
      <c r="X148" s="169"/>
      <c r="Y148" s="169"/>
      <c r="Z148" s="190">
        <v>0</v>
      </c>
      <c r="AA148" s="190"/>
      <c r="AB148" s="157"/>
      <c r="AC148" s="127">
        <v>1</v>
      </c>
    </row>
    <row r="149" spans="1:29" ht="15.75" hidden="1" customHeight="1" x14ac:dyDescent="0.25">
      <c r="A149" s="182">
        <v>141</v>
      </c>
      <c r="B149" s="119" t="s">
        <v>151</v>
      </c>
      <c r="C149" s="119" t="s">
        <v>14</v>
      </c>
      <c r="D149" s="200"/>
      <c r="E149" s="184"/>
      <c r="F149" s="184"/>
      <c r="G149" s="120"/>
      <c r="H149" s="120"/>
      <c r="I149" s="120"/>
      <c r="J149" s="122"/>
      <c r="K149" s="122"/>
      <c r="L149" s="122"/>
      <c r="M149" s="94">
        <f t="shared" si="27"/>
        <v>0</v>
      </c>
      <c r="N149" s="96">
        <f t="shared" si="28"/>
        <v>0</v>
      </c>
      <c r="O149" s="95">
        <f t="shared" si="25"/>
        <v>0</v>
      </c>
      <c r="P149" s="96">
        <f t="shared" si="29"/>
        <v>0</v>
      </c>
      <c r="Q149" s="95">
        <f t="shared" si="30"/>
        <v>0</v>
      </c>
      <c r="R149" s="96">
        <f t="shared" si="31"/>
        <v>0</v>
      </c>
      <c r="S149" s="96">
        <f t="shared" si="32"/>
        <v>0</v>
      </c>
      <c r="T149" s="96">
        <f t="shared" si="33"/>
        <v>0</v>
      </c>
      <c r="U149" s="95">
        <f t="shared" si="26"/>
        <v>0</v>
      </c>
      <c r="V149" s="96">
        <f t="shared" si="34"/>
        <v>0</v>
      </c>
      <c r="W149" s="169"/>
      <c r="X149" s="169"/>
      <c r="Y149" s="169"/>
      <c r="Z149" s="119"/>
      <c r="AA149" s="119"/>
      <c r="AB149" s="127"/>
    </row>
    <row r="150" spans="1:29" ht="31.5" x14ac:dyDescent="0.25">
      <c r="A150" s="182">
        <v>45</v>
      </c>
      <c r="B150" s="119" t="s">
        <v>90</v>
      </c>
      <c r="C150" s="119" t="s">
        <v>260</v>
      </c>
      <c r="D150" s="200">
        <v>91.6</v>
      </c>
      <c r="E150" s="184">
        <v>91.6</v>
      </c>
      <c r="F150" s="184">
        <v>91.05</v>
      </c>
      <c r="G150" s="120">
        <v>60</v>
      </c>
      <c r="H150" s="120">
        <v>289</v>
      </c>
      <c r="I150" s="120">
        <v>376</v>
      </c>
      <c r="J150" s="122">
        <v>0.65502183406113546</v>
      </c>
      <c r="K150" s="122">
        <v>3.1550218340611358</v>
      </c>
      <c r="L150" s="122">
        <f>I150/F150</f>
        <v>4.1295991213618892</v>
      </c>
      <c r="M150" s="94">
        <v>6</v>
      </c>
      <c r="N150" s="96">
        <f t="shared" si="28"/>
        <v>22</v>
      </c>
      <c r="O150" s="95">
        <f t="shared" si="25"/>
        <v>22.56</v>
      </c>
      <c r="P150" s="96">
        <f t="shared" si="29"/>
        <v>3</v>
      </c>
      <c r="Q150" s="95">
        <f t="shared" si="30"/>
        <v>3.3</v>
      </c>
      <c r="R150" s="96">
        <v>15</v>
      </c>
      <c r="S150" s="96">
        <f t="shared" si="32"/>
        <v>14</v>
      </c>
      <c r="T150" s="96">
        <f t="shared" si="33"/>
        <v>5</v>
      </c>
      <c r="U150" s="95">
        <f t="shared" si="26"/>
        <v>5.5</v>
      </c>
      <c r="V150" s="96">
        <v>25</v>
      </c>
      <c r="W150" s="169">
        <v>22</v>
      </c>
      <c r="X150" s="169">
        <v>3</v>
      </c>
      <c r="Y150" s="169">
        <v>5</v>
      </c>
      <c r="Z150" s="190">
        <v>15</v>
      </c>
      <c r="AA150" s="190">
        <v>12</v>
      </c>
      <c r="AB150" s="157">
        <f>AA150*100/Z150</f>
        <v>80</v>
      </c>
      <c r="AC150" s="127">
        <v>2</v>
      </c>
    </row>
    <row r="151" spans="1:29" ht="31.5" x14ac:dyDescent="0.25">
      <c r="A151" s="182">
        <v>46</v>
      </c>
      <c r="B151" s="119" t="s">
        <v>133</v>
      </c>
      <c r="C151" s="119" t="s">
        <v>260</v>
      </c>
      <c r="D151" s="200">
        <v>19.5</v>
      </c>
      <c r="E151" s="184">
        <v>19.5</v>
      </c>
      <c r="F151" s="184">
        <v>20.010000000000002</v>
      </c>
      <c r="G151" s="120">
        <v>312</v>
      </c>
      <c r="H151" s="120">
        <v>101</v>
      </c>
      <c r="I151" s="120">
        <v>74</v>
      </c>
      <c r="J151" s="122">
        <v>16</v>
      </c>
      <c r="K151" s="122">
        <v>5.1794871794871797</v>
      </c>
      <c r="L151" s="122">
        <f>I151/F151</f>
        <v>3.6981509245377309</v>
      </c>
      <c r="M151" s="94">
        <f t="shared" si="27"/>
        <v>7</v>
      </c>
      <c r="N151" s="96">
        <f t="shared" si="28"/>
        <v>5</v>
      </c>
      <c r="O151" s="95">
        <f t="shared" si="25"/>
        <v>5.18</v>
      </c>
      <c r="P151" s="96">
        <f t="shared" si="29"/>
        <v>1</v>
      </c>
      <c r="Q151" s="95">
        <f t="shared" si="30"/>
        <v>1.25</v>
      </c>
      <c r="R151" s="96">
        <f t="shared" si="31"/>
        <v>25</v>
      </c>
      <c r="S151" s="96">
        <f t="shared" si="32"/>
        <v>3</v>
      </c>
      <c r="T151" s="96">
        <f t="shared" si="33"/>
        <v>1</v>
      </c>
      <c r="U151" s="95">
        <f t="shared" si="26"/>
        <v>1.25</v>
      </c>
      <c r="V151" s="96">
        <v>25</v>
      </c>
      <c r="W151" s="169">
        <v>5</v>
      </c>
      <c r="X151" s="169">
        <v>2</v>
      </c>
      <c r="Y151" s="169">
        <v>1</v>
      </c>
      <c r="Z151" s="190">
        <v>7</v>
      </c>
      <c r="AA151" s="190">
        <v>7</v>
      </c>
      <c r="AB151" s="157">
        <f>AA151*100/Z151</f>
        <v>100</v>
      </c>
      <c r="AC151" s="127">
        <v>2</v>
      </c>
    </row>
    <row r="152" spans="1:29" ht="15.75" hidden="1" customHeight="1" x14ac:dyDescent="0.25">
      <c r="A152" s="182">
        <v>144</v>
      </c>
      <c r="B152" s="119" t="s">
        <v>383</v>
      </c>
      <c r="C152" s="119" t="s">
        <v>260</v>
      </c>
      <c r="D152" s="200">
        <v>186.9</v>
      </c>
      <c r="E152" s="184">
        <v>186.9</v>
      </c>
      <c r="F152" s="184">
        <v>186.9</v>
      </c>
      <c r="G152" s="120">
        <v>312</v>
      </c>
      <c r="H152" s="120">
        <v>339</v>
      </c>
      <c r="I152" s="120">
        <v>258</v>
      </c>
      <c r="J152" s="122">
        <v>1.6693418940609952</v>
      </c>
      <c r="K152" s="122">
        <v>1.8138041733547352</v>
      </c>
      <c r="L152" s="122">
        <v>1.3804173354735152</v>
      </c>
      <c r="M152" s="94">
        <v>0</v>
      </c>
      <c r="N152" s="96">
        <f t="shared" si="28"/>
        <v>0</v>
      </c>
      <c r="O152" s="95">
        <f t="shared" si="25"/>
        <v>0</v>
      </c>
      <c r="P152" s="96">
        <f t="shared" si="29"/>
        <v>0</v>
      </c>
      <c r="Q152" s="95">
        <f t="shared" si="30"/>
        <v>0</v>
      </c>
      <c r="R152" s="96">
        <f t="shared" si="31"/>
        <v>25</v>
      </c>
      <c r="S152" s="96">
        <f t="shared" si="32"/>
        <v>0</v>
      </c>
      <c r="T152" s="96">
        <f t="shared" si="33"/>
        <v>0</v>
      </c>
      <c r="U152" s="95">
        <f t="shared" si="26"/>
        <v>0</v>
      </c>
      <c r="V152" s="96">
        <f t="shared" si="34"/>
        <v>50</v>
      </c>
      <c r="W152" s="169"/>
      <c r="X152" s="169"/>
      <c r="Y152" s="169"/>
      <c r="Z152" s="190" t="s">
        <v>418</v>
      </c>
      <c r="AA152" s="190"/>
      <c r="AB152" s="157"/>
    </row>
    <row r="153" spans="1:29" ht="15.75" hidden="1" customHeight="1" x14ac:dyDescent="0.25">
      <c r="A153" s="182">
        <v>145</v>
      </c>
      <c r="B153" s="119" t="s">
        <v>151</v>
      </c>
      <c r="C153" s="119" t="s">
        <v>260</v>
      </c>
      <c r="D153" s="200"/>
      <c r="E153" s="184"/>
      <c r="F153" s="184"/>
      <c r="G153" s="120"/>
      <c r="H153" s="120"/>
      <c r="I153" s="120"/>
      <c r="J153" s="122"/>
      <c r="K153" s="122"/>
      <c r="L153" s="122"/>
      <c r="M153" s="94">
        <f t="shared" si="27"/>
        <v>0</v>
      </c>
      <c r="N153" s="96">
        <f t="shared" si="28"/>
        <v>0</v>
      </c>
      <c r="O153" s="95">
        <f t="shared" si="25"/>
        <v>0</v>
      </c>
      <c r="P153" s="96">
        <f t="shared" si="29"/>
        <v>0</v>
      </c>
      <c r="Q153" s="95">
        <f t="shared" si="30"/>
        <v>0</v>
      </c>
      <c r="R153" s="96">
        <f t="shared" si="31"/>
        <v>0</v>
      </c>
      <c r="S153" s="96">
        <f t="shared" si="32"/>
        <v>0</v>
      </c>
      <c r="T153" s="96">
        <f t="shared" si="33"/>
        <v>0</v>
      </c>
      <c r="U153" s="95">
        <f t="shared" si="26"/>
        <v>0</v>
      </c>
      <c r="V153" s="96">
        <f t="shared" si="34"/>
        <v>0</v>
      </c>
      <c r="W153" s="169"/>
      <c r="X153" s="169"/>
      <c r="Y153" s="169"/>
      <c r="Z153" s="119"/>
      <c r="AA153" s="119"/>
      <c r="AB153" s="127"/>
    </row>
    <row r="154" spans="1:29" ht="31.5" hidden="1" customHeight="1" x14ac:dyDescent="0.25">
      <c r="A154" s="182">
        <v>146</v>
      </c>
      <c r="B154" s="119" t="s">
        <v>261</v>
      </c>
      <c r="C154" s="119" t="s">
        <v>16</v>
      </c>
      <c r="D154" s="200"/>
      <c r="E154" s="184"/>
      <c r="F154" s="184">
        <v>14.85</v>
      </c>
      <c r="G154" s="120"/>
      <c r="H154" s="120"/>
      <c r="I154" s="120">
        <v>0</v>
      </c>
      <c r="J154" s="122" t="e">
        <v>#DIV/0!</v>
      </c>
      <c r="K154" s="122" t="e">
        <v>#DIV/0!</v>
      </c>
      <c r="L154" s="122">
        <v>0</v>
      </c>
      <c r="M154" s="94">
        <f t="shared" si="27"/>
        <v>0</v>
      </c>
      <c r="N154" s="96">
        <f t="shared" si="28"/>
        <v>0</v>
      </c>
      <c r="O154" s="95">
        <f t="shared" si="25"/>
        <v>0</v>
      </c>
      <c r="P154" s="96">
        <f t="shared" si="29"/>
        <v>0</v>
      </c>
      <c r="Q154" s="95">
        <f t="shared" si="30"/>
        <v>0</v>
      </c>
      <c r="R154" s="96">
        <f t="shared" si="31"/>
        <v>0</v>
      </c>
      <c r="S154" s="96">
        <f t="shared" si="32"/>
        <v>0</v>
      </c>
      <c r="T154" s="96">
        <f t="shared" si="33"/>
        <v>0</v>
      </c>
      <c r="U154" s="95">
        <f t="shared" si="26"/>
        <v>0</v>
      </c>
      <c r="V154" s="96">
        <f t="shared" si="34"/>
        <v>0</v>
      </c>
      <c r="W154" s="169"/>
      <c r="X154" s="169"/>
      <c r="Y154" s="169"/>
      <c r="Z154" s="119"/>
      <c r="AA154" s="119"/>
      <c r="AB154" s="127"/>
    </row>
    <row r="155" spans="1:29" ht="31.5" hidden="1" customHeight="1" x14ac:dyDescent="0.25">
      <c r="A155" s="182">
        <v>147</v>
      </c>
      <c r="B155" s="119" t="s">
        <v>139</v>
      </c>
      <c r="C155" s="119" t="s">
        <v>16</v>
      </c>
      <c r="D155" s="200"/>
      <c r="E155" s="184"/>
      <c r="F155" s="184">
        <v>0</v>
      </c>
      <c r="G155" s="120"/>
      <c r="H155" s="120"/>
      <c r="I155" s="120">
        <v>0</v>
      </c>
      <c r="J155" s="122" t="e">
        <v>#DIV/0!</v>
      </c>
      <c r="K155" s="122" t="e">
        <v>#DIV/0!</v>
      </c>
      <c r="L155" s="122"/>
      <c r="M155" s="94">
        <f t="shared" si="27"/>
        <v>0</v>
      </c>
      <c r="N155" s="96">
        <f t="shared" si="28"/>
        <v>0</v>
      </c>
      <c r="O155" s="95">
        <f t="shared" si="25"/>
        <v>0</v>
      </c>
      <c r="P155" s="96">
        <f t="shared" si="29"/>
        <v>0</v>
      </c>
      <c r="Q155" s="95">
        <f t="shared" si="30"/>
        <v>0</v>
      </c>
      <c r="R155" s="96">
        <f t="shared" si="31"/>
        <v>0</v>
      </c>
      <c r="S155" s="96">
        <f t="shared" si="32"/>
        <v>0</v>
      </c>
      <c r="T155" s="96">
        <f t="shared" si="33"/>
        <v>0</v>
      </c>
      <c r="U155" s="95">
        <f t="shared" si="26"/>
        <v>0</v>
      </c>
      <c r="V155" s="96">
        <f t="shared" si="34"/>
        <v>0</v>
      </c>
      <c r="W155" s="169"/>
      <c r="X155" s="169"/>
      <c r="Y155" s="169"/>
      <c r="Z155" s="119"/>
      <c r="AA155" s="119"/>
      <c r="AB155" s="127"/>
    </row>
    <row r="156" spans="1:29" ht="31.5" hidden="1" customHeight="1" x14ac:dyDescent="0.25">
      <c r="A156" s="182">
        <v>148</v>
      </c>
      <c r="B156" s="119" t="s">
        <v>384</v>
      </c>
      <c r="C156" s="119" t="s">
        <v>16</v>
      </c>
      <c r="D156" s="200"/>
      <c r="E156" s="184"/>
      <c r="F156" s="184">
        <v>0</v>
      </c>
      <c r="G156" s="120"/>
      <c r="H156" s="120"/>
      <c r="I156" s="120">
        <v>0</v>
      </c>
      <c r="J156" s="122" t="e">
        <v>#DIV/0!</v>
      </c>
      <c r="K156" s="122" t="e">
        <v>#DIV/0!</v>
      </c>
      <c r="L156" s="122"/>
      <c r="M156" s="94">
        <f t="shared" si="27"/>
        <v>0</v>
      </c>
      <c r="N156" s="96">
        <f t="shared" si="28"/>
        <v>0</v>
      </c>
      <c r="O156" s="95">
        <f t="shared" si="25"/>
        <v>0</v>
      </c>
      <c r="P156" s="96">
        <f t="shared" si="29"/>
        <v>0</v>
      </c>
      <c r="Q156" s="95">
        <f t="shared" si="30"/>
        <v>0</v>
      </c>
      <c r="R156" s="96">
        <f t="shared" si="31"/>
        <v>0</v>
      </c>
      <c r="S156" s="96">
        <f t="shared" si="32"/>
        <v>0</v>
      </c>
      <c r="T156" s="96">
        <f t="shared" si="33"/>
        <v>0</v>
      </c>
      <c r="U156" s="95">
        <f t="shared" si="26"/>
        <v>0</v>
      </c>
      <c r="V156" s="96">
        <f t="shared" si="34"/>
        <v>0</v>
      </c>
      <c r="W156" s="169"/>
      <c r="X156" s="169"/>
      <c r="Y156" s="169"/>
      <c r="Z156" s="119"/>
      <c r="AA156" s="119"/>
      <c r="AB156" s="127"/>
    </row>
    <row r="157" spans="1:29" ht="15.75" hidden="1" customHeight="1" x14ac:dyDescent="0.25">
      <c r="A157" s="182">
        <v>149</v>
      </c>
      <c r="B157" s="119" t="s">
        <v>2</v>
      </c>
      <c r="C157" s="119" t="s">
        <v>16</v>
      </c>
      <c r="D157" s="200">
        <v>610</v>
      </c>
      <c r="E157" s="184">
        <v>610</v>
      </c>
      <c r="F157" s="184">
        <v>0</v>
      </c>
      <c r="G157" s="120">
        <v>1035</v>
      </c>
      <c r="H157" s="120">
        <v>580</v>
      </c>
      <c r="I157" s="120">
        <v>0</v>
      </c>
      <c r="J157" s="122">
        <v>1.6967213114754098</v>
      </c>
      <c r="K157" s="122">
        <v>0.95081967213114749</v>
      </c>
      <c r="L157" s="122"/>
      <c r="M157" s="94">
        <f t="shared" si="27"/>
        <v>0</v>
      </c>
      <c r="N157" s="96">
        <f t="shared" si="28"/>
        <v>0</v>
      </c>
      <c r="O157" s="95">
        <f t="shared" si="25"/>
        <v>0</v>
      </c>
      <c r="P157" s="96">
        <f t="shared" si="29"/>
        <v>0</v>
      </c>
      <c r="Q157" s="95">
        <f t="shared" si="30"/>
        <v>0</v>
      </c>
      <c r="R157" s="96">
        <f t="shared" si="31"/>
        <v>0</v>
      </c>
      <c r="S157" s="96">
        <f t="shared" si="32"/>
        <v>0</v>
      </c>
      <c r="T157" s="96">
        <f t="shared" si="33"/>
        <v>0</v>
      </c>
      <c r="U157" s="95">
        <f t="shared" si="26"/>
        <v>0</v>
      </c>
      <c r="V157" s="96">
        <f t="shared" si="34"/>
        <v>0</v>
      </c>
      <c r="W157" s="169"/>
      <c r="X157" s="169"/>
      <c r="Y157" s="169"/>
      <c r="Z157" s="119"/>
      <c r="AA157" s="119"/>
      <c r="AB157" s="127"/>
    </row>
    <row r="158" spans="1:29" ht="47.25" x14ac:dyDescent="0.25">
      <c r="A158" s="182">
        <v>47</v>
      </c>
      <c r="B158" s="119" t="s">
        <v>74</v>
      </c>
      <c r="C158" s="119" t="s">
        <v>16</v>
      </c>
      <c r="D158" s="200">
        <v>610</v>
      </c>
      <c r="E158" s="184">
        <v>610</v>
      </c>
      <c r="F158" s="184">
        <v>1718.12</v>
      </c>
      <c r="G158" s="120">
        <v>1035</v>
      </c>
      <c r="H158" s="120">
        <v>580</v>
      </c>
      <c r="I158" s="120">
        <v>2168</v>
      </c>
      <c r="J158" s="122">
        <v>1.6967213114754098</v>
      </c>
      <c r="K158" s="122">
        <v>0.95081967213114749</v>
      </c>
      <c r="L158" s="122">
        <f>I158/F158</f>
        <v>1.2618443414895351</v>
      </c>
      <c r="M158" s="94">
        <v>2.1</v>
      </c>
      <c r="N158" s="96">
        <f t="shared" si="28"/>
        <v>45</v>
      </c>
      <c r="O158" s="95">
        <f t="shared" si="25"/>
        <v>45.527999999999999</v>
      </c>
      <c r="P158" s="96">
        <f t="shared" si="29"/>
        <v>0</v>
      </c>
      <c r="Q158" s="95">
        <f t="shared" si="30"/>
        <v>0</v>
      </c>
      <c r="R158" s="96">
        <v>0</v>
      </c>
      <c r="S158" s="96">
        <f t="shared" si="32"/>
        <v>45</v>
      </c>
      <c r="T158" s="96">
        <f t="shared" si="33"/>
        <v>0</v>
      </c>
      <c r="U158" s="95">
        <f t="shared" si="26"/>
        <v>0</v>
      </c>
      <c r="V158" s="96">
        <v>0</v>
      </c>
      <c r="W158" s="169">
        <v>45</v>
      </c>
      <c r="X158" s="169"/>
      <c r="Y158" s="169"/>
      <c r="Z158" s="190">
        <v>17</v>
      </c>
      <c r="AA158" s="190">
        <v>12</v>
      </c>
      <c r="AB158" s="157">
        <f>AA158*100/Z158</f>
        <v>70.588235294117652</v>
      </c>
      <c r="AC158" s="127">
        <v>2</v>
      </c>
    </row>
    <row r="159" spans="1:29" ht="15.75" hidden="1" customHeight="1" x14ac:dyDescent="0.25">
      <c r="A159" s="182">
        <v>151</v>
      </c>
      <c r="B159" s="119" t="s">
        <v>151</v>
      </c>
      <c r="C159" s="119" t="s">
        <v>16</v>
      </c>
      <c r="D159" s="200"/>
      <c r="E159" s="184"/>
      <c r="F159" s="184"/>
      <c r="G159" s="120"/>
      <c r="H159" s="120"/>
      <c r="I159" s="120"/>
      <c r="J159" s="122"/>
      <c r="K159" s="122"/>
      <c r="L159" s="122"/>
      <c r="M159" s="94">
        <f t="shared" si="27"/>
        <v>0</v>
      </c>
      <c r="N159" s="96">
        <f t="shared" si="28"/>
        <v>0</v>
      </c>
      <c r="O159" s="95">
        <f t="shared" si="25"/>
        <v>0</v>
      </c>
      <c r="P159" s="96">
        <f t="shared" si="29"/>
        <v>0</v>
      </c>
      <c r="Q159" s="95">
        <f t="shared" si="30"/>
        <v>0</v>
      </c>
      <c r="R159" s="96">
        <f t="shared" si="31"/>
        <v>0</v>
      </c>
      <c r="S159" s="96">
        <f t="shared" si="32"/>
        <v>0</v>
      </c>
      <c r="T159" s="96">
        <f t="shared" si="33"/>
        <v>0</v>
      </c>
      <c r="U159" s="95">
        <f t="shared" si="26"/>
        <v>0</v>
      </c>
      <c r="V159" s="96">
        <f t="shared" si="34"/>
        <v>0</v>
      </c>
      <c r="W159" s="169"/>
      <c r="X159" s="169"/>
      <c r="Y159" s="169"/>
      <c r="Z159" s="119"/>
      <c r="AA159" s="119"/>
      <c r="AB159" s="127"/>
    </row>
    <row r="160" spans="1:29" ht="31.5" x14ac:dyDescent="0.25">
      <c r="A160" s="182">
        <v>48</v>
      </c>
      <c r="B160" s="119" t="s">
        <v>34</v>
      </c>
      <c r="C160" s="119" t="s">
        <v>423</v>
      </c>
      <c r="D160" s="200">
        <v>17.899999999999999</v>
      </c>
      <c r="E160" s="184">
        <v>17.899999999999999</v>
      </c>
      <c r="F160" s="184">
        <v>7.88</v>
      </c>
      <c r="G160" s="120">
        <v>0</v>
      </c>
      <c r="H160" s="120">
        <v>21</v>
      </c>
      <c r="I160" s="120">
        <v>46</v>
      </c>
      <c r="J160" s="122">
        <v>0</v>
      </c>
      <c r="K160" s="122">
        <v>1.1731843575418994</v>
      </c>
      <c r="L160" s="122">
        <f>I160/F160</f>
        <v>5.8375634517766501</v>
      </c>
      <c r="M160" s="94">
        <f t="shared" si="27"/>
        <v>8</v>
      </c>
      <c r="N160" s="96">
        <f t="shared" si="28"/>
        <v>3</v>
      </c>
      <c r="O160" s="95">
        <f t="shared" si="25"/>
        <v>3.68</v>
      </c>
      <c r="P160" s="96">
        <f t="shared" si="29"/>
        <v>0</v>
      </c>
      <c r="Q160" s="95">
        <f t="shared" si="30"/>
        <v>0.75</v>
      </c>
      <c r="R160" s="96">
        <f t="shared" si="31"/>
        <v>25</v>
      </c>
      <c r="S160" s="96">
        <f t="shared" si="32"/>
        <v>3</v>
      </c>
      <c r="T160" s="96">
        <f t="shared" si="33"/>
        <v>0</v>
      </c>
      <c r="U160" s="95">
        <f t="shared" si="26"/>
        <v>0</v>
      </c>
      <c r="V160" s="96">
        <v>0</v>
      </c>
      <c r="W160" s="169">
        <v>3</v>
      </c>
      <c r="X160" s="169">
        <v>0</v>
      </c>
      <c r="Y160" s="169">
        <v>0</v>
      </c>
      <c r="Z160" s="190">
        <v>0</v>
      </c>
      <c r="AA160" s="190">
        <v>0</v>
      </c>
      <c r="AB160" s="157">
        <v>0</v>
      </c>
      <c r="AC160" s="127">
        <v>6</v>
      </c>
    </row>
    <row r="161" spans="1:29" ht="31.5" x14ac:dyDescent="0.25">
      <c r="A161" s="182">
        <v>49</v>
      </c>
      <c r="B161" s="119" t="s">
        <v>19</v>
      </c>
      <c r="C161" s="119" t="s">
        <v>17</v>
      </c>
      <c r="D161" s="200">
        <v>19.3</v>
      </c>
      <c r="E161" s="184">
        <v>19.3</v>
      </c>
      <c r="F161" s="184">
        <v>6.4</v>
      </c>
      <c r="G161" s="120">
        <v>154</v>
      </c>
      <c r="H161" s="120">
        <v>85</v>
      </c>
      <c r="I161" s="120">
        <v>146</v>
      </c>
      <c r="J161" s="122">
        <v>7.9792746113989637</v>
      </c>
      <c r="K161" s="122">
        <v>4.4041450777202069</v>
      </c>
      <c r="L161" s="122">
        <f>I161/F161</f>
        <v>22.8125</v>
      </c>
      <c r="M161" s="94">
        <v>15</v>
      </c>
      <c r="N161" s="96">
        <f t="shared" si="28"/>
        <v>21</v>
      </c>
      <c r="O161" s="95">
        <f t="shared" si="25"/>
        <v>21.9</v>
      </c>
      <c r="P161" s="96">
        <f t="shared" si="29"/>
        <v>5</v>
      </c>
      <c r="Q161" s="95">
        <f t="shared" si="30"/>
        <v>5.25</v>
      </c>
      <c r="R161" s="96">
        <f t="shared" si="31"/>
        <v>25</v>
      </c>
      <c r="S161" s="96">
        <f t="shared" si="32"/>
        <v>12</v>
      </c>
      <c r="T161" s="96">
        <f t="shared" si="33"/>
        <v>4</v>
      </c>
      <c r="U161" s="95">
        <f t="shared" si="26"/>
        <v>4.83</v>
      </c>
      <c r="V161" s="96">
        <v>23</v>
      </c>
      <c r="W161" s="169">
        <v>21</v>
      </c>
      <c r="X161" s="169">
        <v>5</v>
      </c>
      <c r="Y161" s="169">
        <v>4</v>
      </c>
      <c r="Z161" s="190">
        <v>6</v>
      </c>
      <c r="AA161" s="190">
        <v>3</v>
      </c>
      <c r="AB161" s="157">
        <f>AA161*100/Z161</f>
        <v>50</v>
      </c>
      <c r="AC161" s="127">
        <v>6</v>
      </c>
    </row>
    <row r="162" spans="1:29" ht="31.5" x14ac:dyDescent="0.25">
      <c r="A162" s="182">
        <v>50</v>
      </c>
      <c r="B162" s="119" t="s">
        <v>18</v>
      </c>
      <c r="C162" s="119" t="s">
        <v>17</v>
      </c>
      <c r="D162" s="200">
        <v>233.19</v>
      </c>
      <c r="E162" s="184">
        <v>233.19</v>
      </c>
      <c r="F162" s="184">
        <v>233.19</v>
      </c>
      <c r="G162" s="120">
        <v>1335</v>
      </c>
      <c r="H162" s="120">
        <v>1330</v>
      </c>
      <c r="I162" s="120">
        <v>1322</v>
      </c>
      <c r="J162" s="122">
        <v>5.7249453235558985</v>
      </c>
      <c r="K162" s="122">
        <v>5.703503580771045</v>
      </c>
      <c r="L162" s="122">
        <f>I162/F162</f>
        <v>5.6691967923152795</v>
      </c>
      <c r="M162" s="94">
        <v>7</v>
      </c>
      <c r="N162" s="96">
        <f t="shared" si="28"/>
        <v>92</v>
      </c>
      <c r="O162" s="95">
        <f t="shared" si="25"/>
        <v>92.54</v>
      </c>
      <c r="P162" s="96">
        <f t="shared" si="29"/>
        <v>5</v>
      </c>
      <c r="Q162" s="95">
        <f t="shared" si="30"/>
        <v>5.52</v>
      </c>
      <c r="R162" s="96">
        <v>6</v>
      </c>
      <c r="S162" s="96">
        <f t="shared" si="32"/>
        <v>47</v>
      </c>
      <c r="T162" s="96">
        <f t="shared" si="33"/>
        <v>40</v>
      </c>
      <c r="U162" s="95">
        <f t="shared" si="26"/>
        <v>40.479999999999997</v>
      </c>
      <c r="V162" s="96">
        <v>44</v>
      </c>
      <c r="W162" s="169">
        <v>92</v>
      </c>
      <c r="X162" s="169">
        <v>5</v>
      </c>
      <c r="Y162" s="169">
        <v>40</v>
      </c>
      <c r="Z162" s="190">
        <v>66</v>
      </c>
      <c r="AA162" s="190">
        <v>39</v>
      </c>
      <c r="AB162" s="157">
        <f>AA162*100/Z162</f>
        <v>59.090909090909093</v>
      </c>
      <c r="AC162" s="127">
        <v>6</v>
      </c>
    </row>
    <row r="163" spans="1:29" ht="31.5" x14ac:dyDescent="0.25">
      <c r="A163" s="182">
        <v>51</v>
      </c>
      <c r="B163" s="247" t="s">
        <v>262</v>
      </c>
      <c r="C163" s="119" t="s">
        <v>17</v>
      </c>
      <c r="D163" s="200">
        <v>139.1</v>
      </c>
      <c r="E163" s="184">
        <v>139.1</v>
      </c>
      <c r="F163" s="184">
        <v>139.09</v>
      </c>
      <c r="G163" s="120">
        <v>390</v>
      </c>
      <c r="H163" s="120">
        <v>356</v>
      </c>
      <c r="I163" s="120">
        <v>1012</v>
      </c>
      <c r="J163" s="122">
        <v>2.8037383177570097</v>
      </c>
      <c r="K163" s="122">
        <v>2.5593098490294754</v>
      </c>
      <c r="L163" s="122">
        <f>I163/F163</f>
        <v>7.2758645481343009</v>
      </c>
      <c r="M163" s="94">
        <v>5</v>
      </c>
      <c r="N163" s="96">
        <f t="shared" si="28"/>
        <v>50</v>
      </c>
      <c r="O163" s="95">
        <f t="shared" si="25"/>
        <v>50.6</v>
      </c>
      <c r="P163" s="96">
        <f t="shared" si="29"/>
        <v>5</v>
      </c>
      <c r="Q163" s="95">
        <f t="shared" si="30"/>
        <v>5</v>
      </c>
      <c r="R163" s="96">
        <v>10</v>
      </c>
      <c r="S163" s="96">
        <f t="shared" si="32"/>
        <v>30</v>
      </c>
      <c r="T163" s="96">
        <f t="shared" si="33"/>
        <v>15</v>
      </c>
      <c r="U163" s="95">
        <f t="shared" si="26"/>
        <v>15</v>
      </c>
      <c r="V163" s="96">
        <v>30</v>
      </c>
      <c r="W163" s="169">
        <v>50</v>
      </c>
      <c r="X163" s="169">
        <v>5</v>
      </c>
      <c r="Y163" s="169">
        <v>15</v>
      </c>
      <c r="Z163" s="190">
        <v>20</v>
      </c>
      <c r="AA163" s="190">
        <v>15</v>
      </c>
      <c r="AB163" s="157">
        <f>AA163*100/Z163</f>
        <v>75</v>
      </c>
      <c r="AC163" s="127">
        <v>6</v>
      </c>
    </row>
    <row r="164" spans="1:29" x14ac:dyDescent="0.25">
      <c r="A164" s="182">
        <v>52</v>
      </c>
      <c r="B164" s="119" t="s">
        <v>2</v>
      </c>
      <c r="C164" s="119" t="s">
        <v>17</v>
      </c>
      <c r="D164" s="200">
        <v>134.9</v>
      </c>
      <c r="E164" s="184">
        <v>91.6</v>
      </c>
      <c r="F164" s="184">
        <v>134.47</v>
      </c>
      <c r="G164" s="120">
        <v>143</v>
      </c>
      <c r="H164" s="120">
        <v>158</v>
      </c>
      <c r="I164" s="120">
        <v>181</v>
      </c>
      <c r="J164" s="122">
        <v>1.0600444773906597</v>
      </c>
      <c r="K164" s="122">
        <v>1.7248908296943233</v>
      </c>
      <c r="L164" s="122">
        <f>I164/F164</f>
        <v>1.346025135718004</v>
      </c>
      <c r="M164" s="94">
        <v>4</v>
      </c>
      <c r="N164" s="96">
        <f t="shared" si="28"/>
        <v>7</v>
      </c>
      <c r="O164" s="95">
        <f t="shared" si="25"/>
        <v>7.24</v>
      </c>
      <c r="P164" s="96">
        <f t="shared" si="29"/>
        <v>0</v>
      </c>
      <c r="Q164" s="95">
        <f t="shared" si="30"/>
        <v>0</v>
      </c>
      <c r="R164" s="96">
        <v>0</v>
      </c>
      <c r="S164" s="96">
        <f t="shared" si="32"/>
        <v>4</v>
      </c>
      <c r="T164" s="96">
        <f t="shared" si="33"/>
        <v>3</v>
      </c>
      <c r="U164" s="95">
        <f t="shared" si="26"/>
        <v>3.5</v>
      </c>
      <c r="V164" s="96">
        <f t="shared" si="34"/>
        <v>50</v>
      </c>
      <c r="W164" s="169"/>
      <c r="X164" s="169"/>
      <c r="Y164" s="169"/>
      <c r="Z164" s="190">
        <v>4</v>
      </c>
      <c r="AA164" s="190">
        <v>3</v>
      </c>
      <c r="AB164" s="157">
        <f>AA164*100/Z164</f>
        <v>75</v>
      </c>
      <c r="AC164" s="127">
        <v>6</v>
      </c>
    </row>
    <row r="165" spans="1:29" ht="31.5" hidden="1" customHeight="1" x14ac:dyDescent="0.25">
      <c r="A165" s="182">
        <v>157</v>
      </c>
      <c r="B165" s="119" t="s">
        <v>64</v>
      </c>
      <c r="C165" s="119" t="s">
        <v>17</v>
      </c>
      <c r="D165" s="200"/>
      <c r="E165" s="184"/>
      <c r="F165" s="184">
        <v>20.93</v>
      </c>
      <c r="G165" s="120"/>
      <c r="H165" s="120"/>
      <c r="I165" s="120"/>
      <c r="J165" s="122" t="e">
        <v>#DIV/0!</v>
      </c>
      <c r="K165" s="122" t="e">
        <v>#DIV/0!</v>
      </c>
      <c r="L165" s="122">
        <v>0</v>
      </c>
      <c r="M165" s="94">
        <f t="shared" si="27"/>
        <v>0</v>
      </c>
      <c r="N165" s="96">
        <f t="shared" si="28"/>
        <v>0</v>
      </c>
      <c r="O165" s="95">
        <f t="shared" si="25"/>
        <v>0</v>
      </c>
      <c r="P165" s="96">
        <f t="shared" si="29"/>
        <v>0</v>
      </c>
      <c r="Q165" s="95">
        <f t="shared" si="30"/>
        <v>0</v>
      </c>
      <c r="R165" s="96">
        <f t="shared" si="31"/>
        <v>0</v>
      </c>
      <c r="S165" s="96">
        <f t="shared" si="32"/>
        <v>0</v>
      </c>
      <c r="T165" s="96">
        <f t="shared" si="33"/>
        <v>0</v>
      </c>
      <c r="U165" s="95">
        <f t="shared" si="26"/>
        <v>0</v>
      </c>
      <c r="V165" s="96">
        <f t="shared" si="34"/>
        <v>0</v>
      </c>
      <c r="W165" s="169"/>
      <c r="X165" s="169"/>
      <c r="Y165" s="169"/>
      <c r="Z165" s="119"/>
      <c r="AA165" s="119"/>
      <c r="AB165" s="127"/>
    </row>
    <row r="166" spans="1:29" ht="31.5" hidden="1" customHeight="1" x14ac:dyDescent="0.25">
      <c r="A166" s="182">
        <v>158</v>
      </c>
      <c r="B166" s="119" t="s">
        <v>264</v>
      </c>
      <c r="C166" s="119" t="s">
        <v>17</v>
      </c>
      <c r="D166" s="200"/>
      <c r="E166" s="184"/>
      <c r="F166" s="184">
        <v>1.06</v>
      </c>
      <c r="G166" s="120"/>
      <c r="H166" s="120"/>
      <c r="I166" s="120">
        <v>8</v>
      </c>
      <c r="J166" s="122"/>
      <c r="K166" s="122"/>
      <c r="L166" s="122">
        <v>7.5471698113207539</v>
      </c>
      <c r="M166" s="94">
        <f t="shared" si="27"/>
        <v>0</v>
      </c>
      <c r="N166" s="96">
        <f t="shared" si="28"/>
        <v>0</v>
      </c>
      <c r="O166" s="95">
        <f t="shared" si="25"/>
        <v>0</v>
      </c>
      <c r="P166" s="96">
        <f t="shared" si="29"/>
        <v>0</v>
      </c>
      <c r="Q166" s="95">
        <f t="shared" si="30"/>
        <v>0</v>
      </c>
      <c r="R166" s="96">
        <f t="shared" si="31"/>
        <v>0</v>
      </c>
      <c r="S166" s="96">
        <f t="shared" si="32"/>
        <v>0</v>
      </c>
      <c r="T166" s="96">
        <f t="shared" si="33"/>
        <v>0</v>
      </c>
      <c r="U166" s="95">
        <f t="shared" si="26"/>
        <v>0</v>
      </c>
      <c r="V166" s="96">
        <f t="shared" si="34"/>
        <v>0</v>
      </c>
      <c r="W166" s="169"/>
      <c r="X166" s="169"/>
      <c r="Y166" s="169"/>
      <c r="Z166" s="119"/>
      <c r="AA166" s="119"/>
      <c r="AB166" s="127"/>
    </row>
    <row r="167" spans="1:29" ht="15.75" hidden="1" customHeight="1" x14ac:dyDescent="0.25">
      <c r="A167" s="182">
        <v>159</v>
      </c>
      <c r="B167" s="119" t="s">
        <v>151</v>
      </c>
      <c r="C167" s="119" t="s">
        <v>17</v>
      </c>
      <c r="D167" s="200"/>
      <c r="E167" s="184"/>
      <c r="F167" s="184"/>
      <c r="G167" s="120"/>
      <c r="H167" s="120"/>
      <c r="I167" s="120"/>
      <c r="J167" s="122"/>
      <c r="K167" s="122"/>
      <c r="L167" s="122"/>
      <c r="M167" s="94">
        <f t="shared" si="27"/>
        <v>0</v>
      </c>
      <c r="N167" s="96">
        <f t="shared" si="28"/>
        <v>0</v>
      </c>
      <c r="O167" s="95">
        <f t="shared" si="25"/>
        <v>0</v>
      </c>
      <c r="P167" s="96">
        <f t="shared" si="29"/>
        <v>0</v>
      </c>
      <c r="Q167" s="95">
        <f t="shared" si="30"/>
        <v>0</v>
      </c>
      <c r="R167" s="96">
        <f t="shared" si="31"/>
        <v>0</v>
      </c>
      <c r="S167" s="96">
        <f t="shared" si="32"/>
        <v>0</v>
      </c>
      <c r="T167" s="96">
        <f t="shared" si="33"/>
        <v>0</v>
      </c>
      <c r="U167" s="95">
        <f t="shared" si="26"/>
        <v>0</v>
      </c>
      <c r="V167" s="96">
        <f t="shared" si="34"/>
        <v>0</v>
      </c>
      <c r="W167" s="169"/>
      <c r="X167" s="169"/>
      <c r="Y167" s="169"/>
      <c r="Z167" s="119"/>
      <c r="AA167" s="119"/>
      <c r="AB167" s="127"/>
    </row>
    <row r="168" spans="1:29" ht="31.5" hidden="1" customHeight="1" x14ac:dyDescent="0.25">
      <c r="A168" s="182">
        <v>160</v>
      </c>
      <c r="B168" s="119" t="s">
        <v>255</v>
      </c>
      <c r="C168" s="119" t="s">
        <v>20</v>
      </c>
      <c r="D168" s="200"/>
      <c r="E168" s="184"/>
      <c r="F168" s="184">
        <v>37.049999999999997</v>
      </c>
      <c r="G168" s="120"/>
      <c r="H168" s="120"/>
      <c r="I168" s="120">
        <v>5</v>
      </c>
      <c r="J168" s="122"/>
      <c r="K168" s="122"/>
      <c r="L168" s="122">
        <v>0.1349527665317139</v>
      </c>
      <c r="M168" s="94">
        <f t="shared" si="27"/>
        <v>0</v>
      </c>
      <c r="N168" s="96">
        <f t="shared" si="28"/>
        <v>0</v>
      </c>
      <c r="O168" s="95">
        <f t="shared" si="25"/>
        <v>0</v>
      </c>
      <c r="P168" s="96">
        <f t="shared" si="29"/>
        <v>0</v>
      </c>
      <c r="Q168" s="95">
        <f t="shared" si="30"/>
        <v>0</v>
      </c>
      <c r="R168" s="96">
        <f t="shared" si="31"/>
        <v>0</v>
      </c>
      <c r="S168" s="96">
        <f t="shared" si="32"/>
        <v>0</v>
      </c>
      <c r="T168" s="96">
        <f t="shared" si="33"/>
        <v>0</v>
      </c>
      <c r="U168" s="95">
        <f t="shared" si="26"/>
        <v>0</v>
      </c>
      <c r="V168" s="96">
        <f t="shared" si="34"/>
        <v>0</v>
      </c>
      <c r="W168" s="169"/>
      <c r="X168" s="169"/>
      <c r="Y168" s="169"/>
      <c r="Z168" s="119"/>
      <c r="AA168" s="119"/>
      <c r="AB168" s="127"/>
    </row>
    <row r="169" spans="1:29" ht="31.5" hidden="1" customHeight="1" x14ac:dyDescent="0.25">
      <c r="A169" s="182">
        <v>161</v>
      </c>
      <c r="B169" s="119" t="s">
        <v>385</v>
      </c>
      <c r="C169" s="119" t="s">
        <v>20</v>
      </c>
      <c r="D169" s="200">
        <v>267.06</v>
      </c>
      <c r="E169" s="184">
        <v>116.19</v>
      </c>
      <c r="F169" s="184">
        <v>116.19</v>
      </c>
      <c r="G169" s="120">
        <v>3169</v>
      </c>
      <c r="H169" s="120">
        <v>1828</v>
      </c>
      <c r="I169" s="120">
        <v>1141</v>
      </c>
      <c r="J169" s="122">
        <v>11.86624728525425</v>
      </c>
      <c r="K169" s="122">
        <v>15.732851364144935</v>
      </c>
      <c r="L169" s="122">
        <v>9.8201222136156296</v>
      </c>
      <c r="M169" s="94">
        <v>0</v>
      </c>
      <c r="N169" s="96">
        <f t="shared" si="28"/>
        <v>0</v>
      </c>
      <c r="O169" s="95">
        <f t="shared" si="25"/>
        <v>0</v>
      </c>
      <c r="P169" s="96">
        <f t="shared" si="29"/>
        <v>0</v>
      </c>
      <c r="Q169" s="95">
        <f t="shared" si="30"/>
        <v>0</v>
      </c>
      <c r="R169" s="96">
        <f t="shared" si="31"/>
        <v>25</v>
      </c>
      <c r="S169" s="96">
        <f t="shared" si="32"/>
        <v>0</v>
      </c>
      <c r="T169" s="96">
        <f t="shared" si="33"/>
        <v>0</v>
      </c>
      <c r="U169" s="95">
        <f t="shared" si="26"/>
        <v>0</v>
      </c>
      <c r="V169" s="96">
        <f t="shared" si="34"/>
        <v>50</v>
      </c>
      <c r="W169" s="169"/>
      <c r="X169" s="169"/>
      <c r="Y169" s="169"/>
      <c r="Z169" s="190"/>
      <c r="AA169" s="190"/>
      <c r="AB169" s="127"/>
    </row>
    <row r="170" spans="1:29" ht="31.5" x14ac:dyDescent="0.25">
      <c r="A170" s="182">
        <v>53</v>
      </c>
      <c r="B170" s="119" t="s">
        <v>265</v>
      </c>
      <c r="C170" s="119" t="s">
        <v>20</v>
      </c>
      <c r="D170" s="200"/>
      <c r="E170" s="184">
        <v>146.75</v>
      </c>
      <c r="F170" s="184">
        <v>146.75</v>
      </c>
      <c r="G170" s="120"/>
      <c r="H170" s="120">
        <v>1973</v>
      </c>
      <c r="I170" s="120">
        <v>1179</v>
      </c>
      <c r="J170" s="122">
        <v>11.86624728525425</v>
      </c>
      <c r="K170" s="122">
        <v>13.444633730834752</v>
      </c>
      <c r="L170" s="122">
        <f>I170/F170</f>
        <v>8.0340715502555362</v>
      </c>
      <c r="M170" s="94">
        <v>3.4</v>
      </c>
      <c r="N170" s="96">
        <f t="shared" si="28"/>
        <v>40</v>
      </c>
      <c r="O170" s="95">
        <f t="shared" si="25"/>
        <v>40.085999999999999</v>
      </c>
      <c r="P170" s="96">
        <f t="shared" si="29"/>
        <v>2</v>
      </c>
      <c r="Q170" s="95">
        <f t="shared" si="30"/>
        <v>2</v>
      </c>
      <c r="R170" s="96">
        <v>5</v>
      </c>
      <c r="S170" s="96">
        <f t="shared" si="32"/>
        <v>23</v>
      </c>
      <c r="T170" s="96">
        <f t="shared" si="33"/>
        <v>15</v>
      </c>
      <c r="U170" s="95">
        <f t="shared" si="26"/>
        <v>15.6</v>
      </c>
      <c r="V170" s="96">
        <v>39</v>
      </c>
      <c r="W170" s="169">
        <v>40</v>
      </c>
      <c r="X170" s="169">
        <v>2</v>
      </c>
      <c r="Y170" s="169">
        <v>15</v>
      </c>
      <c r="Z170" s="190">
        <v>40</v>
      </c>
      <c r="AA170" s="190">
        <v>39</v>
      </c>
      <c r="AB170" s="157">
        <f>AA170*100/Z170</f>
        <v>97.5</v>
      </c>
      <c r="AC170" s="127">
        <v>2</v>
      </c>
    </row>
    <row r="171" spans="1:29" ht="15.75" hidden="1" customHeight="1" x14ac:dyDescent="0.25">
      <c r="A171" s="182">
        <v>163</v>
      </c>
      <c r="B171" s="119" t="s">
        <v>151</v>
      </c>
      <c r="C171" s="119" t="s">
        <v>20</v>
      </c>
      <c r="D171" s="200"/>
      <c r="E171" s="184"/>
      <c r="F171" s="184"/>
      <c r="G171" s="120"/>
      <c r="H171" s="120"/>
      <c r="I171" s="120"/>
      <c r="J171" s="122"/>
      <c r="K171" s="122"/>
      <c r="L171" s="122"/>
      <c r="M171" s="94">
        <f t="shared" si="27"/>
        <v>0</v>
      </c>
      <c r="N171" s="96">
        <f t="shared" si="28"/>
        <v>0</v>
      </c>
      <c r="O171" s="95">
        <f t="shared" si="25"/>
        <v>0</v>
      </c>
      <c r="P171" s="96">
        <f t="shared" si="29"/>
        <v>0</v>
      </c>
      <c r="Q171" s="95">
        <f t="shared" si="30"/>
        <v>0</v>
      </c>
      <c r="R171" s="96">
        <f t="shared" si="31"/>
        <v>0</v>
      </c>
      <c r="S171" s="96">
        <f t="shared" si="32"/>
        <v>0</v>
      </c>
      <c r="T171" s="96">
        <f t="shared" si="33"/>
        <v>0</v>
      </c>
      <c r="U171" s="95">
        <f t="shared" si="26"/>
        <v>0</v>
      </c>
      <c r="V171" s="96">
        <f t="shared" si="34"/>
        <v>0</v>
      </c>
      <c r="W171" s="169"/>
      <c r="X171" s="169"/>
      <c r="Y171" s="169"/>
      <c r="Z171" s="119"/>
      <c r="AA171" s="119"/>
      <c r="AB171" s="127"/>
    </row>
    <row r="172" spans="1:29" ht="31.5" hidden="1" customHeight="1" x14ac:dyDescent="0.25">
      <c r="A172" s="182">
        <v>164</v>
      </c>
      <c r="B172" s="119" t="s">
        <v>222</v>
      </c>
      <c r="C172" s="119" t="s">
        <v>47</v>
      </c>
      <c r="D172" s="200"/>
      <c r="E172" s="184"/>
      <c r="F172" s="184">
        <v>10.73</v>
      </c>
      <c r="G172" s="120"/>
      <c r="H172" s="120"/>
      <c r="I172" s="120">
        <v>0</v>
      </c>
      <c r="J172" s="122" t="e">
        <v>#DIV/0!</v>
      </c>
      <c r="K172" s="122" t="e">
        <v>#DIV/0!</v>
      </c>
      <c r="L172" s="122">
        <v>0</v>
      </c>
      <c r="M172" s="94">
        <f t="shared" si="27"/>
        <v>0</v>
      </c>
      <c r="N172" s="96">
        <f t="shared" si="28"/>
        <v>0</v>
      </c>
      <c r="O172" s="95">
        <f t="shared" si="25"/>
        <v>0</v>
      </c>
      <c r="P172" s="96">
        <f t="shared" si="29"/>
        <v>0</v>
      </c>
      <c r="Q172" s="95">
        <f t="shared" si="30"/>
        <v>0</v>
      </c>
      <c r="R172" s="96">
        <f t="shared" si="31"/>
        <v>0</v>
      </c>
      <c r="S172" s="96">
        <f t="shared" si="32"/>
        <v>0</v>
      </c>
      <c r="T172" s="96">
        <f t="shared" si="33"/>
        <v>0</v>
      </c>
      <c r="U172" s="95">
        <f t="shared" si="26"/>
        <v>0</v>
      </c>
      <c r="V172" s="96">
        <f t="shared" si="34"/>
        <v>0</v>
      </c>
      <c r="W172" s="169"/>
      <c r="X172" s="169"/>
      <c r="Y172" s="169"/>
      <c r="Z172" s="119"/>
      <c r="AA172" s="119"/>
      <c r="AB172" s="127"/>
    </row>
    <row r="173" spans="1:29" ht="31.5" hidden="1" customHeight="1" x14ac:dyDescent="0.25">
      <c r="A173" s="182">
        <v>165</v>
      </c>
      <c r="B173" s="119" t="s">
        <v>217</v>
      </c>
      <c r="C173" s="119" t="s">
        <v>47</v>
      </c>
      <c r="D173" s="200"/>
      <c r="E173" s="184"/>
      <c r="F173" s="184">
        <v>0</v>
      </c>
      <c r="G173" s="120"/>
      <c r="H173" s="120"/>
      <c r="I173" s="120">
        <v>0</v>
      </c>
      <c r="J173" s="122" t="e">
        <v>#DIV/0!</v>
      </c>
      <c r="K173" s="122" t="e">
        <v>#DIV/0!</v>
      </c>
      <c r="L173" s="122"/>
      <c r="M173" s="94">
        <f t="shared" si="27"/>
        <v>0</v>
      </c>
      <c r="N173" s="96">
        <f t="shared" si="28"/>
        <v>0</v>
      </c>
      <c r="O173" s="95">
        <f t="shared" si="25"/>
        <v>0</v>
      </c>
      <c r="P173" s="96">
        <f t="shared" si="29"/>
        <v>0</v>
      </c>
      <c r="Q173" s="95">
        <f t="shared" si="30"/>
        <v>0</v>
      </c>
      <c r="R173" s="96">
        <f t="shared" si="31"/>
        <v>0</v>
      </c>
      <c r="S173" s="96">
        <f t="shared" si="32"/>
        <v>0</v>
      </c>
      <c r="T173" s="96">
        <f t="shared" si="33"/>
        <v>0</v>
      </c>
      <c r="U173" s="95">
        <f t="shared" si="26"/>
        <v>0</v>
      </c>
      <c r="V173" s="96">
        <f t="shared" si="34"/>
        <v>0</v>
      </c>
      <c r="W173" s="169"/>
      <c r="X173" s="169"/>
      <c r="Y173" s="169"/>
      <c r="Z173" s="119"/>
      <c r="AA173" s="119"/>
      <c r="AB173" s="127"/>
    </row>
    <row r="174" spans="1:29" ht="15.75" hidden="1" customHeight="1" x14ac:dyDescent="0.25">
      <c r="A174" s="182">
        <v>166</v>
      </c>
      <c r="B174" s="119" t="s">
        <v>2</v>
      </c>
      <c r="C174" s="119" t="s">
        <v>47</v>
      </c>
      <c r="D174" s="200"/>
      <c r="E174" s="184"/>
      <c r="F174" s="184">
        <v>0</v>
      </c>
      <c r="G174" s="120"/>
      <c r="H174" s="120"/>
      <c r="I174" s="120">
        <v>0</v>
      </c>
      <c r="J174" s="122" t="e">
        <v>#DIV/0!</v>
      </c>
      <c r="K174" s="122" t="e">
        <v>#DIV/0!</v>
      </c>
      <c r="L174" s="122"/>
      <c r="M174" s="94">
        <f t="shared" si="27"/>
        <v>0</v>
      </c>
      <c r="N174" s="96">
        <f t="shared" si="28"/>
        <v>0</v>
      </c>
      <c r="O174" s="95">
        <f t="shared" si="25"/>
        <v>0</v>
      </c>
      <c r="P174" s="96">
        <f t="shared" si="29"/>
        <v>0</v>
      </c>
      <c r="Q174" s="95">
        <f t="shared" si="30"/>
        <v>0</v>
      </c>
      <c r="R174" s="96">
        <f t="shared" si="31"/>
        <v>0</v>
      </c>
      <c r="S174" s="96">
        <f t="shared" si="32"/>
        <v>0</v>
      </c>
      <c r="T174" s="96">
        <f t="shared" si="33"/>
        <v>0</v>
      </c>
      <c r="U174" s="95">
        <f t="shared" si="26"/>
        <v>0</v>
      </c>
      <c r="V174" s="96">
        <f t="shared" si="34"/>
        <v>0</v>
      </c>
      <c r="W174" s="169"/>
      <c r="X174" s="169"/>
      <c r="Y174" s="169"/>
      <c r="Z174" s="119"/>
      <c r="AA174" s="119"/>
      <c r="AB174" s="127"/>
    </row>
    <row r="175" spans="1:29" ht="31.5" hidden="1" customHeight="1" x14ac:dyDescent="0.25">
      <c r="A175" s="182">
        <v>167</v>
      </c>
      <c r="B175" s="119" t="s">
        <v>266</v>
      </c>
      <c r="C175" s="119" t="s">
        <v>47</v>
      </c>
      <c r="D175" s="200"/>
      <c r="E175" s="184"/>
      <c r="F175" s="184">
        <v>0</v>
      </c>
      <c r="G175" s="120"/>
      <c r="H175" s="120"/>
      <c r="I175" s="120">
        <v>0</v>
      </c>
      <c r="J175" s="122" t="e">
        <v>#DIV/0!</v>
      </c>
      <c r="K175" s="122" t="e">
        <v>#DIV/0!</v>
      </c>
      <c r="L175" s="122"/>
      <c r="M175" s="94">
        <f t="shared" si="27"/>
        <v>0</v>
      </c>
      <c r="N175" s="96">
        <f t="shared" si="28"/>
        <v>0</v>
      </c>
      <c r="O175" s="95">
        <f t="shared" si="25"/>
        <v>0</v>
      </c>
      <c r="P175" s="96">
        <f t="shared" si="29"/>
        <v>0</v>
      </c>
      <c r="Q175" s="95">
        <f t="shared" si="30"/>
        <v>0</v>
      </c>
      <c r="R175" s="96">
        <f t="shared" si="31"/>
        <v>0</v>
      </c>
      <c r="S175" s="96">
        <f t="shared" si="32"/>
        <v>0</v>
      </c>
      <c r="T175" s="96">
        <f t="shared" si="33"/>
        <v>0</v>
      </c>
      <c r="U175" s="95">
        <f t="shared" si="26"/>
        <v>0</v>
      </c>
      <c r="V175" s="96">
        <f t="shared" si="34"/>
        <v>0</v>
      </c>
      <c r="W175" s="169"/>
      <c r="X175" s="169"/>
      <c r="Y175" s="169"/>
      <c r="Z175" s="119"/>
      <c r="AA175" s="119"/>
      <c r="AB175" s="127"/>
    </row>
    <row r="176" spans="1:29" ht="47.25" hidden="1" customHeight="1" x14ac:dyDescent="0.25">
      <c r="A176" s="182">
        <v>168</v>
      </c>
      <c r="B176" s="119" t="s">
        <v>268</v>
      </c>
      <c r="C176" s="119" t="s">
        <v>47</v>
      </c>
      <c r="D176" s="200"/>
      <c r="E176" s="184"/>
      <c r="F176" s="184">
        <v>0</v>
      </c>
      <c r="G176" s="120"/>
      <c r="H176" s="120"/>
      <c r="I176" s="120">
        <v>0</v>
      </c>
      <c r="J176" s="122" t="e">
        <v>#DIV/0!</v>
      </c>
      <c r="K176" s="122" t="e">
        <v>#DIV/0!</v>
      </c>
      <c r="L176" s="122"/>
      <c r="M176" s="94">
        <f t="shared" si="27"/>
        <v>0</v>
      </c>
      <c r="N176" s="96">
        <f t="shared" si="28"/>
        <v>0</v>
      </c>
      <c r="O176" s="95">
        <f t="shared" si="25"/>
        <v>0</v>
      </c>
      <c r="P176" s="96">
        <f t="shared" si="29"/>
        <v>0</v>
      </c>
      <c r="Q176" s="95">
        <f t="shared" si="30"/>
        <v>0</v>
      </c>
      <c r="R176" s="96">
        <f t="shared" si="31"/>
        <v>0</v>
      </c>
      <c r="S176" s="96">
        <f t="shared" si="32"/>
        <v>0</v>
      </c>
      <c r="T176" s="96">
        <f t="shared" si="33"/>
        <v>0</v>
      </c>
      <c r="U176" s="95">
        <f t="shared" si="26"/>
        <v>0</v>
      </c>
      <c r="V176" s="96">
        <f t="shared" si="34"/>
        <v>0</v>
      </c>
      <c r="W176" s="169"/>
      <c r="X176" s="169"/>
      <c r="Y176" s="169"/>
      <c r="Z176" s="119"/>
      <c r="AA176" s="119"/>
      <c r="AB176" s="127"/>
    </row>
    <row r="177" spans="1:29" ht="47.25" hidden="1" customHeight="1" x14ac:dyDescent="0.25">
      <c r="A177" s="182">
        <v>169</v>
      </c>
      <c r="B177" s="119" t="s">
        <v>269</v>
      </c>
      <c r="C177" s="119" t="s">
        <v>47</v>
      </c>
      <c r="D177" s="200"/>
      <c r="E177" s="184"/>
      <c r="F177" s="184">
        <v>0</v>
      </c>
      <c r="G177" s="120"/>
      <c r="H177" s="120"/>
      <c r="I177" s="120">
        <v>0</v>
      </c>
      <c r="J177" s="122" t="e">
        <v>#DIV/0!</v>
      </c>
      <c r="K177" s="122" t="e">
        <v>#DIV/0!</v>
      </c>
      <c r="L177" s="122"/>
      <c r="M177" s="94">
        <f t="shared" si="27"/>
        <v>0</v>
      </c>
      <c r="N177" s="96">
        <f t="shared" si="28"/>
        <v>0</v>
      </c>
      <c r="O177" s="95">
        <f t="shared" si="25"/>
        <v>0</v>
      </c>
      <c r="P177" s="96">
        <f t="shared" si="29"/>
        <v>0</v>
      </c>
      <c r="Q177" s="95">
        <f t="shared" si="30"/>
        <v>0</v>
      </c>
      <c r="R177" s="96">
        <f t="shared" si="31"/>
        <v>0</v>
      </c>
      <c r="S177" s="96">
        <f t="shared" si="32"/>
        <v>0</v>
      </c>
      <c r="T177" s="96">
        <f t="shared" si="33"/>
        <v>0</v>
      </c>
      <c r="U177" s="95">
        <f t="shared" si="26"/>
        <v>0</v>
      </c>
      <c r="V177" s="96">
        <f t="shared" si="34"/>
        <v>0</v>
      </c>
      <c r="W177" s="169"/>
      <c r="X177" s="169"/>
      <c r="Y177" s="169"/>
      <c r="Z177" s="119"/>
      <c r="AA177" s="119"/>
      <c r="AB177" s="127"/>
    </row>
    <row r="178" spans="1:29" ht="15.75" hidden="1" customHeight="1" x14ac:dyDescent="0.25">
      <c r="A178" s="182">
        <v>170</v>
      </c>
      <c r="B178" s="119" t="s">
        <v>151</v>
      </c>
      <c r="C178" s="119" t="s">
        <v>47</v>
      </c>
      <c r="D178" s="200"/>
      <c r="E178" s="184"/>
      <c r="F178" s="184"/>
      <c r="G178" s="120"/>
      <c r="H178" s="120"/>
      <c r="I178" s="120"/>
      <c r="J178" s="122"/>
      <c r="K178" s="122"/>
      <c r="L178" s="122"/>
      <c r="M178" s="94">
        <f t="shared" si="27"/>
        <v>0</v>
      </c>
      <c r="N178" s="96">
        <f t="shared" si="28"/>
        <v>0</v>
      </c>
      <c r="O178" s="95">
        <f t="shared" si="25"/>
        <v>0</v>
      </c>
      <c r="P178" s="96">
        <f t="shared" si="29"/>
        <v>0</v>
      </c>
      <c r="Q178" s="95">
        <f t="shared" si="30"/>
        <v>0</v>
      </c>
      <c r="R178" s="96">
        <f t="shared" si="31"/>
        <v>0</v>
      </c>
      <c r="S178" s="96">
        <f t="shared" si="32"/>
        <v>0</v>
      </c>
      <c r="T178" s="96">
        <f t="shared" si="33"/>
        <v>0</v>
      </c>
      <c r="U178" s="95">
        <f t="shared" si="26"/>
        <v>0</v>
      </c>
      <c r="V178" s="96">
        <f t="shared" si="34"/>
        <v>0</v>
      </c>
      <c r="W178" s="169"/>
      <c r="X178" s="169"/>
      <c r="Y178" s="169"/>
      <c r="Z178" s="119"/>
      <c r="AA178" s="119"/>
      <c r="AB178" s="127"/>
    </row>
    <row r="179" spans="1:29" ht="47.25" hidden="1" customHeight="1" x14ac:dyDescent="0.25">
      <c r="A179" s="182">
        <v>171</v>
      </c>
      <c r="B179" s="119" t="s">
        <v>146</v>
      </c>
      <c r="C179" s="119" t="s">
        <v>145</v>
      </c>
      <c r="D179" s="200"/>
      <c r="E179" s="184"/>
      <c r="F179" s="184">
        <v>182.5</v>
      </c>
      <c r="G179" s="120"/>
      <c r="H179" s="120"/>
      <c r="I179" s="120">
        <v>5</v>
      </c>
      <c r="J179" s="122"/>
      <c r="K179" s="122"/>
      <c r="L179" s="122">
        <v>2.7397260273972601E-2</v>
      </c>
      <c r="M179" s="94">
        <f t="shared" si="27"/>
        <v>0</v>
      </c>
      <c r="N179" s="96">
        <f t="shared" si="28"/>
        <v>0</v>
      </c>
      <c r="O179" s="95">
        <f t="shared" si="25"/>
        <v>0</v>
      </c>
      <c r="P179" s="96">
        <f t="shared" si="29"/>
        <v>0</v>
      </c>
      <c r="Q179" s="95">
        <f t="shared" si="30"/>
        <v>0</v>
      </c>
      <c r="R179" s="96">
        <f t="shared" si="31"/>
        <v>0</v>
      </c>
      <c r="S179" s="96">
        <f t="shared" si="32"/>
        <v>0</v>
      </c>
      <c r="T179" s="96">
        <f t="shared" si="33"/>
        <v>0</v>
      </c>
      <c r="U179" s="95">
        <f t="shared" si="26"/>
        <v>0</v>
      </c>
      <c r="V179" s="96">
        <f t="shared" si="34"/>
        <v>0</v>
      </c>
      <c r="W179" s="169">
        <v>5</v>
      </c>
      <c r="X179" s="169"/>
      <c r="Y179" s="169"/>
      <c r="Z179" s="119"/>
      <c r="AA179" s="119"/>
      <c r="AB179" s="127"/>
    </row>
    <row r="180" spans="1:29" ht="31.5" hidden="1" customHeight="1" x14ac:dyDescent="0.25">
      <c r="A180" s="182">
        <v>172</v>
      </c>
      <c r="B180" s="119" t="s">
        <v>386</v>
      </c>
      <c r="C180" s="119" t="s">
        <v>145</v>
      </c>
      <c r="D180" s="200"/>
      <c r="E180" s="184"/>
      <c r="F180" s="184">
        <v>158.5</v>
      </c>
      <c r="G180" s="120"/>
      <c r="H180" s="120"/>
      <c r="I180" s="120">
        <v>17</v>
      </c>
      <c r="J180" s="122"/>
      <c r="K180" s="122"/>
      <c r="L180" s="122">
        <v>0.10725552050473186</v>
      </c>
      <c r="M180" s="94">
        <f t="shared" si="27"/>
        <v>0</v>
      </c>
      <c r="N180" s="96">
        <f t="shared" si="28"/>
        <v>0</v>
      </c>
      <c r="O180" s="95">
        <f t="shared" si="25"/>
        <v>0</v>
      </c>
      <c r="P180" s="96">
        <f t="shared" si="29"/>
        <v>0</v>
      </c>
      <c r="Q180" s="95">
        <f t="shared" si="30"/>
        <v>0</v>
      </c>
      <c r="R180" s="96">
        <f t="shared" si="31"/>
        <v>0</v>
      </c>
      <c r="S180" s="96">
        <f t="shared" si="32"/>
        <v>0</v>
      </c>
      <c r="T180" s="96">
        <f t="shared" si="33"/>
        <v>0</v>
      </c>
      <c r="U180" s="95">
        <f t="shared" si="26"/>
        <v>0</v>
      </c>
      <c r="V180" s="96">
        <f t="shared" si="34"/>
        <v>0</v>
      </c>
      <c r="W180" s="169"/>
      <c r="X180" s="169"/>
      <c r="Y180" s="169"/>
      <c r="Z180" s="119"/>
      <c r="AA180" s="119"/>
      <c r="AB180" s="127"/>
    </row>
    <row r="181" spans="1:29" ht="15.75" hidden="1" customHeight="1" x14ac:dyDescent="0.25">
      <c r="A181" s="182">
        <v>173</v>
      </c>
      <c r="B181" s="119" t="s">
        <v>151</v>
      </c>
      <c r="C181" s="119" t="s">
        <v>145</v>
      </c>
      <c r="D181" s="200"/>
      <c r="E181" s="184"/>
      <c r="F181" s="184"/>
      <c r="G181" s="120"/>
      <c r="H181" s="120"/>
      <c r="I181" s="120"/>
      <c r="J181" s="122"/>
      <c r="K181" s="122"/>
      <c r="L181" s="122"/>
      <c r="M181" s="94">
        <f t="shared" si="27"/>
        <v>0</v>
      </c>
      <c r="N181" s="96">
        <f t="shared" si="28"/>
        <v>0</v>
      </c>
      <c r="O181" s="95">
        <f t="shared" si="25"/>
        <v>0</v>
      </c>
      <c r="P181" s="96">
        <f t="shared" si="29"/>
        <v>0</v>
      </c>
      <c r="Q181" s="95">
        <f t="shared" si="30"/>
        <v>0</v>
      </c>
      <c r="R181" s="96">
        <f t="shared" si="31"/>
        <v>0</v>
      </c>
      <c r="S181" s="96">
        <f t="shared" si="32"/>
        <v>0</v>
      </c>
      <c r="T181" s="96">
        <f t="shared" si="33"/>
        <v>0</v>
      </c>
      <c r="U181" s="95">
        <f t="shared" si="26"/>
        <v>0</v>
      </c>
      <c r="V181" s="96">
        <f t="shared" si="34"/>
        <v>0</v>
      </c>
      <c r="W181" s="169"/>
      <c r="X181" s="169"/>
      <c r="Y181" s="169"/>
      <c r="Z181" s="119"/>
      <c r="AA181" s="119"/>
      <c r="AB181" s="127"/>
    </row>
    <row r="182" spans="1:29" ht="18" hidden="1" customHeight="1" x14ac:dyDescent="0.25">
      <c r="A182" s="182">
        <v>174</v>
      </c>
      <c r="B182" s="119" t="s">
        <v>270</v>
      </c>
      <c r="C182" s="119" t="s">
        <v>21</v>
      </c>
      <c r="D182" s="200"/>
      <c r="E182" s="184">
        <v>99.13</v>
      </c>
      <c r="F182" s="184">
        <v>99.13</v>
      </c>
      <c r="G182" s="120"/>
      <c r="H182" s="120">
        <v>38</v>
      </c>
      <c r="I182" s="120">
        <v>83</v>
      </c>
      <c r="J182" s="122">
        <v>0.69</v>
      </c>
      <c r="K182" s="122">
        <v>0.38333501462725716</v>
      </c>
      <c r="L182" s="122">
        <f>I182/F182</f>
        <v>0.83728437405427225</v>
      </c>
      <c r="M182" s="94">
        <v>0</v>
      </c>
      <c r="N182" s="96">
        <f t="shared" si="28"/>
        <v>0</v>
      </c>
      <c r="O182" s="95">
        <f t="shared" si="25"/>
        <v>0</v>
      </c>
      <c r="P182" s="96">
        <f t="shared" si="29"/>
        <v>0</v>
      </c>
      <c r="Q182" s="95">
        <f t="shared" si="30"/>
        <v>0</v>
      </c>
      <c r="R182" s="96">
        <f t="shared" si="31"/>
        <v>0</v>
      </c>
      <c r="S182" s="96">
        <f t="shared" si="32"/>
        <v>0</v>
      </c>
      <c r="T182" s="96">
        <f t="shared" si="33"/>
        <v>0</v>
      </c>
      <c r="U182" s="95">
        <f t="shared" si="26"/>
        <v>0</v>
      </c>
      <c r="V182" s="96">
        <f t="shared" si="34"/>
        <v>0</v>
      </c>
      <c r="W182" s="169">
        <v>2</v>
      </c>
      <c r="X182" s="169"/>
      <c r="Y182" s="169"/>
      <c r="Z182" s="190" t="s">
        <v>418</v>
      </c>
      <c r="AA182" s="190"/>
      <c r="AB182" s="157"/>
      <c r="AC182" s="127">
        <v>5</v>
      </c>
    </row>
    <row r="183" spans="1:29" ht="31.5" hidden="1" customHeight="1" x14ac:dyDescent="0.25">
      <c r="A183" s="182">
        <v>175</v>
      </c>
      <c r="B183" s="119" t="s">
        <v>271</v>
      </c>
      <c r="C183" s="119" t="s">
        <v>21</v>
      </c>
      <c r="D183" s="200"/>
      <c r="E183" s="184"/>
      <c r="F183" s="184">
        <v>24.9</v>
      </c>
      <c r="G183" s="120"/>
      <c r="H183" s="120"/>
      <c r="I183" s="120">
        <v>15</v>
      </c>
      <c r="J183" s="122"/>
      <c r="K183" s="122"/>
      <c r="L183" s="122">
        <v>0.60240963855421692</v>
      </c>
      <c r="M183" s="94">
        <f t="shared" si="27"/>
        <v>0</v>
      </c>
      <c r="N183" s="96">
        <f t="shared" si="28"/>
        <v>0</v>
      </c>
      <c r="O183" s="95">
        <f t="shared" si="25"/>
        <v>0</v>
      </c>
      <c r="P183" s="96">
        <f t="shared" si="29"/>
        <v>0</v>
      </c>
      <c r="Q183" s="95">
        <f t="shared" si="30"/>
        <v>0</v>
      </c>
      <c r="R183" s="96">
        <f t="shared" si="31"/>
        <v>0</v>
      </c>
      <c r="S183" s="96">
        <f t="shared" si="32"/>
        <v>0</v>
      </c>
      <c r="T183" s="96">
        <f t="shared" si="33"/>
        <v>0</v>
      </c>
      <c r="U183" s="95">
        <f t="shared" si="26"/>
        <v>0</v>
      </c>
      <c r="V183" s="96">
        <f t="shared" si="34"/>
        <v>0</v>
      </c>
      <c r="W183" s="169"/>
      <c r="X183" s="169"/>
      <c r="Y183" s="169"/>
      <c r="Z183" s="119"/>
      <c r="AA183" s="119"/>
      <c r="AB183" s="127"/>
    </row>
    <row r="184" spans="1:29" ht="47.25" hidden="1" customHeight="1" x14ac:dyDescent="0.25">
      <c r="A184" s="182">
        <v>176</v>
      </c>
      <c r="B184" s="119" t="s">
        <v>272</v>
      </c>
      <c r="C184" s="119" t="s">
        <v>21</v>
      </c>
      <c r="D184" s="200">
        <v>196.2</v>
      </c>
      <c r="E184" s="184">
        <v>196.2</v>
      </c>
      <c r="F184" s="184">
        <v>196.2</v>
      </c>
      <c r="G184" s="120">
        <v>126</v>
      </c>
      <c r="H184" s="120">
        <v>143</v>
      </c>
      <c r="I184" s="120">
        <v>117</v>
      </c>
      <c r="J184" s="122">
        <v>0.64220183486238536</v>
      </c>
      <c r="K184" s="122">
        <v>0.72884811416921513</v>
      </c>
      <c r="L184" s="122">
        <f>I184/F184</f>
        <v>0.59633027522935789</v>
      </c>
      <c r="M184" s="94">
        <v>0</v>
      </c>
      <c r="N184" s="96">
        <f t="shared" si="28"/>
        <v>0</v>
      </c>
      <c r="O184" s="95">
        <f t="shared" si="25"/>
        <v>0</v>
      </c>
      <c r="P184" s="96">
        <f t="shared" si="29"/>
        <v>0</v>
      </c>
      <c r="Q184" s="95">
        <f t="shared" si="30"/>
        <v>0</v>
      </c>
      <c r="R184" s="96">
        <f t="shared" si="31"/>
        <v>0</v>
      </c>
      <c r="S184" s="96">
        <f t="shared" si="32"/>
        <v>0</v>
      </c>
      <c r="T184" s="96">
        <f t="shared" si="33"/>
        <v>0</v>
      </c>
      <c r="U184" s="95">
        <f t="shared" si="26"/>
        <v>0</v>
      </c>
      <c r="V184" s="96">
        <f t="shared" si="34"/>
        <v>0</v>
      </c>
      <c r="W184" s="104">
        <v>11</v>
      </c>
      <c r="X184" s="169"/>
      <c r="Y184" s="169"/>
      <c r="Z184" s="190" t="s">
        <v>418</v>
      </c>
      <c r="AA184" s="190"/>
      <c r="AB184" s="157"/>
      <c r="AC184" s="127">
        <v>5</v>
      </c>
    </row>
    <row r="185" spans="1:29" ht="15.75" hidden="1" customHeight="1" x14ac:dyDescent="0.25">
      <c r="A185" s="182">
        <v>177</v>
      </c>
      <c r="B185" s="119" t="s">
        <v>2</v>
      </c>
      <c r="C185" s="119" t="s">
        <v>21</v>
      </c>
      <c r="D185" s="200">
        <v>300.16000000000003</v>
      </c>
      <c r="E185" s="184">
        <v>232.69</v>
      </c>
      <c r="F185" s="184">
        <v>181.32</v>
      </c>
      <c r="G185" s="120">
        <v>206</v>
      </c>
      <c r="H185" s="120">
        <v>152</v>
      </c>
      <c r="I185" s="120">
        <v>239</v>
      </c>
      <c r="J185" s="122">
        <v>0.68630063965884858</v>
      </c>
      <c r="K185" s="122">
        <v>0.65322961880613695</v>
      </c>
      <c r="L185" s="122">
        <f>I185/F185</f>
        <v>1.3181116258548424</v>
      </c>
      <c r="M185" s="94">
        <v>0</v>
      </c>
      <c r="N185" s="96">
        <f t="shared" si="28"/>
        <v>0</v>
      </c>
      <c r="O185" s="95">
        <f t="shared" si="25"/>
        <v>0</v>
      </c>
      <c r="P185" s="96">
        <f t="shared" si="29"/>
        <v>0</v>
      </c>
      <c r="Q185" s="95">
        <f t="shared" si="30"/>
        <v>0</v>
      </c>
      <c r="R185" s="96">
        <v>0</v>
      </c>
      <c r="S185" s="96">
        <f t="shared" si="32"/>
        <v>0</v>
      </c>
      <c r="T185" s="96">
        <f t="shared" si="33"/>
        <v>0</v>
      </c>
      <c r="U185" s="95">
        <f t="shared" si="26"/>
        <v>0</v>
      </c>
      <c r="V185" s="96">
        <f t="shared" si="34"/>
        <v>50</v>
      </c>
      <c r="W185" s="169"/>
      <c r="X185" s="169"/>
      <c r="Y185" s="169"/>
      <c r="Z185" s="190" t="s">
        <v>418</v>
      </c>
      <c r="AA185" s="190"/>
      <c r="AB185" s="157"/>
      <c r="AC185" s="127">
        <v>5</v>
      </c>
    </row>
    <row r="186" spans="1:29" ht="31.5" hidden="1" customHeight="1" x14ac:dyDescent="0.25">
      <c r="A186" s="182">
        <v>178</v>
      </c>
      <c r="B186" s="119" t="s">
        <v>75</v>
      </c>
      <c r="C186" s="119" t="s">
        <v>21</v>
      </c>
      <c r="D186" s="200"/>
      <c r="E186" s="184"/>
      <c r="F186" s="184">
        <v>0</v>
      </c>
      <c r="G186" s="120"/>
      <c r="H186" s="120"/>
      <c r="I186" s="120">
        <v>0</v>
      </c>
      <c r="J186" s="122" t="e">
        <v>#DIV/0!</v>
      </c>
      <c r="K186" s="122" t="e">
        <v>#DIV/0!</v>
      </c>
      <c r="L186" s="122"/>
      <c r="M186" s="94">
        <f t="shared" si="27"/>
        <v>0</v>
      </c>
      <c r="N186" s="96">
        <f t="shared" si="28"/>
        <v>0</v>
      </c>
      <c r="O186" s="95">
        <f t="shared" si="25"/>
        <v>0</v>
      </c>
      <c r="P186" s="96">
        <f t="shared" si="29"/>
        <v>0</v>
      </c>
      <c r="Q186" s="95">
        <f t="shared" si="30"/>
        <v>0</v>
      </c>
      <c r="R186" s="96">
        <f t="shared" si="31"/>
        <v>0</v>
      </c>
      <c r="S186" s="96">
        <f t="shared" si="32"/>
        <v>0</v>
      </c>
      <c r="T186" s="96">
        <f t="shared" si="33"/>
        <v>0</v>
      </c>
      <c r="U186" s="95">
        <f t="shared" si="26"/>
        <v>0</v>
      </c>
      <c r="V186" s="96">
        <f t="shared" si="34"/>
        <v>0</v>
      </c>
      <c r="W186" s="169"/>
      <c r="X186" s="169"/>
      <c r="Y186" s="169"/>
      <c r="Z186" s="119"/>
      <c r="AA186" s="119"/>
      <c r="AB186" s="127"/>
    </row>
    <row r="187" spans="1:29" ht="15.75" hidden="1" customHeight="1" x14ac:dyDescent="0.25">
      <c r="A187" s="182">
        <v>179</v>
      </c>
      <c r="B187" s="119" t="s">
        <v>151</v>
      </c>
      <c r="C187" s="119" t="s">
        <v>21</v>
      </c>
      <c r="D187" s="200"/>
      <c r="E187" s="184"/>
      <c r="F187" s="184"/>
      <c r="G187" s="120"/>
      <c r="H187" s="120"/>
      <c r="I187" s="120"/>
      <c r="J187" s="122"/>
      <c r="K187" s="122"/>
      <c r="L187" s="122"/>
      <c r="M187" s="94">
        <f t="shared" si="27"/>
        <v>0</v>
      </c>
      <c r="N187" s="96">
        <f t="shared" si="28"/>
        <v>0</v>
      </c>
      <c r="O187" s="95">
        <f t="shared" si="25"/>
        <v>0</v>
      </c>
      <c r="P187" s="96">
        <f t="shared" si="29"/>
        <v>0</v>
      </c>
      <c r="Q187" s="95">
        <f t="shared" si="30"/>
        <v>0</v>
      </c>
      <c r="R187" s="96">
        <f t="shared" si="31"/>
        <v>0</v>
      </c>
      <c r="S187" s="96">
        <f t="shared" si="32"/>
        <v>0</v>
      </c>
      <c r="T187" s="96">
        <f t="shared" si="33"/>
        <v>0</v>
      </c>
      <c r="U187" s="95">
        <f t="shared" si="26"/>
        <v>0</v>
      </c>
      <c r="V187" s="96">
        <f t="shared" si="34"/>
        <v>0</v>
      </c>
      <c r="W187" s="169"/>
      <c r="X187" s="169"/>
      <c r="Y187" s="169"/>
      <c r="Z187" s="119"/>
      <c r="AA187" s="119"/>
      <c r="AB187" s="127"/>
    </row>
    <row r="188" spans="1:29" ht="31.5" hidden="1" customHeight="1" x14ac:dyDescent="0.25">
      <c r="A188" s="182">
        <v>180</v>
      </c>
      <c r="B188" s="119" t="s">
        <v>222</v>
      </c>
      <c r="C188" s="119" t="s">
        <v>387</v>
      </c>
      <c r="D188" s="200"/>
      <c r="E188" s="184"/>
      <c r="F188" s="184">
        <v>13.03</v>
      </c>
      <c r="G188" s="120"/>
      <c r="H188" s="120"/>
      <c r="I188" s="120">
        <v>37</v>
      </c>
      <c r="J188" s="122" t="e">
        <v>#DIV/0!</v>
      </c>
      <c r="K188" s="122" t="e">
        <v>#DIV/0!</v>
      </c>
      <c r="L188" s="122">
        <v>2.8396009209516504</v>
      </c>
      <c r="M188" s="94">
        <v>0</v>
      </c>
      <c r="N188" s="96">
        <f t="shared" si="28"/>
        <v>0</v>
      </c>
      <c r="O188" s="95">
        <f t="shared" si="25"/>
        <v>0</v>
      </c>
      <c r="P188" s="96">
        <f t="shared" si="29"/>
        <v>0</v>
      </c>
      <c r="Q188" s="95">
        <f t="shared" si="30"/>
        <v>0</v>
      </c>
      <c r="R188" s="96">
        <f t="shared" si="31"/>
        <v>25</v>
      </c>
      <c r="S188" s="96">
        <f t="shared" si="32"/>
        <v>0</v>
      </c>
      <c r="T188" s="96">
        <f t="shared" si="33"/>
        <v>0</v>
      </c>
      <c r="U188" s="95">
        <f t="shared" si="26"/>
        <v>0</v>
      </c>
      <c r="V188" s="96">
        <f t="shared" si="34"/>
        <v>50</v>
      </c>
      <c r="W188" s="169"/>
      <c r="X188" s="169"/>
      <c r="Y188" s="169"/>
      <c r="Z188" s="119"/>
      <c r="AA188" s="119"/>
      <c r="AB188" s="127"/>
    </row>
    <row r="189" spans="1:29" ht="15.75" hidden="1" customHeight="1" x14ac:dyDescent="0.25">
      <c r="A189" s="182">
        <v>181</v>
      </c>
      <c r="B189" s="119" t="s">
        <v>2</v>
      </c>
      <c r="C189" s="119" t="s">
        <v>387</v>
      </c>
      <c r="D189" s="200">
        <v>108.59</v>
      </c>
      <c r="E189" s="184">
        <v>108.59</v>
      </c>
      <c r="F189" s="184">
        <v>108.59</v>
      </c>
      <c r="G189" s="120">
        <v>134</v>
      </c>
      <c r="H189" s="120">
        <v>185</v>
      </c>
      <c r="I189" s="120">
        <v>149</v>
      </c>
      <c r="J189" s="122">
        <v>1.2339994474629339</v>
      </c>
      <c r="K189" s="122">
        <v>1.7036559535868865</v>
      </c>
      <c r="L189" s="122">
        <f t="shared" ref="L189:L195" si="35">I189/F189</f>
        <v>1.3721337139699787</v>
      </c>
      <c r="M189" s="94">
        <v>0</v>
      </c>
      <c r="N189" s="96">
        <f t="shared" si="28"/>
        <v>0</v>
      </c>
      <c r="O189" s="95">
        <f t="shared" si="25"/>
        <v>0</v>
      </c>
      <c r="P189" s="96">
        <f t="shared" si="29"/>
        <v>0</v>
      </c>
      <c r="Q189" s="95">
        <f t="shared" si="30"/>
        <v>0</v>
      </c>
      <c r="R189" s="96">
        <v>0</v>
      </c>
      <c r="S189" s="96">
        <f t="shared" si="32"/>
        <v>0</v>
      </c>
      <c r="T189" s="96">
        <f t="shared" si="33"/>
        <v>0</v>
      </c>
      <c r="U189" s="95">
        <f t="shared" si="26"/>
        <v>0</v>
      </c>
      <c r="V189" s="96">
        <f t="shared" si="34"/>
        <v>50</v>
      </c>
      <c r="W189" s="169"/>
      <c r="X189" s="169"/>
      <c r="Y189" s="169"/>
      <c r="Z189" s="190" t="s">
        <v>418</v>
      </c>
      <c r="AA189" s="190"/>
      <c r="AB189" s="157"/>
      <c r="AC189" s="127">
        <v>1</v>
      </c>
    </row>
    <row r="190" spans="1:29" ht="31.5" x14ac:dyDescent="0.25">
      <c r="A190" s="182">
        <v>54</v>
      </c>
      <c r="B190" s="119" t="s">
        <v>134</v>
      </c>
      <c r="C190" s="119" t="s">
        <v>387</v>
      </c>
      <c r="D190" s="200">
        <v>15.1</v>
      </c>
      <c r="E190" s="184">
        <v>15.1</v>
      </c>
      <c r="F190" s="184">
        <v>15.1</v>
      </c>
      <c r="G190" s="120">
        <v>63</v>
      </c>
      <c r="H190" s="120">
        <v>38</v>
      </c>
      <c r="I190" s="120">
        <v>72</v>
      </c>
      <c r="J190" s="122">
        <v>4.1721854304635766</v>
      </c>
      <c r="K190" s="122">
        <v>2.5165562913907285</v>
      </c>
      <c r="L190" s="122">
        <f t="shared" si="35"/>
        <v>4.7682119205298017</v>
      </c>
      <c r="M190" s="94">
        <f t="shared" si="27"/>
        <v>8</v>
      </c>
      <c r="N190" s="96">
        <f t="shared" si="28"/>
        <v>5</v>
      </c>
      <c r="O190" s="95">
        <f t="shared" si="25"/>
        <v>5.76</v>
      </c>
      <c r="P190" s="96">
        <f t="shared" si="29"/>
        <v>1</v>
      </c>
      <c r="Q190" s="95">
        <f t="shared" si="30"/>
        <v>1.25</v>
      </c>
      <c r="R190" s="96">
        <f t="shared" si="31"/>
        <v>25</v>
      </c>
      <c r="S190" s="96">
        <f t="shared" si="32"/>
        <v>2</v>
      </c>
      <c r="T190" s="96">
        <f t="shared" si="33"/>
        <v>2</v>
      </c>
      <c r="U190" s="95">
        <f t="shared" si="26"/>
        <v>2.5</v>
      </c>
      <c r="V190" s="96">
        <f t="shared" si="34"/>
        <v>50</v>
      </c>
      <c r="W190" s="169">
        <v>5</v>
      </c>
      <c r="X190" s="169">
        <v>1</v>
      </c>
      <c r="Y190" s="169">
        <v>2</v>
      </c>
      <c r="Z190" s="190">
        <v>2</v>
      </c>
      <c r="AA190" s="190">
        <v>2</v>
      </c>
      <c r="AB190" s="157">
        <f>AA190*100/Z190</f>
        <v>100</v>
      </c>
      <c r="AC190" s="127">
        <v>2</v>
      </c>
    </row>
    <row r="191" spans="1:29" ht="31.5" x14ac:dyDescent="0.25">
      <c r="A191" s="182">
        <v>55</v>
      </c>
      <c r="B191" s="119" t="s">
        <v>103</v>
      </c>
      <c r="C191" s="119" t="s">
        <v>387</v>
      </c>
      <c r="D191" s="200">
        <v>22.6</v>
      </c>
      <c r="E191" s="184">
        <v>22.6</v>
      </c>
      <c r="F191" s="184">
        <v>22.6</v>
      </c>
      <c r="G191" s="120">
        <v>219</v>
      </c>
      <c r="H191" s="120">
        <v>82</v>
      </c>
      <c r="I191" s="120">
        <v>159</v>
      </c>
      <c r="J191" s="122">
        <v>9.6902654867256626</v>
      </c>
      <c r="K191" s="122">
        <v>3.6283185840707963</v>
      </c>
      <c r="L191" s="122">
        <f t="shared" si="35"/>
        <v>7.0353982300884947</v>
      </c>
      <c r="M191" s="94">
        <f t="shared" si="27"/>
        <v>10</v>
      </c>
      <c r="N191" s="96">
        <f t="shared" si="28"/>
        <v>15</v>
      </c>
      <c r="O191" s="95">
        <f t="shared" si="25"/>
        <v>15.9</v>
      </c>
      <c r="P191" s="96">
        <f t="shared" si="29"/>
        <v>3</v>
      </c>
      <c r="Q191" s="95">
        <f t="shared" si="30"/>
        <v>3.75</v>
      </c>
      <c r="R191" s="96">
        <f t="shared" si="31"/>
        <v>25</v>
      </c>
      <c r="S191" s="96">
        <f t="shared" si="32"/>
        <v>6</v>
      </c>
      <c r="T191" s="96">
        <f t="shared" si="33"/>
        <v>6</v>
      </c>
      <c r="U191" s="95">
        <f t="shared" si="26"/>
        <v>6.75</v>
      </c>
      <c r="V191" s="96">
        <v>45</v>
      </c>
      <c r="W191" s="169">
        <v>15</v>
      </c>
      <c r="X191" s="169">
        <v>3</v>
      </c>
      <c r="Y191" s="169">
        <v>6</v>
      </c>
      <c r="Z191" s="190">
        <v>5</v>
      </c>
      <c r="AA191" s="190">
        <v>4</v>
      </c>
      <c r="AB191" s="157">
        <f>AA191*100/Z191</f>
        <v>80</v>
      </c>
      <c r="AC191" s="127">
        <v>2</v>
      </c>
    </row>
    <row r="192" spans="1:29" ht="32.25" customHeight="1" x14ac:dyDescent="0.25">
      <c r="A192" s="182">
        <v>56</v>
      </c>
      <c r="B192" s="119" t="s">
        <v>137</v>
      </c>
      <c r="C192" s="119" t="s">
        <v>387</v>
      </c>
      <c r="D192" s="200">
        <v>24.1</v>
      </c>
      <c r="E192" s="184">
        <v>24.1</v>
      </c>
      <c r="F192" s="184">
        <v>24.1</v>
      </c>
      <c r="G192" s="120">
        <v>161</v>
      </c>
      <c r="H192" s="120">
        <v>158</v>
      </c>
      <c r="I192" s="120">
        <v>160</v>
      </c>
      <c r="J192" s="122">
        <v>6.6804979253112027</v>
      </c>
      <c r="K192" s="122">
        <v>6.5560165975103732</v>
      </c>
      <c r="L192" s="122">
        <f t="shared" si="35"/>
        <v>6.6390041493775929</v>
      </c>
      <c r="M192" s="94">
        <f t="shared" si="27"/>
        <v>10</v>
      </c>
      <c r="N192" s="96">
        <f t="shared" si="28"/>
        <v>16</v>
      </c>
      <c r="O192" s="95">
        <f t="shared" si="25"/>
        <v>16</v>
      </c>
      <c r="P192" s="96">
        <f t="shared" si="29"/>
        <v>4</v>
      </c>
      <c r="Q192" s="95">
        <f t="shared" si="30"/>
        <v>4</v>
      </c>
      <c r="R192" s="96">
        <f t="shared" si="31"/>
        <v>25</v>
      </c>
      <c r="S192" s="96">
        <f t="shared" si="32"/>
        <v>6</v>
      </c>
      <c r="T192" s="96">
        <f t="shared" si="33"/>
        <v>6</v>
      </c>
      <c r="U192" s="95">
        <f t="shared" si="26"/>
        <v>6.4</v>
      </c>
      <c r="V192" s="96">
        <v>40</v>
      </c>
      <c r="W192" s="169">
        <v>16</v>
      </c>
      <c r="X192" s="169">
        <v>4</v>
      </c>
      <c r="Y192" s="169">
        <v>6</v>
      </c>
      <c r="Z192" s="190">
        <v>12</v>
      </c>
      <c r="AA192" s="190">
        <v>12</v>
      </c>
      <c r="AB192" s="157">
        <f>AA192*100/Z192</f>
        <v>100</v>
      </c>
      <c r="AC192" s="127">
        <v>2</v>
      </c>
    </row>
    <row r="193" spans="1:29" ht="31.5" x14ac:dyDescent="0.25">
      <c r="A193" s="182">
        <v>57</v>
      </c>
      <c r="B193" s="119" t="s">
        <v>76</v>
      </c>
      <c r="C193" s="119" t="s">
        <v>387</v>
      </c>
      <c r="D193" s="200">
        <v>4.3</v>
      </c>
      <c r="E193" s="184">
        <v>4.3</v>
      </c>
      <c r="F193" s="184">
        <v>4.3</v>
      </c>
      <c r="G193" s="120">
        <v>39</v>
      </c>
      <c r="H193" s="120">
        <v>17</v>
      </c>
      <c r="I193" s="120">
        <v>37</v>
      </c>
      <c r="J193" s="122">
        <v>9.0697674418604652</v>
      </c>
      <c r="K193" s="122">
        <v>3.9534883720930236</v>
      </c>
      <c r="L193" s="122">
        <f t="shared" si="35"/>
        <v>8.6046511627906987</v>
      </c>
      <c r="M193" s="94">
        <f t="shared" si="27"/>
        <v>12</v>
      </c>
      <c r="N193" s="96">
        <f t="shared" si="28"/>
        <v>4</v>
      </c>
      <c r="O193" s="95">
        <f t="shared" si="25"/>
        <v>4.4400000000000004</v>
      </c>
      <c r="P193" s="96">
        <f t="shared" si="29"/>
        <v>1</v>
      </c>
      <c r="Q193" s="95">
        <f t="shared" si="30"/>
        <v>1</v>
      </c>
      <c r="R193" s="96">
        <f t="shared" si="31"/>
        <v>25</v>
      </c>
      <c r="S193" s="96">
        <f t="shared" si="32"/>
        <v>2</v>
      </c>
      <c r="T193" s="96">
        <f t="shared" si="33"/>
        <v>1</v>
      </c>
      <c r="U193" s="95">
        <f t="shared" si="26"/>
        <v>1</v>
      </c>
      <c r="V193" s="96">
        <v>25</v>
      </c>
      <c r="W193" s="169">
        <v>4</v>
      </c>
      <c r="X193" s="169">
        <v>1</v>
      </c>
      <c r="Y193" s="169">
        <v>1</v>
      </c>
      <c r="Z193" s="190">
        <v>0</v>
      </c>
      <c r="AA193" s="190"/>
      <c r="AB193" s="157"/>
      <c r="AC193" s="127">
        <v>2</v>
      </c>
    </row>
    <row r="194" spans="1:29" ht="31.5" x14ac:dyDescent="0.25">
      <c r="A194" s="182">
        <v>58</v>
      </c>
      <c r="B194" s="119" t="s">
        <v>112</v>
      </c>
      <c r="C194" s="119" t="s">
        <v>387</v>
      </c>
      <c r="D194" s="200">
        <v>59.1</v>
      </c>
      <c r="E194" s="184">
        <v>59.1</v>
      </c>
      <c r="F194" s="184">
        <v>59.1</v>
      </c>
      <c r="G194" s="120">
        <v>70</v>
      </c>
      <c r="H194" s="120">
        <v>171</v>
      </c>
      <c r="I194" s="120">
        <v>224</v>
      </c>
      <c r="J194" s="122">
        <v>1.1844331641285957</v>
      </c>
      <c r="K194" s="122">
        <v>2.8934010152284264</v>
      </c>
      <c r="L194" s="122">
        <f t="shared" si="35"/>
        <v>3.7901861252115059</v>
      </c>
      <c r="M194" s="94">
        <f t="shared" si="27"/>
        <v>7</v>
      </c>
      <c r="N194" s="96">
        <f t="shared" si="28"/>
        <v>15</v>
      </c>
      <c r="O194" s="95">
        <f t="shared" si="25"/>
        <v>15.68</v>
      </c>
      <c r="P194" s="96">
        <f t="shared" si="29"/>
        <v>3</v>
      </c>
      <c r="Q194" s="95">
        <f t="shared" si="30"/>
        <v>3.75</v>
      </c>
      <c r="R194" s="96">
        <f t="shared" si="31"/>
        <v>25</v>
      </c>
      <c r="S194" s="96">
        <f t="shared" si="32"/>
        <v>6</v>
      </c>
      <c r="T194" s="96">
        <f t="shared" si="33"/>
        <v>6</v>
      </c>
      <c r="U194" s="95">
        <f t="shared" si="26"/>
        <v>6.75</v>
      </c>
      <c r="V194" s="96">
        <v>45</v>
      </c>
      <c r="W194" s="169">
        <v>15</v>
      </c>
      <c r="X194" s="169">
        <v>3</v>
      </c>
      <c r="Y194" s="169">
        <v>6</v>
      </c>
      <c r="Z194" s="190">
        <v>11</v>
      </c>
      <c r="AA194" s="190">
        <v>3</v>
      </c>
      <c r="AB194" s="157">
        <f>AA194*100/Z194</f>
        <v>27.272727272727273</v>
      </c>
      <c r="AC194" s="127">
        <v>2</v>
      </c>
    </row>
    <row r="195" spans="1:29" ht="31.5" x14ac:dyDescent="0.25">
      <c r="A195" s="182">
        <v>59</v>
      </c>
      <c r="B195" s="119" t="s">
        <v>97</v>
      </c>
      <c r="C195" s="119" t="s">
        <v>387</v>
      </c>
      <c r="D195" s="200">
        <v>57</v>
      </c>
      <c r="E195" s="184">
        <v>57</v>
      </c>
      <c r="F195" s="184">
        <v>57</v>
      </c>
      <c r="G195" s="120">
        <v>136</v>
      </c>
      <c r="H195" s="120">
        <v>97</v>
      </c>
      <c r="I195" s="120">
        <v>98</v>
      </c>
      <c r="J195" s="122">
        <v>2.3859649122807016</v>
      </c>
      <c r="K195" s="122">
        <v>1.7017543859649122</v>
      </c>
      <c r="L195" s="122">
        <f t="shared" si="35"/>
        <v>1.7192982456140351</v>
      </c>
      <c r="M195" s="94">
        <f t="shared" si="27"/>
        <v>5</v>
      </c>
      <c r="N195" s="96">
        <f t="shared" si="28"/>
        <v>4</v>
      </c>
      <c r="O195" s="95">
        <f t="shared" si="25"/>
        <v>4.9000000000000004</v>
      </c>
      <c r="P195" s="96">
        <f t="shared" si="29"/>
        <v>1</v>
      </c>
      <c r="Q195" s="95">
        <f t="shared" si="30"/>
        <v>1</v>
      </c>
      <c r="R195" s="96">
        <f t="shared" si="31"/>
        <v>25</v>
      </c>
      <c r="S195" s="96">
        <f t="shared" si="32"/>
        <v>2</v>
      </c>
      <c r="T195" s="96">
        <f t="shared" si="33"/>
        <v>1</v>
      </c>
      <c r="U195" s="95">
        <f t="shared" si="26"/>
        <v>1</v>
      </c>
      <c r="V195" s="96">
        <v>25</v>
      </c>
      <c r="W195" s="169">
        <v>4</v>
      </c>
      <c r="X195" s="169">
        <v>1</v>
      </c>
      <c r="Y195" s="169">
        <v>1</v>
      </c>
      <c r="Z195" s="190" t="s">
        <v>418</v>
      </c>
      <c r="AA195" s="190"/>
      <c r="AB195" s="157"/>
      <c r="AC195" s="127">
        <v>1</v>
      </c>
    </row>
    <row r="196" spans="1:29" ht="15.75" hidden="1" customHeight="1" x14ac:dyDescent="0.25">
      <c r="A196" s="182">
        <v>188</v>
      </c>
      <c r="B196" s="119" t="s">
        <v>151</v>
      </c>
      <c r="C196" s="119" t="s">
        <v>387</v>
      </c>
      <c r="D196" s="200"/>
      <c r="E196" s="184"/>
      <c r="F196" s="184"/>
      <c r="G196" s="120"/>
      <c r="H196" s="120"/>
      <c r="I196" s="120"/>
      <c r="J196" s="122"/>
      <c r="K196" s="122"/>
      <c r="L196" s="122"/>
      <c r="M196" s="94">
        <f t="shared" si="27"/>
        <v>0</v>
      </c>
      <c r="N196" s="96">
        <f t="shared" si="28"/>
        <v>0</v>
      </c>
      <c r="O196" s="95">
        <f t="shared" si="25"/>
        <v>0</v>
      </c>
      <c r="P196" s="96">
        <f t="shared" si="29"/>
        <v>0</v>
      </c>
      <c r="Q196" s="95">
        <f t="shared" si="30"/>
        <v>0</v>
      </c>
      <c r="R196" s="96">
        <f t="shared" si="31"/>
        <v>0</v>
      </c>
      <c r="S196" s="96">
        <f t="shared" si="32"/>
        <v>0</v>
      </c>
      <c r="T196" s="96">
        <f t="shared" si="33"/>
        <v>0</v>
      </c>
      <c r="U196" s="95">
        <f t="shared" si="26"/>
        <v>0</v>
      </c>
      <c r="V196" s="96">
        <f t="shared" si="34"/>
        <v>0</v>
      </c>
      <c r="W196" s="169"/>
      <c r="X196" s="169"/>
      <c r="Y196" s="169"/>
      <c r="Z196" s="119"/>
      <c r="AA196" s="119"/>
      <c r="AB196" s="127"/>
    </row>
    <row r="197" spans="1:29" ht="31.5" x14ac:dyDescent="0.25">
      <c r="A197" s="182">
        <v>60</v>
      </c>
      <c r="B197" s="119" t="s">
        <v>273</v>
      </c>
      <c r="C197" s="119" t="s">
        <v>23</v>
      </c>
      <c r="D197" s="200">
        <v>12.32</v>
      </c>
      <c r="E197" s="184">
        <v>12.32</v>
      </c>
      <c r="F197" s="184">
        <v>12.32</v>
      </c>
      <c r="G197" s="120">
        <v>0</v>
      </c>
      <c r="H197" s="120">
        <v>43</v>
      </c>
      <c r="I197" s="120">
        <v>45</v>
      </c>
      <c r="J197" s="122">
        <v>0</v>
      </c>
      <c r="K197" s="122">
        <v>3.4902597402597402</v>
      </c>
      <c r="L197" s="122">
        <f t="shared" ref="L197:L204" si="36">I197/F197</f>
        <v>3.6525974025974026</v>
      </c>
      <c r="M197" s="94">
        <f t="shared" si="27"/>
        <v>7</v>
      </c>
      <c r="N197" s="96">
        <f t="shared" si="28"/>
        <v>3</v>
      </c>
      <c r="O197" s="95">
        <f t="shared" si="25"/>
        <v>3.15</v>
      </c>
      <c r="P197" s="96">
        <f t="shared" si="29"/>
        <v>0</v>
      </c>
      <c r="Q197" s="95">
        <f t="shared" si="30"/>
        <v>0.75</v>
      </c>
      <c r="R197" s="96">
        <f t="shared" si="31"/>
        <v>25</v>
      </c>
      <c r="S197" s="96">
        <f t="shared" si="32"/>
        <v>3</v>
      </c>
      <c r="T197" s="96">
        <f t="shared" si="33"/>
        <v>0</v>
      </c>
      <c r="U197" s="95">
        <f t="shared" si="26"/>
        <v>0.75</v>
      </c>
      <c r="V197" s="96">
        <v>25</v>
      </c>
      <c r="W197" s="169">
        <v>4</v>
      </c>
      <c r="X197" s="169">
        <v>1</v>
      </c>
      <c r="Y197" s="169">
        <v>1</v>
      </c>
      <c r="Z197" s="190">
        <v>0</v>
      </c>
      <c r="AA197" s="190"/>
      <c r="AB197" s="157"/>
      <c r="AC197" s="127">
        <v>6</v>
      </c>
    </row>
    <row r="198" spans="1:29" ht="47.25" x14ac:dyDescent="0.25">
      <c r="A198" s="182">
        <v>61</v>
      </c>
      <c r="B198" s="119" t="s">
        <v>24</v>
      </c>
      <c r="C198" s="119" t="s">
        <v>23</v>
      </c>
      <c r="D198" s="200">
        <v>24</v>
      </c>
      <c r="E198" s="184">
        <v>54.5</v>
      </c>
      <c r="F198" s="184">
        <v>54.46</v>
      </c>
      <c r="G198" s="120">
        <v>79</v>
      </c>
      <c r="H198" s="120">
        <v>113</v>
      </c>
      <c r="I198" s="120">
        <v>87</v>
      </c>
      <c r="J198" s="122">
        <v>3.2916666666666665</v>
      </c>
      <c r="K198" s="122">
        <v>2.073394495412844</v>
      </c>
      <c r="L198" s="122">
        <f t="shared" si="36"/>
        <v>1.5975027543150937</v>
      </c>
      <c r="M198" s="94">
        <f t="shared" si="27"/>
        <v>5</v>
      </c>
      <c r="N198" s="96">
        <f t="shared" si="28"/>
        <v>4</v>
      </c>
      <c r="O198" s="95">
        <f t="shared" si="25"/>
        <v>4.3499999999999996</v>
      </c>
      <c r="P198" s="96">
        <f t="shared" si="29"/>
        <v>1</v>
      </c>
      <c r="Q198" s="95">
        <f t="shared" si="30"/>
        <v>1</v>
      </c>
      <c r="R198" s="96">
        <f t="shared" si="31"/>
        <v>25</v>
      </c>
      <c r="S198" s="96">
        <f t="shared" si="32"/>
        <v>2</v>
      </c>
      <c r="T198" s="96">
        <f t="shared" si="33"/>
        <v>1</v>
      </c>
      <c r="U198" s="95">
        <f t="shared" si="26"/>
        <v>1.6</v>
      </c>
      <c r="V198" s="96">
        <v>40</v>
      </c>
      <c r="W198" s="169">
        <v>6</v>
      </c>
      <c r="X198" s="169">
        <v>1</v>
      </c>
      <c r="Y198" s="169">
        <v>2</v>
      </c>
      <c r="Z198" s="190">
        <v>6</v>
      </c>
      <c r="AA198" s="190">
        <v>0</v>
      </c>
      <c r="AB198" s="157">
        <f>AA198*100/Z198</f>
        <v>0</v>
      </c>
      <c r="AC198" s="127">
        <v>6</v>
      </c>
    </row>
    <row r="199" spans="1:29" ht="31.5" hidden="1" customHeight="1" x14ac:dyDescent="0.25">
      <c r="A199" s="182">
        <v>191</v>
      </c>
      <c r="B199" s="119" t="s">
        <v>34</v>
      </c>
      <c r="C199" s="119" t="s">
        <v>23</v>
      </c>
      <c r="D199" s="200">
        <v>13.5</v>
      </c>
      <c r="E199" s="184">
        <v>13.5</v>
      </c>
      <c r="F199" s="184">
        <v>13.48</v>
      </c>
      <c r="G199" s="120">
        <v>36</v>
      </c>
      <c r="H199" s="120">
        <v>35</v>
      </c>
      <c r="I199" s="120">
        <v>27</v>
      </c>
      <c r="J199" s="122">
        <v>2.6666666666666665</v>
      </c>
      <c r="K199" s="122">
        <v>2.5925925925925926</v>
      </c>
      <c r="L199" s="122">
        <f t="shared" si="36"/>
        <v>2.0029673590504449</v>
      </c>
      <c r="M199" s="94">
        <f t="shared" si="27"/>
        <v>0</v>
      </c>
      <c r="N199" s="96">
        <f t="shared" si="28"/>
        <v>0</v>
      </c>
      <c r="O199" s="95">
        <f t="shared" si="25"/>
        <v>0</v>
      </c>
      <c r="P199" s="96">
        <f t="shared" si="29"/>
        <v>0</v>
      </c>
      <c r="Q199" s="95">
        <f t="shared" si="30"/>
        <v>0</v>
      </c>
      <c r="R199" s="96">
        <f t="shared" si="31"/>
        <v>0</v>
      </c>
      <c r="S199" s="96">
        <f t="shared" si="32"/>
        <v>0</v>
      </c>
      <c r="T199" s="96">
        <f t="shared" si="33"/>
        <v>0</v>
      </c>
      <c r="U199" s="95">
        <f t="shared" si="26"/>
        <v>0</v>
      </c>
      <c r="V199" s="96">
        <f t="shared" si="34"/>
        <v>0</v>
      </c>
      <c r="W199" s="169">
        <v>1</v>
      </c>
      <c r="X199" s="169"/>
      <c r="Y199" s="169"/>
      <c r="Z199" s="190">
        <v>2</v>
      </c>
      <c r="AA199" s="190">
        <v>2</v>
      </c>
      <c r="AB199" s="157">
        <f>AA199*100/Z199</f>
        <v>100</v>
      </c>
      <c r="AC199" s="127">
        <v>6</v>
      </c>
    </row>
    <row r="200" spans="1:29" ht="31.5" hidden="1" customHeight="1" x14ac:dyDescent="0.25">
      <c r="A200" s="182">
        <v>192</v>
      </c>
      <c r="B200" s="119" t="s">
        <v>19</v>
      </c>
      <c r="C200" s="119" t="s">
        <v>23</v>
      </c>
      <c r="D200" s="200">
        <v>8.51</v>
      </c>
      <c r="E200" s="184">
        <v>8.51</v>
      </c>
      <c r="F200" s="184">
        <v>8.51</v>
      </c>
      <c r="G200" s="120">
        <v>0</v>
      </c>
      <c r="H200" s="120">
        <v>3</v>
      </c>
      <c r="I200" s="120">
        <v>26</v>
      </c>
      <c r="J200" s="122">
        <v>0</v>
      </c>
      <c r="K200" s="122">
        <v>0.35252643948296125</v>
      </c>
      <c r="L200" s="122">
        <f t="shared" si="36"/>
        <v>3.0552291421856639</v>
      </c>
      <c r="M200" s="94">
        <f t="shared" si="27"/>
        <v>0</v>
      </c>
      <c r="N200" s="96">
        <f t="shared" si="28"/>
        <v>0</v>
      </c>
      <c r="O200" s="95">
        <f t="shared" si="25"/>
        <v>0</v>
      </c>
      <c r="P200" s="96">
        <f t="shared" si="29"/>
        <v>0</v>
      </c>
      <c r="Q200" s="95">
        <f t="shared" si="30"/>
        <v>0</v>
      </c>
      <c r="R200" s="96">
        <f t="shared" si="31"/>
        <v>0</v>
      </c>
      <c r="S200" s="96">
        <f t="shared" si="32"/>
        <v>0</v>
      </c>
      <c r="T200" s="96">
        <f t="shared" si="33"/>
        <v>0</v>
      </c>
      <c r="U200" s="95">
        <f t="shared" si="26"/>
        <v>0</v>
      </c>
      <c r="V200" s="96">
        <f t="shared" si="34"/>
        <v>0</v>
      </c>
      <c r="W200" s="169">
        <v>1</v>
      </c>
      <c r="X200" s="169"/>
      <c r="Y200" s="169"/>
      <c r="Z200" s="190">
        <v>0</v>
      </c>
      <c r="AA200" s="190"/>
      <c r="AB200" s="157"/>
      <c r="AC200" s="127">
        <v>6</v>
      </c>
    </row>
    <row r="201" spans="1:29" x14ac:dyDescent="0.25">
      <c r="A201" s="182">
        <v>62</v>
      </c>
      <c r="B201" s="119" t="s">
        <v>2</v>
      </c>
      <c r="C201" s="119" t="s">
        <v>23</v>
      </c>
      <c r="D201" s="200">
        <v>95.2</v>
      </c>
      <c r="E201" s="184">
        <v>148.1</v>
      </c>
      <c r="F201" s="184">
        <v>100.33</v>
      </c>
      <c r="G201" s="120">
        <v>295</v>
      </c>
      <c r="H201" s="120">
        <v>229</v>
      </c>
      <c r="I201" s="120">
        <v>375</v>
      </c>
      <c r="J201" s="122">
        <v>3.0987394957983194</v>
      </c>
      <c r="K201" s="122">
        <v>1.5462525320729237</v>
      </c>
      <c r="L201" s="122">
        <f t="shared" si="36"/>
        <v>3.7376657031795077</v>
      </c>
      <c r="M201" s="94">
        <v>4</v>
      </c>
      <c r="N201" s="96">
        <f t="shared" si="28"/>
        <v>15</v>
      </c>
      <c r="O201" s="95">
        <f t="shared" si="25"/>
        <v>15</v>
      </c>
      <c r="P201" s="96">
        <f t="shared" si="29"/>
        <v>0</v>
      </c>
      <c r="Q201" s="95">
        <f t="shared" si="30"/>
        <v>0</v>
      </c>
      <c r="R201" s="96">
        <v>0</v>
      </c>
      <c r="S201" s="96">
        <f t="shared" si="32"/>
        <v>8</v>
      </c>
      <c r="T201" s="96">
        <f t="shared" si="33"/>
        <v>7</v>
      </c>
      <c r="U201" s="95">
        <f t="shared" si="26"/>
        <v>7.5</v>
      </c>
      <c r="V201" s="96">
        <f t="shared" si="34"/>
        <v>50</v>
      </c>
      <c r="W201" s="169"/>
      <c r="X201" s="169"/>
      <c r="Y201" s="169"/>
      <c r="Z201" s="190">
        <v>11</v>
      </c>
      <c r="AA201" s="190">
        <v>8</v>
      </c>
      <c r="AB201" s="157">
        <f>AA201*100/Z201</f>
        <v>72.727272727272734</v>
      </c>
      <c r="AC201" s="127">
        <v>6</v>
      </c>
    </row>
    <row r="202" spans="1:29" ht="31.5" x14ac:dyDescent="0.25">
      <c r="A202" s="182">
        <v>63</v>
      </c>
      <c r="B202" s="119" t="s">
        <v>78</v>
      </c>
      <c r="C202" s="119" t="s">
        <v>23</v>
      </c>
      <c r="D202" s="200">
        <v>30.61</v>
      </c>
      <c r="E202" s="184">
        <v>30.61</v>
      </c>
      <c r="F202" s="184">
        <v>30.61</v>
      </c>
      <c r="G202" s="120">
        <v>13</v>
      </c>
      <c r="H202" s="120">
        <v>33</v>
      </c>
      <c r="I202" s="120">
        <v>35</v>
      </c>
      <c r="J202" s="122">
        <v>0.42469781117281935</v>
      </c>
      <c r="K202" s="122">
        <v>1.078079059131003</v>
      </c>
      <c r="L202" s="122">
        <f t="shared" si="36"/>
        <v>1.1434171839268212</v>
      </c>
      <c r="M202" s="94">
        <f t="shared" si="27"/>
        <v>5</v>
      </c>
      <c r="N202" s="96">
        <f t="shared" si="28"/>
        <v>1</v>
      </c>
      <c r="O202" s="95">
        <f t="shared" ref="O202:O265" si="37">I202*M202/100</f>
        <v>1.75</v>
      </c>
      <c r="P202" s="96">
        <f t="shared" si="29"/>
        <v>0</v>
      </c>
      <c r="Q202" s="95">
        <f t="shared" si="30"/>
        <v>0.25</v>
      </c>
      <c r="R202" s="96">
        <f t="shared" si="31"/>
        <v>25</v>
      </c>
      <c r="S202" s="96">
        <f t="shared" si="32"/>
        <v>1</v>
      </c>
      <c r="T202" s="96">
        <f t="shared" si="33"/>
        <v>0</v>
      </c>
      <c r="U202" s="95">
        <f t="shared" ref="U202:U265" si="38">N202*V202/100</f>
        <v>0</v>
      </c>
      <c r="V202" s="96">
        <v>0</v>
      </c>
      <c r="W202" s="169">
        <v>2</v>
      </c>
      <c r="X202" s="169"/>
      <c r="Y202" s="169"/>
      <c r="Z202" s="190">
        <v>1</v>
      </c>
      <c r="AA202" s="190">
        <v>0</v>
      </c>
      <c r="AB202" s="157">
        <f>AA202*100/Z202</f>
        <v>0</v>
      </c>
      <c r="AC202" s="127">
        <v>6</v>
      </c>
    </row>
    <row r="203" spans="1:29" ht="31.5" hidden="1" customHeight="1" x14ac:dyDescent="0.25">
      <c r="A203" s="182">
        <v>195</v>
      </c>
      <c r="B203" s="119" t="s">
        <v>274</v>
      </c>
      <c r="C203" s="119" t="s">
        <v>23</v>
      </c>
      <c r="D203" s="200">
        <v>12.31</v>
      </c>
      <c r="E203" s="184">
        <v>12.31</v>
      </c>
      <c r="F203" s="184">
        <v>12.31</v>
      </c>
      <c r="G203" s="120">
        <v>40</v>
      </c>
      <c r="H203" s="120">
        <v>30</v>
      </c>
      <c r="I203" s="120">
        <v>25</v>
      </c>
      <c r="J203" s="122">
        <v>3.249390739236393</v>
      </c>
      <c r="K203" s="122">
        <v>2.4370430544272947</v>
      </c>
      <c r="L203" s="122">
        <f t="shared" si="36"/>
        <v>2.0308692120227456</v>
      </c>
      <c r="M203" s="94">
        <f t="shared" ref="M203:M264" si="39">IF(I203&lt;VLOOKUP(L203,$M$505:$Q$513,2),0,VLOOKUP(L203,$M$505:$Q$513,3))</f>
        <v>0</v>
      </c>
      <c r="N203" s="96">
        <f t="shared" ref="N203:N265" si="40">ROUNDDOWN(O203,0)</f>
        <v>0</v>
      </c>
      <c r="O203" s="95">
        <f t="shared" si="37"/>
        <v>0</v>
      </c>
      <c r="P203" s="96">
        <f t="shared" ref="P203:P266" si="41">ROUNDDOWN(Q203,0)</f>
        <v>0</v>
      </c>
      <c r="Q203" s="95">
        <f t="shared" ref="Q203:Q266" si="42">N203*R203/100</f>
        <v>0</v>
      </c>
      <c r="R203" s="96">
        <f t="shared" ref="R203:R266" si="43">IF(I203&lt;VLOOKUP(L203,$M$505:$Q$513,2),0,VLOOKUP(L203,$M$505:$Q$513,4))</f>
        <v>0</v>
      </c>
      <c r="S203" s="96">
        <f t="shared" ref="S203:S266" si="44">N203-P203-T203</f>
        <v>0</v>
      </c>
      <c r="T203" s="96">
        <f t="shared" ref="T203:T266" si="45">ROUNDDOWN(U203,0)</f>
        <v>0</v>
      </c>
      <c r="U203" s="95">
        <f t="shared" si="38"/>
        <v>0</v>
      </c>
      <c r="V203" s="96">
        <f t="shared" ref="V203:V265" si="46">IF(I203&lt;VLOOKUP(L203,$M$505:$Q$513,2),0,VLOOKUP(L203,$M$505:$Q$513,5))</f>
        <v>0</v>
      </c>
      <c r="W203" s="169">
        <v>3</v>
      </c>
      <c r="X203" s="169"/>
      <c r="Y203" s="169">
        <v>1</v>
      </c>
      <c r="Z203" s="190"/>
      <c r="AA203" s="190"/>
      <c r="AB203" s="157"/>
      <c r="AC203" s="127">
        <v>6</v>
      </c>
    </row>
    <row r="204" spans="1:29" ht="31.5" x14ac:dyDescent="0.25">
      <c r="A204" s="182">
        <v>64</v>
      </c>
      <c r="B204" s="119" t="s">
        <v>263</v>
      </c>
      <c r="C204" s="119" t="s">
        <v>23</v>
      </c>
      <c r="D204" s="200"/>
      <c r="E204" s="184"/>
      <c r="F204" s="184">
        <v>53.49</v>
      </c>
      <c r="G204" s="120"/>
      <c r="H204" s="120"/>
      <c r="I204" s="120">
        <v>86</v>
      </c>
      <c r="J204" s="122"/>
      <c r="K204" s="122">
        <v>1.55</v>
      </c>
      <c r="L204" s="122">
        <f t="shared" si="36"/>
        <v>1.6077771546083379</v>
      </c>
      <c r="M204" s="94">
        <f t="shared" si="39"/>
        <v>5</v>
      </c>
      <c r="N204" s="96">
        <f t="shared" si="40"/>
        <v>4</v>
      </c>
      <c r="O204" s="95">
        <f t="shared" si="37"/>
        <v>4.3</v>
      </c>
      <c r="P204" s="96">
        <f t="shared" si="41"/>
        <v>1</v>
      </c>
      <c r="Q204" s="95">
        <f t="shared" si="42"/>
        <v>1</v>
      </c>
      <c r="R204" s="96">
        <f t="shared" si="43"/>
        <v>25</v>
      </c>
      <c r="S204" s="96">
        <f t="shared" si="44"/>
        <v>2</v>
      </c>
      <c r="T204" s="96">
        <f t="shared" si="45"/>
        <v>1</v>
      </c>
      <c r="U204" s="95">
        <f t="shared" si="38"/>
        <v>1.6</v>
      </c>
      <c r="V204" s="96">
        <v>40</v>
      </c>
      <c r="W204" s="169">
        <v>9</v>
      </c>
      <c r="X204" s="169">
        <v>2</v>
      </c>
      <c r="Y204" s="169">
        <v>2</v>
      </c>
      <c r="Z204" s="190">
        <v>0</v>
      </c>
      <c r="AA204" s="190"/>
      <c r="AB204" s="157"/>
      <c r="AC204" s="127">
        <v>6</v>
      </c>
    </row>
    <row r="205" spans="1:29" ht="31.5" hidden="1" customHeight="1" x14ac:dyDescent="0.25">
      <c r="A205" s="182">
        <v>197</v>
      </c>
      <c r="B205" s="119" t="s">
        <v>275</v>
      </c>
      <c r="C205" s="119" t="s">
        <v>23</v>
      </c>
      <c r="D205" s="200"/>
      <c r="E205" s="184"/>
      <c r="F205" s="184">
        <v>0</v>
      </c>
      <c r="G205" s="120"/>
      <c r="H205" s="120"/>
      <c r="I205" s="120">
        <v>0</v>
      </c>
      <c r="J205" s="122" t="e">
        <v>#DIV/0!</v>
      </c>
      <c r="K205" s="122" t="e">
        <v>#DIV/0!</v>
      </c>
      <c r="L205" s="122"/>
      <c r="M205" s="94">
        <f t="shared" si="39"/>
        <v>0</v>
      </c>
      <c r="N205" s="96">
        <f t="shared" si="40"/>
        <v>0</v>
      </c>
      <c r="O205" s="95">
        <f t="shared" si="37"/>
        <v>0</v>
      </c>
      <c r="P205" s="96">
        <f t="shared" si="41"/>
        <v>0</v>
      </c>
      <c r="Q205" s="95">
        <f t="shared" si="42"/>
        <v>0</v>
      </c>
      <c r="R205" s="96">
        <f t="shared" si="43"/>
        <v>0</v>
      </c>
      <c r="S205" s="96">
        <f t="shared" si="44"/>
        <v>0</v>
      </c>
      <c r="T205" s="96">
        <f t="shared" si="45"/>
        <v>0</v>
      </c>
      <c r="U205" s="95">
        <f t="shared" si="38"/>
        <v>0</v>
      </c>
      <c r="V205" s="96">
        <f t="shared" si="46"/>
        <v>0</v>
      </c>
      <c r="W205" s="169"/>
      <c r="X205" s="169"/>
      <c r="Y205" s="169"/>
      <c r="Z205" s="119"/>
      <c r="AA205" s="119"/>
      <c r="AB205" s="127"/>
    </row>
    <row r="206" spans="1:29" ht="47.25" x14ac:dyDescent="0.25">
      <c r="A206" s="182">
        <v>65</v>
      </c>
      <c r="B206" s="119" t="s">
        <v>119</v>
      </c>
      <c r="C206" s="119" t="s">
        <v>23</v>
      </c>
      <c r="D206" s="200">
        <v>95</v>
      </c>
      <c r="E206" s="184">
        <v>100</v>
      </c>
      <c r="F206" s="184">
        <v>99.98</v>
      </c>
      <c r="G206" s="120">
        <v>240</v>
      </c>
      <c r="H206" s="120">
        <v>286</v>
      </c>
      <c r="I206" s="120">
        <v>273</v>
      </c>
      <c r="J206" s="122">
        <v>2.5263157894736841</v>
      </c>
      <c r="K206" s="122">
        <v>2.86</v>
      </c>
      <c r="L206" s="122">
        <f>I206/F206</f>
        <v>2.7305461092218444</v>
      </c>
      <c r="M206" s="94">
        <f t="shared" si="39"/>
        <v>7</v>
      </c>
      <c r="N206" s="96">
        <f t="shared" si="40"/>
        <v>19</v>
      </c>
      <c r="O206" s="95">
        <f t="shared" si="37"/>
        <v>19.11</v>
      </c>
      <c r="P206" s="96">
        <f t="shared" si="41"/>
        <v>4</v>
      </c>
      <c r="Q206" s="95">
        <f t="shared" si="42"/>
        <v>4.75</v>
      </c>
      <c r="R206" s="96">
        <f t="shared" si="43"/>
        <v>25</v>
      </c>
      <c r="S206" s="96">
        <f t="shared" si="44"/>
        <v>6</v>
      </c>
      <c r="T206" s="96">
        <f t="shared" si="45"/>
        <v>9</v>
      </c>
      <c r="U206" s="95">
        <f t="shared" si="38"/>
        <v>9.5</v>
      </c>
      <c r="V206" s="96">
        <f t="shared" si="46"/>
        <v>50</v>
      </c>
      <c r="W206" s="169">
        <v>24</v>
      </c>
      <c r="X206" s="169">
        <v>6</v>
      </c>
      <c r="Y206" s="169">
        <v>9</v>
      </c>
      <c r="Z206" s="190">
        <v>20</v>
      </c>
      <c r="AA206" s="190">
        <v>8</v>
      </c>
      <c r="AB206" s="157">
        <f>AA206*100/Z206</f>
        <v>40</v>
      </c>
      <c r="AC206" s="127">
        <v>6</v>
      </c>
    </row>
    <row r="207" spans="1:29" ht="31.5" x14ac:dyDescent="0.25">
      <c r="A207" s="182">
        <v>66</v>
      </c>
      <c r="B207" s="119" t="s">
        <v>77</v>
      </c>
      <c r="C207" s="119" t="s">
        <v>153</v>
      </c>
      <c r="D207" s="200">
        <v>54.7</v>
      </c>
      <c r="E207" s="184">
        <v>54.7</v>
      </c>
      <c r="F207" s="184">
        <v>54.7</v>
      </c>
      <c r="G207" s="120">
        <v>137</v>
      </c>
      <c r="H207" s="120">
        <v>122</v>
      </c>
      <c r="I207" s="120">
        <v>105</v>
      </c>
      <c r="J207" s="122">
        <v>2.5045703839122484</v>
      </c>
      <c r="K207" s="122">
        <v>2.2303473491773307</v>
      </c>
      <c r="L207" s="122">
        <f>I207/F207</f>
        <v>1.919561243144424</v>
      </c>
      <c r="M207" s="94">
        <f t="shared" si="39"/>
        <v>5</v>
      </c>
      <c r="N207" s="96">
        <f t="shared" si="40"/>
        <v>5</v>
      </c>
      <c r="O207" s="95">
        <f t="shared" si="37"/>
        <v>5.25</v>
      </c>
      <c r="P207" s="96">
        <f t="shared" si="41"/>
        <v>0</v>
      </c>
      <c r="Q207" s="95">
        <f t="shared" si="42"/>
        <v>0.65</v>
      </c>
      <c r="R207" s="96">
        <v>13</v>
      </c>
      <c r="S207" s="96">
        <f t="shared" si="44"/>
        <v>3</v>
      </c>
      <c r="T207" s="96">
        <f t="shared" si="45"/>
        <v>2</v>
      </c>
      <c r="U207" s="95">
        <f t="shared" si="38"/>
        <v>2.5</v>
      </c>
      <c r="V207" s="96">
        <f t="shared" si="46"/>
        <v>50</v>
      </c>
      <c r="W207" s="169">
        <v>9</v>
      </c>
      <c r="X207" s="169">
        <v>1</v>
      </c>
      <c r="Y207" s="169">
        <v>6</v>
      </c>
      <c r="Z207" s="190">
        <v>8</v>
      </c>
      <c r="AA207" s="190">
        <v>8</v>
      </c>
      <c r="AB207" s="157">
        <f>AA207*100/Z207</f>
        <v>100</v>
      </c>
      <c r="AC207" s="127">
        <v>6</v>
      </c>
    </row>
    <row r="208" spans="1:29" x14ac:dyDescent="0.25">
      <c r="A208" s="182">
        <v>67</v>
      </c>
      <c r="B208" s="119" t="s">
        <v>140</v>
      </c>
      <c r="C208" s="119" t="s">
        <v>23</v>
      </c>
      <c r="D208" s="200">
        <v>37.1</v>
      </c>
      <c r="E208" s="184">
        <v>37.1</v>
      </c>
      <c r="F208" s="184">
        <v>37.1</v>
      </c>
      <c r="G208" s="120">
        <v>179</v>
      </c>
      <c r="H208" s="120">
        <v>322</v>
      </c>
      <c r="I208" s="120">
        <v>270</v>
      </c>
      <c r="J208" s="122">
        <v>4.8247978436657677</v>
      </c>
      <c r="K208" s="122">
        <v>8.6792452830188669</v>
      </c>
      <c r="L208" s="122">
        <f>I208/F208</f>
        <v>7.2776280323450129</v>
      </c>
      <c r="M208" s="94">
        <v>7.5</v>
      </c>
      <c r="N208" s="96">
        <f t="shared" si="40"/>
        <v>20</v>
      </c>
      <c r="O208" s="95">
        <f t="shared" si="37"/>
        <v>20.25</v>
      </c>
      <c r="P208" s="96">
        <f t="shared" si="41"/>
        <v>4</v>
      </c>
      <c r="Q208" s="95">
        <f t="shared" si="42"/>
        <v>4</v>
      </c>
      <c r="R208" s="96">
        <v>20</v>
      </c>
      <c r="S208" s="96">
        <f t="shared" si="44"/>
        <v>12</v>
      </c>
      <c r="T208" s="96">
        <f t="shared" si="45"/>
        <v>4</v>
      </c>
      <c r="U208" s="95">
        <f t="shared" si="38"/>
        <v>4</v>
      </c>
      <c r="V208" s="96">
        <v>20</v>
      </c>
      <c r="W208" s="169">
        <v>20</v>
      </c>
      <c r="X208" s="169">
        <v>4</v>
      </c>
      <c r="Y208" s="169">
        <v>4</v>
      </c>
      <c r="Z208" s="190">
        <v>20</v>
      </c>
      <c r="AA208" s="190">
        <v>8</v>
      </c>
      <c r="AB208" s="157">
        <f>AA208*100/Z208</f>
        <v>40</v>
      </c>
      <c r="AC208" s="127">
        <v>6</v>
      </c>
    </row>
    <row r="209" spans="1:29" ht="15.75" hidden="1" customHeight="1" x14ac:dyDescent="0.25">
      <c r="A209" s="182">
        <v>201</v>
      </c>
      <c r="B209" s="119" t="s">
        <v>151</v>
      </c>
      <c r="C209" s="119" t="s">
        <v>23</v>
      </c>
      <c r="D209" s="200"/>
      <c r="E209" s="184"/>
      <c r="F209" s="184"/>
      <c r="G209" s="120"/>
      <c r="H209" s="120"/>
      <c r="I209" s="120"/>
      <c r="J209" s="122"/>
      <c r="K209" s="122"/>
      <c r="L209" s="122"/>
      <c r="M209" s="94">
        <f t="shared" si="39"/>
        <v>0</v>
      </c>
      <c r="N209" s="96">
        <f t="shared" si="40"/>
        <v>0</v>
      </c>
      <c r="O209" s="95">
        <f t="shared" si="37"/>
        <v>0</v>
      </c>
      <c r="P209" s="96">
        <f t="shared" si="41"/>
        <v>0</v>
      </c>
      <c r="Q209" s="95">
        <f t="shared" si="42"/>
        <v>0</v>
      </c>
      <c r="R209" s="96">
        <f t="shared" si="43"/>
        <v>0</v>
      </c>
      <c r="S209" s="96">
        <f t="shared" si="44"/>
        <v>0</v>
      </c>
      <c r="T209" s="96">
        <f t="shared" si="45"/>
        <v>0</v>
      </c>
      <c r="U209" s="95">
        <f t="shared" si="38"/>
        <v>0</v>
      </c>
      <c r="V209" s="96">
        <f t="shared" si="46"/>
        <v>0</v>
      </c>
      <c r="W209" s="169"/>
      <c r="X209" s="169"/>
      <c r="Y209" s="169"/>
      <c r="Z209" s="119"/>
      <c r="AA209" s="119"/>
      <c r="AB209" s="127"/>
    </row>
    <row r="210" spans="1:29" ht="31.5" hidden="1" customHeight="1" x14ac:dyDescent="0.25">
      <c r="A210" s="182">
        <v>202</v>
      </c>
      <c r="B210" s="119" t="s">
        <v>276</v>
      </c>
      <c r="C210" s="119" t="s">
        <v>25</v>
      </c>
      <c r="D210" s="200"/>
      <c r="E210" s="184"/>
      <c r="F210" s="184">
        <v>0</v>
      </c>
      <c r="G210" s="120"/>
      <c r="H210" s="120"/>
      <c r="I210" s="120">
        <v>0</v>
      </c>
      <c r="J210" s="122" t="e">
        <v>#DIV/0!</v>
      </c>
      <c r="K210" s="122" t="e">
        <v>#DIV/0!</v>
      </c>
      <c r="L210" s="122"/>
      <c r="M210" s="94">
        <f t="shared" si="39"/>
        <v>0</v>
      </c>
      <c r="N210" s="96">
        <f t="shared" si="40"/>
        <v>0</v>
      </c>
      <c r="O210" s="95">
        <f t="shared" si="37"/>
        <v>0</v>
      </c>
      <c r="P210" s="96">
        <f t="shared" si="41"/>
        <v>0</v>
      </c>
      <c r="Q210" s="95">
        <f t="shared" si="42"/>
        <v>0</v>
      </c>
      <c r="R210" s="96">
        <f t="shared" si="43"/>
        <v>0</v>
      </c>
      <c r="S210" s="96">
        <f t="shared" si="44"/>
        <v>0</v>
      </c>
      <c r="T210" s="96">
        <f t="shared" si="45"/>
        <v>0</v>
      </c>
      <c r="U210" s="95">
        <f t="shared" si="38"/>
        <v>0</v>
      </c>
      <c r="V210" s="96">
        <f t="shared" si="46"/>
        <v>0</v>
      </c>
      <c r="W210" s="169"/>
      <c r="X210" s="169"/>
      <c r="Y210" s="169"/>
      <c r="Z210" s="119"/>
      <c r="AA210" s="119"/>
      <c r="AB210" s="127"/>
    </row>
    <row r="211" spans="1:29" ht="31.5" hidden="1" customHeight="1" x14ac:dyDescent="0.25">
      <c r="A211" s="182">
        <v>203</v>
      </c>
      <c r="B211" s="119" t="s">
        <v>242</v>
      </c>
      <c r="C211" s="119" t="s">
        <v>25</v>
      </c>
      <c r="D211" s="200"/>
      <c r="E211" s="184"/>
      <c r="F211" s="184">
        <v>0</v>
      </c>
      <c r="G211" s="120"/>
      <c r="H211" s="120"/>
      <c r="I211" s="120">
        <v>0</v>
      </c>
      <c r="J211" s="122" t="e">
        <v>#DIV/0!</v>
      </c>
      <c r="K211" s="122" t="e">
        <v>#DIV/0!</v>
      </c>
      <c r="L211" s="122"/>
      <c r="M211" s="94">
        <f t="shared" si="39"/>
        <v>0</v>
      </c>
      <c r="N211" s="96">
        <f t="shared" si="40"/>
        <v>0</v>
      </c>
      <c r="O211" s="95">
        <f t="shared" si="37"/>
        <v>0</v>
      </c>
      <c r="P211" s="96">
        <f t="shared" si="41"/>
        <v>0</v>
      </c>
      <c r="Q211" s="95">
        <f t="shared" si="42"/>
        <v>0</v>
      </c>
      <c r="R211" s="96">
        <f t="shared" si="43"/>
        <v>0</v>
      </c>
      <c r="S211" s="96">
        <f t="shared" si="44"/>
        <v>0</v>
      </c>
      <c r="T211" s="96">
        <f t="shared" si="45"/>
        <v>0</v>
      </c>
      <c r="U211" s="95">
        <f t="shared" si="38"/>
        <v>0</v>
      </c>
      <c r="V211" s="96">
        <f t="shared" si="46"/>
        <v>0</v>
      </c>
      <c r="W211" s="169"/>
      <c r="X211" s="169"/>
      <c r="Y211" s="169"/>
      <c r="Z211" s="119"/>
      <c r="AA211" s="119"/>
      <c r="AB211" s="127"/>
    </row>
    <row r="212" spans="1:29" ht="15.75" hidden="1" customHeight="1" x14ac:dyDescent="0.25">
      <c r="A212" s="182">
        <v>204</v>
      </c>
      <c r="B212" s="119" t="s">
        <v>2</v>
      </c>
      <c r="C212" s="119" t="s">
        <v>25</v>
      </c>
      <c r="D212" s="200"/>
      <c r="E212" s="184"/>
      <c r="F212" s="184">
        <v>138.1</v>
      </c>
      <c r="G212" s="120"/>
      <c r="H212" s="120"/>
      <c r="I212" s="120">
        <v>65</v>
      </c>
      <c r="J212" s="122" t="e">
        <v>#DIV/0!</v>
      </c>
      <c r="K212" s="122" t="e">
        <v>#DIV/0!</v>
      </c>
      <c r="L212" s="122">
        <v>0.47067342505430848</v>
      </c>
      <c r="M212" s="94">
        <v>0</v>
      </c>
      <c r="N212" s="96">
        <f t="shared" si="40"/>
        <v>0</v>
      </c>
      <c r="O212" s="95">
        <f t="shared" si="37"/>
        <v>0</v>
      </c>
      <c r="P212" s="96">
        <f t="shared" si="41"/>
        <v>0</v>
      </c>
      <c r="Q212" s="95">
        <f t="shared" si="42"/>
        <v>0</v>
      </c>
      <c r="R212" s="96">
        <f t="shared" si="43"/>
        <v>0</v>
      </c>
      <c r="S212" s="96">
        <f t="shared" si="44"/>
        <v>0</v>
      </c>
      <c r="T212" s="96">
        <f t="shared" si="45"/>
        <v>0</v>
      </c>
      <c r="U212" s="95">
        <f t="shared" si="38"/>
        <v>0</v>
      </c>
      <c r="V212" s="96">
        <f t="shared" si="46"/>
        <v>0</v>
      </c>
      <c r="W212" s="169"/>
      <c r="X212" s="169"/>
      <c r="Y212" s="169"/>
      <c r="Z212" s="119"/>
      <c r="AA212" s="119"/>
      <c r="AB212" s="127"/>
    </row>
    <row r="213" spans="1:29" ht="31.5" hidden="1" customHeight="1" x14ac:dyDescent="0.25">
      <c r="A213" s="182">
        <v>205</v>
      </c>
      <c r="B213" s="119" t="s">
        <v>127</v>
      </c>
      <c r="C213" s="119" t="s">
        <v>25</v>
      </c>
      <c r="D213" s="200"/>
      <c r="E213" s="184"/>
      <c r="F213" s="184">
        <v>0</v>
      </c>
      <c r="G213" s="120"/>
      <c r="H213" s="120"/>
      <c r="I213" s="120">
        <v>0</v>
      </c>
      <c r="J213" s="122" t="e">
        <v>#DIV/0!</v>
      </c>
      <c r="K213" s="122" t="e">
        <v>#DIV/0!</v>
      </c>
      <c r="L213" s="122"/>
      <c r="M213" s="94">
        <f t="shared" si="39"/>
        <v>0</v>
      </c>
      <c r="N213" s="96">
        <f t="shared" si="40"/>
        <v>0</v>
      </c>
      <c r="O213" s="95">
        <f t="shared" si="37"/>
        <v>0</v>
      </c>
      <c r="P213" s="96">
        <f t="shared" si="41"/>
        <v>0</v>
      </c>
      <c r="Q213" s="95">
        <f t="shared" si="42"/>
        <v>0</v>
      </c>
      <c r="R213" s="96">
        <f t="shared" si="43"/>
        <v>0</v>
      </c>
      <c r="S213" s="96">
        <f t="shared" si="44"/>
        <v>0</v>
      </c>
      <c r="T213" s="96">
        <f t="shared" si="45"/>
        <v>0</v>
      </c>
      <c r="U213" s="95">
        <f t="shared" si="38"/>
        <v>0</v>
      </c>
      <c r="V213" s="96">
        <f t="shared" si="46"/>
        <v>0</v>
      </c>
      <c r="W213" s="169"/>
      <c r="X213" s="169"/>
      <c r="Y213" s="169"/>
      <c r="Z213" s="119"/>
      <c r="AA213" s="119"/>
      <c r="AB213" s="127"/>
    </row>
    <row r="214" spans="1:29" ht="47.25" hidden="1" customHeight="1" x14ac:dyDescent="0.25">
      <c r="A214" s="182">
        <v>206</v>
      </c>
      <c r="B214" s="119" t="s">
        <v>79</v>
      </c>
      <c r="C214" s="119" t="s">
        <v>25</v>
      </c>
      <c r="D214" s="200"/>
      <c r="E214" s="184"/>
      <c r="F214" s="184">
        <v>168.4</v>
      </c>
      <c r="G214" s="120"/>
      <c r="H214" s="120"/>
      <c r="I214" s="120">
        <v>151</v>
      </c>
      <c r="J214" s="122"/>
      <c r="K214" s="122"/>
      <c r="L214" s="122">
        <v>0.89667458432304037</v>
      </c>
      <c r="M214" s="94">
        <v>0</v>
      </c>
      <c r="N214" s="96">
        <f t="shared" si="40"/>
        <v>0</v>
      </c>
      <c r="O214" s="95">
        <f t="shared" si="37"/>
        <v>0</v>
      </c>
      <c r="P214" s="96">
        <f t="shared" si="41"/>
        <v>0</v>
      </c>
      <c r="Q214" s="95">
        <f t="shared" si="42"/>
        <v>0</v>
      </c>
      <c r="R214" s="96">
        <f t="shared" si="43"/>
        <v>0</v>
      </c>
      <c r="S214" s="96">
        <f t="shared" si="44"/>
        <v>0</v>
      </c>
      <c r="T214" s="96">
        <f t="shared" si="45"/>
        <v>0</v>
      </c>
      <c r="U214" s="95">
        <f t="shared" si="38"/>
        <v>0</v>
      </c>
      <c r="V214" s="96">
        <f t="shared" si="46"/>
        <v>0</v>
      </c>
      <c r="W214" s="169">
        <v>5</v>
      </c>
      <c r="X214" s="169">
        <v>1</v>
      </c>
      <c r="Y214" s="169">
        <v>1</v>
      </c>
      <c r="Z214" s="190" t="s">
        <v>422</v>
      </c>
      <c r="AA214" s="190"/>
      <c r="AB214" s="127"/>
    </row>
    <row r="215" spans="1:29" ht="15.75" hidden="1" customHeight="1" x14ac:dyDescent="0.25">
      <c r="A215" s="182">
        <v>207</v>
      </c>
      <c r="B215" s="119" t="s">
        <v>151</v>
      </c>
      <c r="C215" s="119" t="s">
        <v>25</v>
      </c>
      <c r="D215" s="200"/>
      <c r="E215" s="184"/>
      <c r="F215" s="184"/>
      <c r="G215" s="120"/>
      <c r="H215" s="120"/>
      <c r="I215" s="120"/>
      <c r="J215" s="122"/>
      <c r="K215" s="122"/>
      <c r="L215" s="122"/>
      <c r="M215" s="94">
        <f t="shared" si="39"/>
        <v>0</v>
      </c>
      <c r="N215" s="96">
        <f t="shared" si="40"/>
        <v>0</v>
      </c>
      <c r="O215" s="95">
        <f t="shared" si="37"/>
        <v>0</v>
      </c>
      <c r="P215" s="96">
        <f t="shared" si="41"/>
        <v>0</v>
      </c>
      <c r="Q215" s="95">
        <f t="shared" si="42"/>
        <v>0</v>
      </c>
      <c r="R215" s="96">
        <f t="shared" si="43"/>
        <v>0</v>
      </c>
      <c r="S215" s="96">
        <f t="shared" si="44"/>
        <v>0</v>
      </c>
      <c r="T215" s="96">
        <f t="shared" si="45"/>
        <v>0</v>
      </c>
      <c r="U215" s="95">
        <f t="shared" si="38"/>
        <v>0</v>
      </c>
      <c r="V215" s="96">
        <f t="shared" si="46"/>
        <v>0</v>
      </c>
      <c r="W215" s="169"/>
      <c r="X215" s="169"/>
      <c r="Y215" s="169"/>
      <c r="Z215" s="119"/>
      <c r="AA215" s="119"/>
      <c r="AB215" s="127"/>
    </row>
    <row r="216" spans="1:29" ht="15.75" hidden="1" customHeight="1" x14ac:dyDescent="0.25">
      <c r="A216" s="182">
        <v>208</v>
      </c>
      <c r="B216" s="119" t="s">
        <v>2</v>
      </c>
      <c r="C216" s="119" t="s">
        <v>26</v>
      </c>
      <c r="D216" s="200">
        <v>266.14</v>
      </c>
      <c r="E216" s="184">
        <v>266.14</v>
      </c>
      <c r="F216" s="184">
        <v>245.91</v>
      </c>
      <c r="G216" s="120">
        <v>0</v>
      </c>
      <c r="H216" s="120">
        <v>64</v>
      </c>
      <c r="I216" s="120">
        <v>137</v>
      </c>
      <c r="J216" s="122">
        <v>0</v>
      </c>
      <c r="K216" s="122">
        <v>0.24047493800255507</v>
      </c>
      <c r="L216" s="122">
        <v>0.55711439144402419</v>
      </c>
      <c r="M216" s="94">
        <v>0</v>
      </c>
      <c r="N216" s="96">
        <f t="shared" si="40"/>
        <v>0</v>
      </c>
      <c r="O216" s="95">
        <f t="shared" si="37"/>
        <v>0</v>
      </c>
      <c r="P216" s="96">
        <f t="shared" si="41"/>
        <v>0</v>
      </c>
      <c r="Q216" s="95">
        <f t="shared" si="42"/>
        <v>0</v>
      </c>
      <c r="R216" s="96">
        <f t="shared" si="43"/>
        <v>0</v>
      </c>
      <c r="S216" s="96">
        <f t="shared" si="44"/>
        <v>0</v>
      </c>
      <c r="T216" s="96">
        <f t="shared" si="45"/>
        <v>0</v>
      </c>
      <c r="U216" s="95">
        <f t="shared" si="38"/>
        <v>0</v>
      </c>
      <c r="V216" s="96">
        <f t="shared" si="46"/>
        <v>0</v>
      </c>
      <c r="W216" s="169"/>
      <c r="X216" s="169"/>
      <c r="Y216" s="169"/>
      <c r="Z216" s="190"/>
      <c r="AA216" s="190"/>
      <c r="AB216" s="157"/>
    </row>
    <row r="217" spans="1:29" ht="47.25" x14ac:dyDescent="0.25">
      <c r="A217" s="182">
        <v>68</v>
      </c>
      <c r="B217" s="119" t="s">
        <v>388</v>
      </c>
      <c r="C217" s="119" t="s">
        <v>26</v>
      </c>
      <c r="D217" s="200">
        <v>83</v>
      </c>
      <c r="E217" s="184">
        <v>83</v>
      </c>
      <c r="F217" s="184">
        <v>82.98</v>
      </c>
      <c r="G217" s="120">
        <v>77</v>
      </c>
      <c r="H217" s="120">
        <v>84</v>
      </c>
      <c r="I217" s="120">
        <v>195</v>
      </c>
      <c r="J217" s="122">
        <v>0.92771084337349397</v>
      </c>
      <c r="K217" s="122">
        <v>1.0120481927710843</v>
      </c>
      <c r="L217" s="122">
        <f>I217/F217</f>
        <v>2.3499638467100503</v>
      </c>
      <c r="M217" s="94">
        <v>3</v>
      </c>
      <c r="N217" s="96">
        <f t="shared" si="40"/>
        <v>5</v>
      </c>
      <c r="O217" s="95">
        <f t="shared" si="37"/>
        <v>5.85</v>
      </c>
      <c r="P217" s="96">
        <f t="shared" si="41"/>
        <v>0</v>
      </c>
      <c r="Q217" s="95">
        <f t="shared" si="42"/>
        <v>0</v>
      </c>
      <c r="R217" s="96">
        <v>0</v>
      </c>
      <c r="S217" s="96">
        <f t="shared" si="44"/>
        <v>3</v>
      </c>
      <c r="T217" s="96">
        <f t="shared" si="45"/>
        <v>2</v>
      </c>
      <c r="U217" s="95">
        <f t="shared" si="38"/>
        <v>2.25</v>
      </c>
      <c r="V217" s="96">
        <v>45</v>
      </c>
      <c r="W217" s="169">
        <v>5</v>
      </c>
      <c r="X217" s="169"/>
      <c r="Y217" s="169">
        <v>5</v>
      </c>
      <c r="Z217" s="190">
        <v>4</v>
      </c>
      <c r="AA217" s="190" t="s">
        <v>406</v>
      </c>
      <c r="AB217" s="157"/>
      <c r="AC217" s="127">
        <v>6</v>
      </c>
    </row>
    <row r="218" spans="1:29" ht="15.75" hidden="1" customHeight="1" x14ac:dyDescent="0.25">
      <c r="A218" s="182">
        <v>210</v>
      </c>
      <c r="B218" s="119" t="s">
        <v>151</v>
      </c>
      <c r="C218" s="119" t="s">
        <v>26</v>
      </c>
      <c r="D218" s="200"/>
      <c r="E218" s="184"/>
      <c r="F218" s="184"/>
      <c r="G218" s="120"/>
      <c r="H218" s="120"/>
      <c r="I218" s="120"/>
      <c r="J218" s="122"/>
      <c r="K218" s="122"/>
      <c r="L218" s="122"/>
      <c r="M218" s="94">
        <f t="shared" si="39"/>
        <v>0</v>
      </c>
      <c r="N218" s="96">
        <f t="shared" si="40"/>
        <v>0</v>
      </c>
      <c r="O218" s="95">
        <f t="shared" si="37"/>
        <v>0</v>
      </c>
      <c r="P218" s="96">
        <f t="shared" si="41"/>
        <v>0</v>
      </c>
      <c r="Q218" s="95">
        <f t="shared" si="42"/>
        <v>0</v>
      </c>
      <c r="R218" s="96">
        <f t="shared" si="43"/>
        <v>0</v>
      </c>
      <c r="S218" s="96">
        <f t="shared" si="44"/>
        <v>0</v>
      </c>
      <c r="T218" s="96">
        <f t="shared" si="45"/>
        <v>0</v>
      </c>
      <c r="U218" s="95">
        <f t="shared" si="38"/>
        <v>0</v>
      </c>
      <c r="V218" s="96">
        <f t="shared" si="46"/>
        <v>0</v>
      </c>
      <c r="W218" s="169"/>
      <c r="X218" s="169"/>
      <c r="Y218" s="169"/>
      <c r="Z218" s="119"/>
      <c r="AA218" s="119"/>
      <c r="AB218" s="127"/>
    </row>
    <row r="219" spans="1:29" ht="47.25" x14ac:dyDescent="0.25">
      <c r="A219" s="182">
        <v>69</v>
      </c>
      <c r="B219" s="119" t="s">
        <v>221</v>
      </c>
      <c r="C219" s="119" t="s">
        <v>278</v>
      </c>
      <c r="D219" s="200">
        <v>90</v>
      </c>
      <c r="E219" s="184">
        <v>90</v>
      </c>
      <c r="F219" s="184">
        <v>90</v>
      </c>
      <c r="G219" s="120">
        <v>914</v>
      </c>
      <c r="H219" s="120">
        <v>694</v>
      </c>
      <c r="I219" s="120">
        <v>895</v>
      </c>
      <c r="J219" s="122">
        <v>10.155555555555555</v>
      </c>
      <c r="K219" s="122">
        <v>7.7111111111111112</v>
      </c>
      <c r="L219" s="122">
        <f>I219/F219</f>
        <v>9.9444444444444446</v>
      </c>
      <c r="M219" s="94">
        <v>4</v>
      </c>
      <c r="N219" s="96">
        <f t="shared" si="40"/>
        <v>35</v>
      </c>
      <c r="O219" s="95">
        <f t="shared" si="37"/>
        <v>35.799999999999997</v>
      </c>
      <c r="P219" s="96">
        <f t="shared" si="41"/>
        <v>8</v>
      </c>
      <c r="Q219" s="95">
        <f t="shared" si="42"/>
        <v>8.75</v>
      </c>
      <c r="R219" s="96">
        <f t="shared" si="43"/>
        <v>25</v>
      </c>
      <c r="S219" s="96">
        <f t="shared" si="44"/>
        <v>14</v>
      </c>
      <c r="T219" s="96">
        <f t="shared" si="45"/>
        <v>13</v>
      </c>
      <c r="U219" s="95">
        <f t="shared" si="38"/>
        <v>13.65</v>
      </c>
      <c r="V219" s="96">
        <v>39</v>
      </c>
      <c r="W219" s="169">
        <v>35</v>
      </c>
      <c r="X219" s="169">
        <v>8</v>
      </c>
      <c r="Y219" s="169">
        <v>13</v>
      </c>
      <c r="Z219" s="190">
        <v>20</v>
      </c>
      <c r="AA219" s="190">
        <v>8</v>
      </c>
      <c r="AB219" s="157">
        <f>AA219*100/Z219</f>
        <v>40</v>
      </c>
      <c r="AC219" s="127">
        <v>6</v>
      </c>
    </row>
    <row r="220" spans="1:29" ht="31.5" hidden="1" customHeight="1" x14ac:dyDescent="0.25">
      <c r="A220" s="182">
        <v>212</v>
      </c>
      <c r="B220" s="119" t="s">
        <v>217</v>
      </c>
      <c r="C220" s="119" t="s">
        <v>278</v>
      </c>
      <c r="D220" s="200">
        <v>74.8</v>
      </c>
      <c r="E220" s="184">
        <v>74.8</v>
      </c>
      <c r="F220" s="184">
        <v>74.8</v>
      </c>
      <c r="G220" s="120">
        <v>204</v>
      </c>
      <c r="H220" s="120">
        <v>325</v>
      </c>
      <c r="I220" s="120">
        <v>538</v>
      </c>
      <c r="J220" s="122">
        <v>2.7272727272727275</v>
      </c>
      <c r="K220" s="122">
        <v>4.3449197860962565</v>
      </c>
      <c r="L220" s="122">
        <v>7.1925133689839571</v>
      </c>
      <c r="M220" s="94">
        <v>0</v>
      </c>
      <c r="N220" s="96">
        <f t="shared" si="40"/>
        <v>0</v>
      </c>
      <c r="O220" s="95">
        <f t="shared" si="37"/>
        <v>0</v>
      </c>
      <c r="P220" s="96">
        <f t="shared" si="41"/>
        <v>0</v>
      </c>
      <c r="Q220" s="95">
        <f t="shared" si="42"/>
        <v>0</v>
      </c>
      <c r="R220" s="96">
        <f t="shared" si="43"/>
        <v>25</v>
      </c>
      <c r="S220" s="96">
        <f t="shared" si="44"/>
        <v>0</v>
      </c>
      <c r="T220" s="96">
        <f t="shared" si="45"/>
        <v>0</v>
      </c>
      <c r="U220" s="95">
        <f t="shared" si="38"/>
        <v>0</v>
      </c>
      <c r="V220" s="96">
        <f t="shared" si="46"/>
        <v>50</v>
      </c>
      <c r="W220" s="169" t="s">
        <v>399</v>
      </c>
      <c r="X220" s="169"/>
      <c r="Y220" s="169"/>
      <c r="Z220" s="119"/>
      <c r="AA220" s="119"/>
      <c r="AB220" s="127"/>
    </row>
    <row r="221" spans="1:29" ht="15.75" hidden="1" customHeight="1" x14ac:dyDescent="0.25">
      <c r="A221" s="182">
        <v>213</v>
      </c>
      <c r="B221" s="119" t="s">
        <v>389</v>
      </c>
      <c r="C221" s="119" t="s">
        <v>278</v>
      </c>
      <c r="D221" s="200">
        <v>407.67</v>
      </c>
      <c r="E221" s="184">
        <v>407.67</v>
      </c>
      <c r="F221" s="184">
        <v>407.67</v>
      </c>
      <c r="G221" s="120">
        <v>109</v>
      </c>
      <c r="H221" s="120">
        <v>82</v>
      </c>
      <c r="I221" s="120">
        <v>34</v>
      </c>
      <c r="J221" s="122">
        <v>0.26737312041602274</v>
      </c>
      <c r="K221" s="122">
        <v>0.20114308141388867</v>
      </c>
      <c r="L221" s="122">
        <v>8.3400789854539206E-2</v>
      </c>
      <c r="M221" s="94">
        <v>0</v>
      </c>
      <c r="N221" s="96">
        <f t="shared" si="40"/>
        <v>0</v>
      </c>
      <c r="O221" s="95">
        <f t="shared" si="37"/>
        <v>0</v>
      </c>
      <c r="P221" s="96">
        <f t="shared" si="41"/>
        <v>0</v>
      </c>
      <c r="Q221" s="95">
        <f t="shared" si="42"/>
        <v>0</v>
      </c>
      <c r="R221" s="96">
        <f t="shared" si="43"/>
        <v>0</v>
      </c>
      <c r="S221" s="96">
        <f t="shared" si="44"/>
        <v>0</v>
      </c>
      <c r="T221" s="96">
        <f t="shared" si="45"/>
        <v>0</v>
      </c>
      <c r="U221" s="95">
        <f t="shared" si="38"/>
        <v>0</v>
      </c>
      <c r="V221" s="96">
        <f t="shared" si="46"/>
        <v>0</v>
      </c>
      <c r="W221" s="169"/>
      <c r="X221" s="169"/>
      <c r="Y221" s="169"/>
      <c r="Z221" s="190">
        <v>0</v>
      </c>
      <c r="AA221" s="190"/>
      <c r="AB221" s="157"/>
    </row>
    <row r="222" spans="1:29" ht="31.5" x14ac:dyDescent="0.25">
      <c r="A222" s="182">
        <v>70</v>
      </c>
      <c r="B222" s="119" t="s">
        <v>98</v>
      </c>
      <c r="C222" s="119" t="s">
        <v>278</v>
      </c>
      <c r="D222" s="200">
        <v>15.2</v>
      </c>
      <c r="E222" s="184">
        <v>15.2</v>
      </c>
      <c r="F222" s="184">
        <v>15.2</v>
      </c>
      <c r="G222" s="120">
        <v>109</v>
      </c>
      <c r="H222" s="120">
        <v>133</v>
      </c>
      <c r="I222" s="120">
        <v>96</v>
      </c>
      <c r="J222" s="122">
        <v>7.1710526315789478</v>
      </c>
      <c r="K222" s="122">
        <v>8.75</v>
      </c>
      <c r="L222" s="122">
        <f>I222/F222</f>
        <v>6.3157894736842106</v>
      </c>
      <c r="M222" s="94">
        <v>6</v>
      </c>
      <c r="N222" s="96">
        <f t="shared" si="40"/>
        <v>5</v>
      </c>
      <c r="O222" s="95">
        <f t="shared" si="37"/>
        <v>5.76</v>
      </c>
      <c r="P222" s="96">
        <f t="shared" si="41"/>
        <v>0</v>
      </c>
      <c r="Q222" s="95">
        <f t="shared" si="42"/>
        <v>0</v>
      </c>
      <c r="R222" s="96">
        <v>0</v>
      </c>
      <c r="S222" s="96">
        <f t="shared" si="44"/>
        <v>3</v>
      </c>
      <c r="T222" s="96">
        <f t="shared" si="45"/>
        <v>2</v>
      </c>
      <c r="U222" s="95">
        <f t="shared" si="38"/>
        <v>2.5</v>
      </c>
      <c r="V222" s="96">
        <f t="shared" si="46"/>
        <v>50</v>
      </c>
      <c r="W222" s="169">
        <v>5</v>
      </c>
      <c r="X222" s="169">
        <v>0</v>
      </c>
      <c r="Y222" s="169">
        <v>2</v>
      </c>
      <c r="Z222" s="190">
        <v>6</v>
      </c>
      <c r="AA222" s="190" t="s">
        <v>406</v>
      </c>
      <c r="AB222" s="157"/>
      <c r="AC222" s="127">
        <v>6</v>
      </c>
    </row>
    <row r="223" spans="1:29" ht="31.5" hidden="1" customHeight="1" x14ac:dyDescent="0.25">
      <c r="A223" s="182">
        <v>215</v>
      </c>
      <c r="B223" s="119" t="s">
        <v>77</v>
      </c>
      <c r="C223" s="119" t="s">
        <v>278</v>
      </c>
      <c r="D223" s="200"/>
      <c r="E223" s="184"/>
      <c r="F223" s="184"/>
      <c r="G223" s="120"/>
      <c r="H223" s="120"/>
      <c r="I223" s="120"/>
      <c r="J223" s="122"/>
      <c r="K223" s="122"/>
      <c r="L223" s="122"/>
      <c r="M223" s="94">
        <f t="shared" si="39"/>
        <v>0</v>
      </c>
      <c r="N223" s="96">
        <f t="shared" si="40"/>
        <v>0</v>
      </c>
      <c r="O223" s="95">
        <f t="shared" si="37"/>
        <v>0</v>
      </c>
      <c r="P223" s="96">
        <f t="shared" si="41"/>
        <v>0</v>
      </c>
      <c r="Q223" s="95">
        <f t="shared" si="42"/>
        <v>0</v>
      </c>
      <c r="R223" s="96">
        <f t="shared" si="43"/>
        <v>0</v>
      </c>
      <c r="S223" s="96">
        <f t="shared" si="44"/>
        <v>0</v>
      </c>
      <c r="T223" s="96">
        <f t="shared" si="45"/>
        <v>0</v>
      </c>
      <c r="U223" s="95">
        <f t="shared" si="38"/>
        <v>0</v>
      </c>
      <c r="V223" s="96">
        <f t="shared" si="46"/>
        <v>0</v>
      </c>
      <c r="W223" s="169"/>
      <c r="X223" s="169"/>
      <c r="Y223" s="169"/>
      <c r="Z223" s="119"/>
      <c r="AA223" s="119"/>
      <c r="AB223" s="127"/>
    </row>
    <row r="224" spans="1:29" ht="31.5" x14ac:dyDescent="0.25">
      <c r="A224" s="182">
        <v>71</v>
      </c>
      <c r="B224" s="119" t="s">
        <v>279</v>
      </c>
      <c r="C224" s="119" t="s">
        <v>278</v>
      </c>
      <c r="D224" s="200">
        <v>108.1</v>
      </c>
      <c r="E224" s="184">
        <v>108.1</v>
      </c>
      <c r="F224" s="184">
        <v>108.07</v>
      </c>
      <c r="G224" s="120">
        <v>1042</v>
      </c>
      <c r="H224" s="120">
        <v>1524</v>
      </c>
      <c r="I224" s="120">
        <v>1856</v>
      </c>
      <c r="J224" s="122">
        <v>9.6392229417206288</v>
      </c>
      <c r="K224" s="122">
        <v>14.098057354301574</v>
      </c>
      <c r="L224" s="122">
        <f>I224/F224</f>
        <v>17.17405385398353</v>
      </c>
      <c r="M224" s="94">
        <v>2.2000000000000002</v>
      </c>
      <c r="N224" s="96">
        <f t="shared" si="40"/>
        <v>40</v>
      </c>
      <c r="O224" s="95">
        <f t="shared" si="37"/>
        <v>40.832000000000001</v>
      </c>
      <c r="P224" s="96">
        <f t="shared" si="41"/>
        <v>5</v>
      </c>
      <c r="Q224" s="95">
        <f t="shared" si="42"/>
        <v>5.2</v>
      </c>
      <c r="R224" s="96">
        <v>13</v>
      </c>
      <c r="S224" s="96">
        <f t="shared" si="44"/>
        <v>15</v>
      </c>
      <c r="T224" s="96">
        <f t="shared" si="45"/>
        <v>20</v>
      </c>
      <c r="U224" s="95">
        <f t="shared" si="38"/>
        <v>20</v>
      </c>
      <c r="V224" s="96">
        <f t="shared" si="46"/>
        <v>50</v>
      </c>
      <c r="W224" s="169">
        <v>40</v>
      </c>
      <c r="X224" s="169">
        <v>5</v>
      </c>
      <c r="Y224" s="169">
        <v>20</v>
      </c>
      <c r="Z224" s="190">
        <v>32</v>
      </c>
      <c r="AA224" s="190">
        <v>16</v>
      </c>
      <c r="AB224" s="157">
        <f>AA224*100/Z224</f>
        <v>50</v>
      </c>
      <c r="AC224" s="127">
        <v>6</v>
      </c>
    </row>
    <row r="225" spans="1:29" ht="15.75" hidden="1" customHeight="1" x14ac:dyDescent="0.25">
      <c r="A225" s="182">
        <v>217</v>
      </c>
      <c r="B225" s="119" t="s">
        <v>151</v>
      </c>
      <c r="C225" s="119" t="s">
        <v>278</v>
      </c>
      <c r="D225" s="200"/>
      <c r="E225" s="184"/>
      <c r="F225" s="184"/>
      <c r="G225" s="120"/>
      <c r="H225" s="120"/>
      <c r="I225" s="120"/>
      <c r="J225" s="122"/>
      <c r="K225" s="122"/>
      <c r="L225" s="122"/>
      <c r="M225" s="94">
        <f t="shared" si="39"/>
        <v>0</v>
      </c>
      <c r="N225" s="96">
        <f t="shared" si="40"/>
        <v>0</v>
      </c>
      <c r="O225" s="95">
        <f t="shared" si="37"/>
        <v>0</v>
      </c>
      <c r="P225" s="96">
        <f t="shared" si="41"/>
        <v>0</v>
      </c>
      <c r="Q225" s="95">
        <f t="shared" si="42"/>
        <v>0</v>
      </c>
      <c r="R225" s="96">
        <f t="shared" si="43"/>
        <v>0</v>
      </c>
      <c r="S225" s="96">
        <f t="shared" si="44"/>
        <v>0</v>
      </c>
      <c r="T225" s="96">
        <f t="shared" si="45"/>
        <v>0</v>
      </c>
      <c r="U225" s="95">
        <f t="shared" si="38"/>
        <v>0</v>
      </c>
      <c r="V225" s="96">
        <f t="shared" si="46"/>
        <v>0</v>
      </c>
      <c r="W225" s="169"/>
      <c r="X225" s="169"/>
      <c r="Y225" s="169"/>
      <c r="Z225" s="119"/>
      <c r="AA225" s="119"/>
      <c r="AB225" s="127"/>
    </row>
    <row r="226" spans="1:29" ht="31.5" hidden="1" customHeight="1" x14ac:dyDescent="0.25">
      <c r="A226" s="182">
        <v>218</v>
      </c>
      <c r="B226" s="119" t="s">
        <v>281</v>
      </c>
      <c r="C226" s="119" t="s">
        <v>48</v>
      </c>
      <c r="D226" s="200"/>
      <c r="E226" s="184"/>
      <c r="F226" s="184">
        <v>0</v>
      </c>
      <c r="G226" s="120"/>
      <c r="H226" s="120"/>
      <c r="I226" s="120">
        <v>0</v>
      </c>
      <c r="J226" s="122" t="e">
        <v>#DIV/0!</v>
      </c>
      <c r="K226" s="122" t="e">
        <v>#DIV/0!</v>
      </c>
      <c r="L226" s="122"/>
      <c r="M226" s="94">
        <f t="shared" si="39"/>
        <v>0</v>
      </c>
      <c r="N226" s="96">
        <f t="shared" si="40"/>
        <v>0</v>
      </c>
      <c r="O226" s="95">
        <f t="shared" si="37"/>
        <v>0</v>
      </c>
      <c r="P226" s="96">
        <f t="shared" si="41"/>
        <v>0</v>
      </c>
      <c r="Q226" s="95">
        <f t="shared" si="42"/>
        <v>0</v>
      </c>
      <c r="R226" s="96">
        <f t="shared" si="43"/>
        <v>0</v>
      </c>
      <c r="S226" s="96">
        <f t="shared" si="44"/>
        <v>0</v>
      </c>
      <c r="T226" s="96">
        <f t="shared" si="45"/>
        <v>0</v>
      </c>
      <c r="U226" s="95">
        <f t="shared" si="38"/>
        <v>0</v>
      </c>
      <c r="V226" s="96">
        <f t="shared" si="46"/>
        <v>0</v>
      </c>
      <c r="W226" s="169"/>
      <c r="X226" s="169"/>
      <c r="Y226" s="169"/>
      <c r="Z226" s="119"/>
      <c r="AA226" s="119"/>
      <c r="AB226" s="127"/>
    </row>
    <row r="227" spans="1:29" ht="31.5" hidden="1" customHeight="1" x14ac:dyDescent="0.25">
      <c r="A227" s="182">
        <v>219</v>
      </c>
      <c r="B227" s="119" t="s">
        <v>282</v>
      </c>
      <c r="C227" s="119" t="s">
        <v>48</v>
      </c>
      <c r="D227" s="200"/>
      <c r="E227" s="184"/>
      <c r="F227" s="184">
        <v>0</v>
      </c>
      <c r="G227" s="120"/>
      <c r="H227" s="120"/>
      <c r="I227" s="120">
        <v>0</v>
      </c>
      <c r="J227" s="122" t="e">
        <v>#DIV/0!</v>
      </c>
      <c r="K227" s="122" t="e">
        <v>#DIV/0!</v>
      </c>
      <c r="L227" s="122"/>
      <c r="M227" s="94">
        <f t="shared" si="39"/>
        <v>0</v>
      </c>
      <c r="N227" s="96">
        <f t="shared" si="40"/>
        <v>0</v>
      </c>
      <c r="O227" s="95">
        <f t="shared" si="37"/>
        <v>0</v>
      </c>
      <c r="P227" s="96">
        <f t="shared" si="41"/>
        <v>0</v>
      </c>
      <c r="Q227" s="95">
        <f t="shared" si="42"/>
        <v>0</v>
      </c>
      <c r="R227" s="96">
        <f t="shared" si="43"/>
        <v>0</v>
      </c>
      <c r="S227" s="96">
        <f t="shared" si="44"/>
        <v>0</v>
      </c>
      <c r="T227" s="96">
        <f t="shared" si="45"/>
        <v>0</v>
      </c>
      <c r="U227" s="95">
        <f t="shared" si="38"/>
        <v>0</v>
      </c>
      <c r="V227" s="96">
        <f t="shared" si="46"/>
        <v>0</v>
      </c>
      <c r="W227" s="169"/>
      <c r="X227" s="169"/>
      <c r="Y227" s="169"/>
      <c r="Z227" s="119"/>
      <c r="AA227" s="119"/>
      <c r="AB227" s="127"/>
    </row>
    <row r="228" spans="1:29" ht="31.5" hidden="1" customHeight="1" x14ac:dyDescent="0.25">
      <c r="A228" s="182">
        <v>220</v>
      </c>
      <c r="B228" s="119" t="s">
        <v>283</v>
      </c>
      <c r="C228" s="119" t="s">
        <v>48</v>
      </c>
      <c r="D228" s="200"/>
      <c r="E228" s="184"/>
      <c r="F228" s="184">
        <v>0</v>
      </c>
      <c r="G228" s="120"/>
      <c r="H228" s="120"/>
      <c r="I228" s="120">
        <v>0</v>
      </c>
      <c r="J228" s="122" t="e">
        <v>#DIV/0!</v>
      </c>
      <c r="K228" s="122" t="e">
        <v>#DIV/0!</v>
      </c>
      <c r="L228" s="122"/>
      <c r="M228" s="94">
        <f t="shared" si="39"/>
        <v>0</v>
      </c>
      <c r="N228" s="96">
        <f t="shared" si="40"/>
        <v>0</v>
      </c>
      <c r="O228" s="95">
        <f t="shared" si="37"/>
        <v>0</v>
      </c>
      <c r="P228" s="96">
        <f t="shared" si="41"/>
        <v>0</v>
      </c>
      <c r="Q228" s="95">
        <f t="shared" si="42"/>
        <v>0</v>
      </c>
      <c r="R228" s="96">
        <f t="shared" si="43"/>
        <v>0</v>
      </c>
      <c r="S228" s="96">
        <f t="shared" si="44"/>
        <v>0</v>
      </c>
      <c r="T228" s="96">
        <f t="shared" si="45"/>
        <v>0</v>
      </c>
      <c r="U228" s="95">
        <f t="shared" si="38"/>
        <v>0</v>
      </c>
      <c r="V228" s="96">
        <f t="shared" si="46"/>
        <v>0</v>
      </c>
      <c r="W228" s="169"/>
      <c r="X228" s="169"/>
      <c r="Y228" s="169"/>
      <c r="Z228" s="119"/>
      <c r="AA228" s="119"/>
      <c r="AB228" s="127"/>
    </row>
    <row r="229" spans="1:29" ht="47.25" hidden="1" customHeight="1" x14ac:dyDescent="0.25">
      <c r="A229" s="182">
        <v>221</v>
      </c>
      <c r="B229" s="119" t="s">
        <v>284</v>
      </c>
      <c r="C229" s="119" t="s">
        <v>48</v>
      </c>
      <c r="D229" s="200"/>
      <c r="E229" s="184"/>
      <c r="F229" s="184">
        <v>0</v>
      </c>
      <c r="G229" s="120"/>
      <c r="H229" s="120"/>
      <c r="I229" s="120">
        <v>0</v>
      </c>
      <c r="J229" s="122" t="e">
        <v>#DIV/0!</v>
      </c>
      <c r="K229" s="122" t="e">
        <v>#DIV/0!</v>
      </c>
      <c r="L229" s="122"/>
      <c r="M229" s="94">
        <f t="shared" si="39"/>
        <v>0</v>
      </c>
      <c r="N229" s="96">
        <f t="shared" si="40"/>
        <v>0</v>
      </c>
      <c r="O229" s="95">
        <f t="shared" si="37"/>
        <v>0</v>
      </c>
      <c r="P229" s="96">
        <f t="shared" si="41"/>
        <v>0</v>
      </c>
      <c r="Q229" s="95">
        <f t="shared" si="42"/>
        <v>0</v>
      </c>
      <c r="R229" s="96">
        <f t="shared" si="43"/>
        <v>0</v>
      </c>
      <c r="S229" s="96">
        <f t="shared" si="44"/>
        <v>0</v>
      </c>
      <c r="T229" s="96">
        <f t="shared" si="45"/>
        <v>0</v>
      </c>
      <c r="U229" s="95">
        <f t="shared" si="38"/>
        <v>0</v>
      </c>
      <c r="V229" s="96">
        <f t="shared" si="46"/>
        <v>0</v>
      </c>
      <c r="W229" s="169"/>
      <c r="X229" s="169"/>
      <c r="Y229" s="169"/>
      <c r="Z229" s="119"/>
      <c r="AA229" s="119"/>
      <c r="AB229" s="127"/>
    </row>
    <row r="230" spans="1:29" ht="15.75" hidden="1" customHeight="1" x14ac:dyDescent="0.25">
      <c r="A230" s="182">
        <v>222</v>
      </c>
      <c r="B230" s="119" t="s">
        <v>2</v>
      </c>
      <c r="C230" s="119" t="s">
        <v>48</v>
      </c>
      <c r="D230" s="200"/>
      <c r="E230" s="184"/>
      <c r="F230" s="184">
        <v>1246.71</v>
      </c>
      <c r="G230" s="120"/>
      <c r="H230" s="120"/>
      <c r="I230" s="120">
        <v>0</v>
      </c>
      <c r="J230" s="122" t="e">
        <v>#DIV/0!</v>
      </c>
      <c r="K230" s="122" t="e">
        <v>#DIV/0!</v>
      </c>
      <c r="L230" s="122">
        <v>0</v>
      </c>
      <c r="M230" s="94">
        <f t="shared" si="39"/>
        <v>0</v>
      </c>
      <c r="N230" s="96">
        <f t="shared" si="40"/>
        <v>0</v>
      </c>
      <c r="O230" s="95">
        <f t="shared" si="37"/>
        <v>0</v>
      </c>
      <c r="P230" s="96">
        <f t="shared" si="41"/>
        <v>0</v>
      </c>
      <c r="Q230" s="95">
        <f t="shared" si="42"/>
        <v>0</v>
      </c>
      <c r="R230" s="96">
        <f t="shared" si="43"/>
        <v>0</v>
      </c>
      <c r="S230" s="96">
        <f t="shared" si="44"/>
        <v>0</v>
      </c>
      <c r="T230" s="96">
        <f t="shared" si="45"/>
        <v>0</v>
      </c>
      <c r="U230" s="95">
        <f t="shared" si="38"/>
        <v>0</v>
      </c>
      <c r="V230" s="96">
        <f t="shared" si="46"/>
        <v>0</v>
      </c>
      <c r="W230" s="169"/>
      <c r="X230" s="169"/>
      <c r="Y230" s="169"/>
      <c r="Z230" s="119"/>
      <c r="AA230" s="119"/>
      <c r="AB230" s="127"/>
    </row>
    <row r="231" spans="1:29" ht="15.75" hidden="1" customHeight="1" x14ac:dyDescent="0.25">
      <c r="A231" s="182">
        <v>223</v>
      </c>
      <c r="B231" s="119" t="s">
        <v>151</v>
      </c>
      <c r="C231" s="119" t="s">
        <v>48</v>
      </c>
      <c r="D231" s="200"/>
      <c r="E231" s="184"/>
      <c r="F231" s="184"/>
      <c r="G231" s="120"/>
      <c r="H231" s="120"/>
      <c r="I231" s="120"/>
      <c r="J231" s="122"/>
      <c r="K231" s="122"/>
      <c r="L231" s="122"/>
      <c r="M231" s="94">
        <f t="shared" si="39"/>
        <v>0</v>
      </c>
      <c r="N231" s="96">
        <f t="shared" si="40"/>
        <v>0</v>
      </c>
      <c r="O231" s="95">
        <f t="shared" si="37"/>
        <v>0</v>
      </c>
      <c r="P231" s="96">
        <f t="shared" si="41"/>
        <v>0</v>
      </c>
      <c r="Q231" s="95">
        <f t="shared" si="42"/>
        <v>0</v>
      </c>
      <c r="R231" s="96">
        <f t="shared" si="43"/>
        <v>0</v>
      </c>
      <c r="S231" s="96">
        <f t="shared" si="44"/>
        <v>0</v>
      </c>
      <c r="T231" s="96">
        <f t="shared" si="45"/>
        <v>0</v>
      </c>
      <c r="U231" s="95">
        <f t="shared" si="38"/>
        <v>0</v>
      </c>
      <c r="V231" s="96">
        <f t="shared" si="46"/>
        <v>0</v>
      </c>
      <c r="W231" s="169"/>
      <c r="X231" s="169"/>
      <c r="Y231" s="169"/>
      <c r="Z231" s="119"/>
      <c r="AA231" s="119"/>
      <c r="AB231" s="127"/>
    </row>
    <row r="232" spans="1:29" ht="31.5" hidden="1" customHeight="1" x14ac:dyDescent="0.25">
      <c r="A232" s="182">
        <v>224</v>
      </c>
      <c r="B232" s="119" t="s">
        <v>258</v>
      </c>
      <c r="C232" s="119" t="s">
        <v>27</v>
      </c>
      <c r="D232" s="200"/>
      <c r="E232" s="184"/>
      <c r="F232" s="184">
        <v>0</v>
      </c>
      <c r="G232" s="120"/>
      <c r="H232" s="120"/>
      <c r="I232" s="120">
        <v>0</v>
      </c>
      <c r="J232" s="122" t="e">
        <v>#DIV/0!</v>
      </c>
      <c r="K232" s="122" t="e">
        <v>#DIV/0!</v>
      </c>
      <c r="L232" s="122"/>
      <c r="M232" s="94">
        <f t="shared" si="39"/>
        <v>0</v>
      </c>
      <c r="N232" s="96">
        <f t="shared" si="40"/>
        <v>0</v>
      </c>
      <c r="O232" s="95">
        <f t="shared" si="37"/>
        <v>0</v>
      </c>
      <c r="P232" s="96">
        <f t="shared" si="41"/>
        <v>0</v>
      </c>
      <c r="Q232" s="95">
        <f t="shared" si="42"/>
        <v>0</v>
      </c>
      <c r="R232" s="96">
        <f t="shared" si="43"/>
        <v>0</v>
      </c>
      <c r="S232" s="96">
        <f t="shared" si="44"/>
        <v>0</v>
      </c>
      <c r="T232" s="96">
        <f t="shared" si="45"/>
        <v>0</v>
      </c>
      <c r="U232" s="95">
        <f t="shared" si="38"/>
        <v>0</v>
      </c>
      <c r="V232" s="96">
        <f t="shared" si="46"/>
        <v>0</v>
      </c>
      <c r="W232" s="169"/>
      <c r="X232" s="169"/>
      <c r="Y232" s="169"/>
      <c r="Z232" s="119"/>
      <c r="AA232" s="119"/>
      <c r="AB232" s="127"/>
    </row>
    <row r="233" spans="1:29" ht="31.5" hidden="1" customHeight="1" x14ac:dyDescent="0.25">
      <c r="A233" s="182">
        <v>225</v>
      </c>
      <c r="B233" s="119" t="s">
        <v>217</v>
      </c>
      <c r="C233" s="119" t="s">
        <v>27</v>
      </c>
      <c r="D233" s="200">
        <v>126.4</v>
      </c>
      <c r="E233" s="184">
        <v>126.4</v>
      </c>
      <c r="F233" s="184"/>
      <c r="G233" s="120">
        <v>273</v>
      </c>
      <c r="H233" s="120">
        <v>415</v>
      </c>
      <c r="I233" s="120"/>
      <c r="J233" s="122"/>
      <c r="K233" s="122"/>
      <c r="L233" s="122"/>
      <c r="M233" s="94">
        <f t="shared" si="39"/>
        <v>0</v>
      </c>
      <c r="N233" s="96">
        <f t="shared" si="40"/>
        <v>0</v>
      </c>
      <c r="O233" s="95">
        <f t="shared" si="37"/>
        <v>0</v>
      </c>
      <c r="P233" s="96">
        <f t="shared" si="41"/>
        <v>0</v>
      </c>
      <c r="Q233" s="95">
        <f t="shared" si="42"/>
        <v>0</v>
      </c>
      <c r="R233" s="96">
        <f t="shared" si="43"/>
        <v>0</v>
      </c>
      <c r="S233" s="96">
        <f t="shared" si="44"/>
        <v>0</v>
      </c>
      <c r="T233" s="96">
        <f t="shared" si="45"/>
        <v>0</v>
      </c>
      <c r="U233" s="95">
        <f t="shared" si="38"/>
        <v>0</v>
      </c>
      <c r="V233" s="96">
        <f t="shared" si="46"/>
        <v>0</v>
      </c>
      <c r="W233" s="169"/>
      <c r="X233" s="169"/>
      <c r="Y233" s="169"/>
      <c r="Z233" s="119"/>
      <c r="AA233" s="119"/>
      <c r="AB233" s="127"/>
    </row>
    <row r="234" spans="1:29" ht="15.75" hidden="1" customHeight="1" x14ac:dyDescent="0.25">
      <c r="A234" s="182">
        <v>226</v>
      </c>
      <c r="B234" s="119" t="s">
        <v>2</v>
      </c>
      <c r="C234" s="119" t="s">
        <v>27</v>
      </c>
      <c r="D234" s="200">
        <v>558.75</v>
      </c>
      <c r="E234" s="184">
        <v>558.75</v>
      </c>
      <c r="F234" s="184">
        <v>558.75</v>
      </c>
      <c r="G234" s="120">
        <v>345</v>
      </c>
      <c r="H234" s="120">
        <v>454</v>
      </c>
      <c r="I234" s="120">
        <v>323</v>
      </c>
      <c r="J234" s="107">
        <v>0.6174496644295302</v>
      </c>
      <c r="K234" s="107">
        <v>0.81252796420581652</v>
      </c>
      <c r="L234" s="107">
        <f>I234/F234</f>
        <v>0.57807606263982103</v>
      </c>
      <c r="M234" s="94">
        <v>0</v>
      </c>
      <c r="N234" s="96">
        <f t="shared" si="40"/>
        <v>0</v>
      </c>
      <c r="O234" s="95">
        <f t="shared" si="37"/>
        <v>0</v>
      </c>
      <c r="P234" s="96">
        <f t="shared" si="41"/>
        <v>0</v>
      </c>
      <c r="Q234" s="95">
        <f t="shared" si="42"/>
        <v>0</v>
      </c>
      <c r="R234" s="96">
        <f t="shared" si="43"/>
        <v>0</v>
      </c>
      <c r="S234" s="96">
        <f t="shared" si="44"/>
        <v>0</v>
      </c>
      <c r="T234" s="96">
        <f t="shared" si="45"/>
        <v>0</v>
      </c>
      <c r="U234" s="95">
        <f t="shared" si="38"/>
        <v>0</v>
      </c>
      <c r="V234" s="96">
        <v>50</v>
      </c>
      <c r="W234" s="169"/>
      <c r="X234" s="169"/>
      <c r="Y234" s="169"/>
      <c r="Z234" s="190">
        <v>10</v>
      </c>
      <c r="AA234" s="190">
        <v>4</v>
      </c>
      <c r="AB234" s="157">
        <f>AA234*100/Z234</f>
        <v>40</v>
      </c>
      <c r="AC234" s="127">
        <v>4</v>
      </c>
    </row>
    <row r="235" spans="1:29" ht="31.5" x14ac:dyDescent="0.25">
      <c r="A235" s="182">
        <v>72</v>
      </c>
      <c r="B235" s="119" t="s">
        <v>136</v>
      </c>
      <c r="C235" s="119" t="s">
        <v>27</v>
      </c>
      <c r="D235" s="200">
        <v>75</v>
      </c>
      <c r="E235" s="184">
        <v>72.900000000000006</v>
      </c>
      <c r="F235" s="184">
        <v>74.680000000000007</v>
      </c>
      <c r="G235" s="120">
        <v>131</v>
      </c>
      <c r="H235" s="120">
        <v>169</v>
      </c>
      <c r="I235" s="120">
        <v>127</v>
      </c>
      <c r="J235" s="122">
        <v>1.7466666666666666</v>
      </c>
      <c r="K235" s="122">
        <v>2.3182441700960217</v>
      </c>
      <c r="L235" s="122">
        <f>I235/F235</f>
        <v>1.7005891805034814</v>
      </c>
      <c r="M235" s="94">
        <f t="shared" si="39"/>
        <v>5</v>
      </c>
      <c r="N235" s="96">
        <f t="shared" si="40"/>
        <v>6</v>
      </c>
      <c r="O235" s="95">
        <f t="shared" si="37"/>
        <v>6.35</v>
      </c>
      <c r="P235" s="96">
        <f t="shared" si="41"/>
        <v>1</v>
      </c>
      <c r="Q235" s="95">
        <f t="shared" si="42"/>
        <v>1.5</v>
      </c>
      <c r="R235" s="96">
        <f t="shared" si="43"/>
        <v>25</v>
      </c>
      <c r="S235" s="96">
        <f t="shared" si="44"/>
        <v>3</v>
      </c>
      <c r="T235" s="96">
        <f t="shared" si="45"/>
        <v>2</v>
      </c>
      <c r="U235" s="95">
        <f t="shared" si="38"/>
        <v>2.4</v>
      </c>
      <c r="V235" s="96">
        <v>40</v>
      </c>
      <c r="W235" s="169">
        <v>6</v>
      </c>
      <c r="X235" s="169">
        <v>1</v>
      </c>
      <c r="Y235" s="169">
        <v>2</v>
      </c>
      <c r="Z235" s="190">
        <v>10</v>
      </c>
      <c r="AA235" s="190">
        <v>6</v>
      </c>
      <c r="AB235" s="157">
        <f>AA235*100/Z235</f>
        <v>60</v>
      </c>
      <c r="AC235" s="127">
        <v>4</v>
      </c>
    </row>
    <row r="236" spans="1:29" ht="31.5" x14ac:dyDescent="0.25">
      <c r="A236" s="182">
        <v>73</v>
      </c>
      <c r="B236" s="119" t="s">
        <v>80</v>
      </c>
      <c r="C236" s="119" t="s">
        <v>27</v>
      </c>
      <c r="D236" s="200">
        <v>217.7</v>
      </c>
      <c r="E236" s="184">
        <v>217.7</v>
      </c>
      <c r="F236" s="184">
        <v>217.71</v>
      </c>
      <c r="G236" s="120">
        <v>255</v>
      </c>
      <c r="H236" s="120">
        <v>318</v>
      </c>
      <c r="I236" s="120">
        <v>368</v>
      </c>
      <c r="J236" s="122">
        <v>1.1713367018833258</v>
      </c>
      <c r="K236" s="122">
        <v>1.4607257694074416</v>
      </c>
      <c r="L236" s="122">
        <f>I236/F236</f>
        <v>1.6903219879656424</v>
      </c>
      <c r="M236" s="94">
        <f t="shared" si="39"/>
        <v>5</v>
      </c>
      <c r="N236" s="96">
        <f t="shared" si="40"/>
        <v>18</v>
      </c>
      <c r="O236" s="95">
        <f t="shared" si="37"/>
        <v>18.399999999999999</v>
      </c>
      <c r="P236" s="96">
        <f t="shared" si="41"/>
        <v>4</v>
      </c>
      <c r="Q236" s="95">
        <f t="shared" si="42"/>
        <v>4.5</v>
      </c>
      <c r="R236" s="96">
        <f t="shared" si="43"/>
        <v>25</v>
      </c>
      <c r="S236" s="96">
        <f t="shared" si="44"/>
        <v>10</v>
      </c>
      <c r="T236" s="96">
        <f t="shared" si="45"/>
        <v>4</v>
      </c>
      <c r="U236" s="95">
        <f t="shared" si="38"/>
        <v>4.5</v>
      </c>
      <c r="V236" s="96">
        <v>25</v>
      </c>
      <c r="W236" s="169">
        <v>19</v>
      </c>
      <c r="X236" s="169">
        <v>4</v>
      </c>
      <c r="Y236" s="169">
        <v>4</v>
      </c>
      <c r="Z236" s="190">
        <v>14</v>
      </c>
      <c r="AA236" s="190">
        <v>10</v>
      </c>
      <c r="AB236" s="157">
        <f>AA236*100/Z236</f>
        <v>71.428571428571431</v>
      </c>
      <c r="AC236" s="127">
        <v>4</v>
      </c>
    </row>
    <row r="237" spans="1:29" ht="15.75" hidden="1" customHeight="1" x14ac:dyDescent="0.25">
      <c r="A237" s="182">
        <v>229</v>
      </c>
      <c r="B237" s="119" t="s">
        <v>151</v>
      </c>
      <c r="C237" s="119" t="s">
        <v>27</v>
      </c>
      <c r="D237" s="200"/>
      <c r="E237" s="184"/>
      <c r="F237" s="184"/>
      <c r="G237" s="120"/>
      <c r="H237" s="120"/>
      <c r="I237" s="120"/>
      <c r="J237" s="122"/>
      <c r="K237" s="122"/>
      <c r="L237" s="122"/>
      <c r="M237" s="94">
        <f t="shared" si="39"/>
        <v>0</v>
      </c>
      <c r="N237" s="96">
        <f t="shared" si="40"/>
        <v>0</v>
      </c>
      <c r="O237" s="95">
        <f t="shared" si="37"/>
        <v>0</v>
      </c>
      <c r="P237" s="96">
        <f t="shared" si="41"/>
        <v>0</v>
      </c>
      <c r="Q237" s="95">
        <f t="shared" si="42"/>
        <v>0</v>
      </c>
      <c r="R237" s="96">
        <f t="shared" si="43"/>
        <v>0</v>
      </c>
      <c r="S237" s="96">
        <f t="shared" si="44"/>
        <v>0</v>
      </c>
      <c r="T237" s="96">
        <f t="shared" si="45"/>
        <v>0</v>
      </c>
      <c r="U237" s="95">
        <f t="shared" si="38"/>
        <v>0</v>
      </c>
      <c r="V237" s="96">
        <f t="shared" si="46"/>
        <v>0</v>
      </c>
      <c r="W237" s="169"/>
      <c r="X237" s="169"/>
      <c r="Y237" s="169"/>
      <c r="Z237" s="119"/>
      <c r="AA237" s="119"/>
      <c r="AB237" s="127"/>
    </row>
    <row r="238" spans="1:29" ht="31.5" hidden="1" customHeight="1" x14ac:dyDescent="0.25">
      <c r="A238" s="182">
        <v>230</v>
      </c>
      <c r="B238" s="119" t="s">
        <v>390</v>
      </c>
      <c r="C238" s="119" t="s">
        <v>49</v>
      </c>
      <c r="D238" s="200"/>
      <c r="E238" s="184"/>
      <c r="F238" s="184">
        <v>14952.17</v>
      </c>
      <c r="G238" s="120"/>
      <c r="H238" s="120"/>
      <c r="I238" s="120">
        <v>0</v>
      </c>
      <c r="J238" s="122" t="e">
        <v>#DIV/0!</v>
      </c>
      <c r="K238" s="122" t="e">
        <v>#DIV/0!</v>
      </c>
      <c r="L238" s="122">
        <v>0</v>
      </c>
      <c r="M238" s="94">
        <f t="shared" si="39"/>
        <v>0</v>
      </c>
      <c r="N238" s="96">
        <f t="shared" si="40"/>
        <v>0</v>
      </c>
      <c r="O238" s="95">
        <f t="shared" si="37"/>
        <v>0</v>
      </c>
      <c r="P238" s="96">
        <f t="shared" si="41"/>
        <v>0</v>
      </c>
      <c r="Q238" s="95">
        <f t="shared" si="42"/>
        <v>0</v>
      </c>
      <c r="R238" s="96">
        <f t="shared" si="43"/>
        <v>0</v>
      </c>
      <c r="S238" s="96">
        <f t="shared" si="44"/>
        <v>0</v>
      </c>
      <c r="T238" s="96">
        <f t="shared" si="45"/>
        <v>0</v>
      </c>
      <c r="U238" s="95">
        <f t="shared" si="38"/>
        <v>0</v>
      </c>
      <c r="V238" s="96">
        <f t="shared" si="46"/>
        <v>0</v>
      </c>
      <c r="W238" s="169"/>
      <c r="X238" s="169"/>
      <c r="Y238" s="169"/>
      <c r="Z238" s="119"/>
      <c r="AA238" s="119"/>
      <c r="AB238" s="127"/>
    </row>
    <row r="239" spans="1:29" ht="31.5" hidden="1" customHeight="1" x14ac:dyDescent="0.25">
      <c r="A239" s="182">
        <v>231</v>
      </c>
      <c r="B239" s="119" t="s">
        <v>334</v>
      </c>
      <c r="C239" s="119" t="s">
        <v>49</v>
      </c>
      <c r="D239" s="200"/>
      <c r="E239" s="184"/>
      <c r="F239" s="184">
        <v>416.08</v>
      </c>
      <c r="G239" s="120"/>
      <c r="H239" s="120"/>
      <c r="I239" s="120">
        <v>0</v>
      </c>
      <c r="J239" s="122" t="e">
        <v>#DIV/0!</v>
      </c>
      <c r="K239" s="122" t="e">
        <v>#DIV/0!</v>
      </c>
      <c r="L239" s="122">
        <v>0</v>
      </c>
      <c r="M239" s="94">
        <f t="shared" si="39"/>
        <v>0</v>
      </c>
      <c r="N239" s="96">
        <f t="shared" si="40"/>
        <v>0</v>
      </c>
      <c r="O239" s="95">
        <f t="shared" si="37"/>
        <v>0</v>
      </c>
      <c r="P239" s="96">
        <f t="shared" si="41"/>
        <v>0</v>
      </c>
      <c r="Q239" s="95">
        <f t="shared" si="42"/>
        <v>0</v>
      </c>
      <c r="R239" s="96">
        <f t="shared" si="43"/>
        <v>0</v>
      </c>
      <c r="S239" s="96">
        <f t="shared" si="44"/>
        <v>0</v>
      </c>
      <c r="T239" s="96">
        <f t="shared" si="45"/>
        <v>0</v>
      </c>
      <c r="U239" s="95">
        <f t="shared" si="38"/>
        <v>0</v>
      </c>
      <c r="V239" s="96">
        <f t="shared" si="46"/>
        <v>0</v>
      </c>
      <c r="W239" s="169"/>
      <c r="X239" s="169"/>
      <c r="Y239" s="169"/>
      <c r="Z239" s="119"/>
      <c r="AA239" s="119"/>
      <c r="AB239" s="127"/>
    </row>
    <row r="240" spans="1:29" ht="31.5" hidden="1" customHeight="1" x14ac:dyDescent="0.25">
      <c r="A240" s="182">
        <v>232</v>
      </c>
      <c r="B240" s="119" t="s">
        <v>81</v>
      </c>
      <c r="C240" s="119" t="s">
        <v>49</v>
      </c>
      <c r="D240" s="200"/>
      <c r="E240" s="184"/>
      <c r="F240" s="184">
        <v>0</v>
      </c>
      <c r="G240" s="120"/>
      <c r="H240" s="120"/>
      <c r="I240" s="120">
        <v>0</v>
      </c>
      <c r="J240" s="122" t="e">
        <v>#DIV/0!</v>
      </c>
      <c r="K240" s="122" t="e">
        <v>#DIV/0!</v>
      </c>
      <c r="L240" s="122"/>
      <c r="M240" s="94">
        <f t="shared" si="39"/>
        <v>0</v>
      </c>
      <c r="N240" s="96">
        <f t="shared" si="40"/>
        <v>0</v>
      </c>
      <c r="O240" s="95">
        <f t="shared" si="37"/>
        <v>0</v>
      </c>
      <c r="P240" s="96">
        <f t="shared" si="41"/>
        <v>0</v>
      </c>
      <c r="Q240" s="95">
        <f t="shared" si="42"/>
        <v>0</v>
      </c>
      <c r="R240" s="96">
        <f t="shared" si="43"/>
        <v>0</v>
      </c>
      <c r="S240" s="96">
        <f t="shared" si="44"/>
        <v>0</v>
      </c>
      <c r="T240" s="96">
        <f t="shared" si="45"/>
        <v>0</v>
      </c>
      <c r="U240" s="95">
        <f t="shared" si="38"/>
        <v>0</v>
      </c>
      <c r="V240" s="96">
        <f t="shared" si="46"/>
        <v>0</v>
      </c>
      <c r="W240" s="169"/>
      <c r="X240" s="169"/>
      <c r="Y240" s="169"/>
      <c r="Z240" s="119"/>
      <c r="AA240" s="119"/>
      <c r="AB240" s="127"/>
    </row>
    <row r="241" spans="1:29" ht="47.25" hidden="1" customHeight="1" x14ac:dyDescent="0.25">
      <c r="A241" s="182">
        <v>233</v>
      </c>
      <c r="B241" s="119" t="s">
        <v>336</v>
      </c>
      <c r="C241" s="119" t="s">
        <v>49</v>
      </c>
      <c r="D241" s="200"/>
      <c r="E241" s="184"/>
      <c r="F241" s="184">
        <v>0</v>
      </c>
      <c r="G241" s="120"/>
      <c r="H241" s="120"/>
      <c r="I241" s="120">
        <v>0</v>
      </c>
      <c r="J241" s="122" t="e">
        <v>#DIV/0!</v>
      </c>
      <c r="K241" s="122" t="e">
        <v>#DIV/0!</v>
      </c>
      <c r="L241" s="122"/>
      <c r="M241" s="94">
        <f t="shared" si="39"/>
        <v>0</v>
      </c>
      <c r="N241" s="96">
        <f t="shared" si="40"/>
        <v>0</v>
      </c>
      <c r="O241" s="95">
        <f t="shared" si="37"/>
        <v>0</v>
      </c>
      <c r="P241" s="96">
        <f t="shared" si="41"/>
        <v>0</v>
      </c>
      <c r="Q241" s="95">
        <f t="shared" si="42"/>
        <v>0</v>
      </c>
      <c r="R241" s="96">
        <f t="shared" si="43"/>
        <v>0</v>
      </c>
      <c r="S241" s="96">
        <f t="shared" si="44"/>
        <v>0</v>
      </c>
      <c r="T241" s="96">
        <f t="shared" si="45"/>
        <v>0</v>
      </c>
      <c r="U241" s="95">
        <f t="shared" si="38"/>
        <v>0</v>
      </c>
      <c r="V241" s="96">
        <f t="shared" si="46"/>
        <v>0</v>
      </c>
      <c r="W241" s="169"/>
      <c r="X241" s="169"/>
      <c r="Y241" s="169"/>
      <c r="Z241" s="119"/>
      <c r="AA241" s="119"/>
      <c r="AB241" s="127"/>
    </row>
    <row r="242" spans="1:29" ht="15.75" hidden="1" customHeight="1" x14ac:dyDescent="0.25">
      <c r="A242" s="182">
        <v>234</v>
      </c>
      <c r="B242" s="119" t="s">
        <v>151</v>
      </c>
      <c r="C242" s="119" t="s">
        <v>49</v>
      </c>
      <c r="D242" s="200"/>
      <c r="E242" s="184"/>
      <c r="F242" s="184"/>
      <c r="G242" s="120"/>
      <c r="H242" s="120"/>
      <c r="I242" s="120"/>
      <c r="J242" s="122"/>
      <c r="K242" s="122"/>
      <c r="L242" s="122"/>
      <c r="M242" s="94">
        <f t="shared" si="39"/>
        <v>0</v>
      </c>
      <c r="N242" s="96">
        <f t="shared" si="40"/>
        <v>0</v>
      </c>
      <c r="O242" s="95">
        <f t="shared" si="37"/>
        <v>0</v>
      </c>
      <c r="P242" s="96">
        <f t="shared" si="41"/>
        <v>0</v>
      </c>
      <c r="Q242" s="95">
        <f t="shared" si="42"/>
        <v>0</v>
      </c>
      <c r="R242" s="96">
        <f t="shared" si="43"/>
        <v>0</v>
      </c>
      <c r="S242" s="96">
        <f t="shared" si="44"/>
        <v>0</v>
      </c>
      <c r="T242" s="96">
        <f t="shared" si="45"/>
        <v>0</v>
      </c>
      <c r="U242" s="95">
        <f t="shared" si="38"/>
        <v>0</v>
      </c>
      <c r="V242" s="96">
        <f t="shared" si="46"/>
        <v>0</v>
      </c>
      <c r="W242" s="169"/>
      <c r="X242" s="169"/>
      <c r="Y242" s="169"/>
      <c r="Z242" s="119"/>
      <c r="AA242" s="119"/>
      <c r="AB242" s="127"/>
    </row>
    <row r="243" spans="1:29" ht="31.5" hidden="1" customHeight="1" x14ac:dyDescent="0.25">
      <c r="A243" s="182">
        <v>235</v>
      </c>
      <c r="B243" s="119" t="s">
        <v>337</v>
      </c>
      <c r="C243" s="119" t="s">
        <v>50</v>
      </c>
      <c r="D243" s="200"/>
      <c r="E243" s="184"/>
      <c r="F243" s="184">
        <v>0</v>
      </c>
      <c r="G243" s="120"/>
      <c r="H243" s="120"/>
      <c r="I243" s="120">
        <v>0</v>
      </c>
      <c r="J243" s="122" t="e">
        <v>#DIV/0!</v>
      </c>
      <c r="K243" s="122" t="e">
        <v>#DIV/0!</v>
      </c>
      <c r="L243" s="122"/>
      <c r="M243" s="94">
        <f t="shared" si="39"/>
        <v>0</v>
      </c>
      <c r="N243" s="96">
        <f t="shared" si="40"/>
        <v>0</v>
      </c>
      <c r="O243" s="95">
        <f t="shared" si="37"/>
        <v>0</v>
      </c>
      <c r="P243" s="96">
        <f t="shared" si="41"/>
        <v>0</v>
      </c>
      <c r="Q243" s="95">
        <f t="shared" si="42"/>
        <v>0</v>
      </c>
      <c r="R243" s="96">
        <f t="shared" si="43"/>
        <v>0</v>
      </c>
      <c r="S243" s="96">
        <f t="shared" si="44"/>
        <v>0</v>
      </c>
      <c r="T243" s="96">
        <f t="shared" si="45"/>
        <v>0</v>
      </c>
      <c r="U243" s="95">
        <f t="shared" si="38"/>
        <v>0</v>
      </c>
      <c r="V243" s="96">
        <f t="shared" si="46"/>
        <v>0</v>
      </c>
      <c r="W243" s="169"/>
      <c r="X243" s="169"/>
      <c r="Y243" s="169"/>
      <c r="Z243" s="119"/>
      <c r="AA243" s="119"/>
      <c r="AB243" s="127"/>
    </row>
    <row r="244" spans="1:29" ht="15.75" hidden="1" customHeight="1" x14ac:dyDescent="0.25">
      <c r="A244" s="182">
        <v>236</v>
      </c>
      <c r="B244" s="119" t="s">
        <v>2</v>
      </c>
      <c r="C244" s="119" t="s">
        <v>50</v>
      </c>
      <c r="D244" s="200"/>
      <c r="E244" s="184"/>
      <c r="F244" s="184">
        <v>0</v>
      </c>
      <c r="G244" s="120"/>
      <c r="H244" s="120"/>
      <c r="I244" s="120">
        <v>0</v>
      </c>
      <c r="J244" s="122" t="e">
        <v>#DIV/0!</v>
      </c>
      <c r="K244" s="122" t="e">
        <v>#DIV/0!</v>
      </c>
      <c r="L244" s="122"/>
      <c r="M244" s="94">
        <f t="shared" si="39"/>
        <v>0</v>
      </c>
      <c r="N244" s="96">
        <f t="shared" si="40"/>
        <v>0</v>
      </c>
      <c r="O244" s="95">
        <f t="shared" si="37"/>
        <v>0</v>
      </c>
      <c r="P244" s="96">
        <f t="shared" si="41"/>
        <v>0</v>
      </c>
      <c r="Q244" s="95">
        <f t="shared" si="42"/>
        <v>0</v>
      </c>
      <c r="R244" s="96">
        <f t="shared" si="43"/>
        <v>0</v>
      </c>
      <c r="S244" s="96">
        <f t="shared" si="44"/>
        <v>0</v>
      </c>
      <c r="T244" s="96">
        <f t="shared" si="45"/>
        <v>0</v>
      </c>
      <c r="U244" s="95">
        <f t="shared" si="38"/>
        <v>0</v>
      </c>
      <c r="V244" s="96">
        <f t="shared" si="46"/>
        <v>0</v>
      </c>
      <c r="W244" s="169"/>
      <c r="X244" s="169"/>
      <c r="Y244" s="169"/>
      <c r="Z244" s="119"/>
      <c r="AA244" s="119"/>
      <c r="AB244" s="127"/>
    </row>
    <row r="245" spans="1:29" ht="31.5" hidden="1" customHeight="1" x14ac:dyDescent="0.25">
      <c r="A245" s="182">
        <v>237</v>
      </c>
      <c r="B245" s="119" t="s">
        <v>83</v>
      </c>
      <c r="C245" s="119" t="s">
        <v>50</v>
      </c>
      <c r="D245" s="200"/>
      <c r="E245" s="184"/>
      <c r="F245" s="184">
        <v>0</v>
      </c>
      <c r="G245" s="120"/>
      <c r="H245" s="120"/>
      <c r="I245" s="120">
        <v>0</v>
      </c>
      <c r="J245" s="122" t="e">
        <v>#DIV/0!</v>
      </c>
      <c r="K245" s="122" t="e">
        <v>#DIV/0!</v>
      </c>
      <c r="L245" s="122"/>
      <c r="M245" s="94">
        <f t="shared" si="39"/>
        <v>0</v>
      </c>
      <c r="N245" s="96">
        <f t="shared" si="40"/>
        <v>0</v>
      </c>
      <c r="O245" s="95">
        <f t="shared" si="37"/>
        <v>0</v>
      </c>
      <c r="P245" s="96">
        <f t="shared" si="41"/>
        <v>0</v>
      </c>
      <c r="Q245" s="95">
        <f t="shared" si="42"/>
        <v>0</v>
      </c>
      <c r="R245" s="96">
        <f t="shared" si="43"/>
        <v>0</v>
      </c>
      <c r="S245" s="96">
        <f t="shared" si="44"/>
        <v>0</v>
      </c>
      <c r="T245" s="96">
        <f t="shared" si="45"/>
        <v>0</v>
      </c>
      <c r="U245" s="95">
        <f t="shared" si="38"/>
        <v>0</v>
      </c>
      <c r="V245" s="96">
        <f t="shared" si="46"/>
        <v>0</v>
      </c>
      <c r="W245" s="169"/>
      <c r="X245" s="169"/>
      <c r="Y245" s="169"/>
      <c r="Z245" s="119"/>
      <c r="AA245" s="119"/>
      <c r="AB245" s="127"/>
    </row>
    <row r="246" spans="1:29" ht="31.5" hidden="1" customHeight="1" x14ac:dyDescent="0.25">
      <c r="A246" s="182">
        <v>238</v>
      </c>
      <c r="B246" s="119" t="s">
        <v>144</v>
      </c>
      <c r="C246" s="119" t="s">
        <v>50</v>
      </c>
      <c r="D246" s="200"/>
      <c r="E246" s="184"/>
      <c r="F246" s="184">
        <v>0</v>
      </c>
      <c r="G246" s="120"/>
      <c r="H246" s="120"/>
      <c r="I246" s="120">
        <v>0</v>
      </c>
      <c r="J246" s="122" t="e">
        <v>#DIV/0!</v>
      </c>
      <c r="K246" s="122" t="e">
        <v>#DIV/0!</v>
      </c>
      <c r="L246" s="122"/>
      <c r="M246" s="94">
        <f t="shared" si="39"/>
        <v>0</v>
      </c>
      <c r="N246" s="96">
        <f t="shared" si="40"/>
        <v>0</v>
      </c>
      <c r="O246" s="95">
        <f t="shared" si="37"/>
        <v>0</v>
      </c>
      <c r="P246" s="96">
        <f t="shared" si="41"/>
        <v>0</v>
      </c>
      <c r="Q246" s="95">
        <f t="shared" si="42"/>
        <v>0</v>
      </c>
      <c r="R246" s="96">
        <f t="shared" si="43"/>
        <v>0</v>
      </c>
      <c r="S246" s="96">
        <f t="shared" si="44"/>
        <v>0</v>
      </c>
      <c r="T246" s="96">
        <f t="shared" si="45"/>
        <v>0</v>
      </c>
      <c r="U246" s="95">
        <f t="shared" si="38"/>
        <v>0</v>
      </c>
      <c r="V246" s="96">
        <f t="shared" si="46"/>
        <v>0</v>
      </c>
      <c r="W246" s="169"/>
      <c r="X246" s="169"/>
      <c r="Y246" s="169"/>
      <c r="Z246" s="119"/>
      <c r="AA246" s="119"/>
      <c r="AB246" s="127"/>
    </row>
    <row r="247" spans="1:29" ht="31.5" hidden="1" customHeight="1" x14ac:dyDescent="0.25">
      <c r="A247" s="182">
        <v>239</v>
      </c>
      <c r="B247" s="119" t="s">
        <v>82</v>
      </c>
      <c r="C247" s="119" t="s">
        <v>50</v>
      </c>
      <c r="D247" s="200"/>
      <c r="E247" s="184"/>
      <c r="F247" s="184">
        <v>0</v>
      </c>
      <c r="G247" s="120"/>
      <c r="H247" s="120"/>
      <c r="I247" s="120">
        <v>0</v>
      </c>
      <c r="J247" s="122" t="e">
        <v>#DIV/0!</v>
      </c>
      <c r="K247" s="122" t="e">
        <v>#DIV/0!</v>
      </c>
      <c r="L247" s="122"/>
      <c r="M247" s="94">
        <f t="shared" si="39"/>
        <v>0</v>
      </c>
      <c r="N247" s="96">
        <f t="shared" si="40"/>
        <v>0</v>
      </c>
      <c r="O247" s="95">
        <f t="shared" si="37"/>
        <v>0</v>
      </c>
      <c r="P247" s="96">
        <f t="shared" si="41"/>
        <v>0</v>
      </c>
      <c r="Q247" s="95">
        <f t="shared" si="42"/>
        <v>0</v>
      </c>
      <c r="R247" s="96">
        <f t="shared" si="43"/>
        <v>0</v>
      </c>
      <c r="S247" s="96">
        <f t="shared" si="44"/>
        <v>0</v>
      </c>
      <c r="T247" s="96">
        <f t="shared" si="45"/>
        <v>0</v>
      </c>
      <c r="U247" s="95">
        <f t="shared" si="38"/>
        <v>0</v>
      </c>
      <c r="V247" s="96">
        <f t="shared" si="46"/>
        <v>0</v>
      </c>
      <c r="W247" s="169"/>
      <c r="X247" s="169"/>
      <c r="Y247" s="169"/>
      <c r="Z247" s="119"/>
      <c r="AA247" s="119"/>
      <c r="AB247" s="127"/>
    </row>
    <row r="248" spans="1:29" ht="31.5" hidden="1" customHeight="1" x14ac:dyDescent="0.25">
      <c r="A248" s="182">
        <v>240</v>
      </c>
      <c r="B248" s="119" t="s">
        <v>338</v>
      </c>
      <c r="C248" s="119" t="s">
        <v>50</v>
      </c>
      <c r="D248" s="200"/>
      <c r="E248" s="184"/>
      <c r="F248" s="184">
        <v>0</v>
      </c>
      <c r="G248" s="120"/>
      <c r="H248" s="120"/>
      <c r="I248" s="120">
        <v>0</v>
      </c>
      <c r="J248" s="122" t="e">
        <v>#DIV/0!</v>
      </c>
      <c r="K248" s="122" t="e">
        <v>#DIV/0!</v>
      </c>
      <c r="L248" s="122"/>
      <c r="M248" s="94">
        <f t="shared" si="39"/>
        <v>0</v>
      </c>
      <c r="N248" s="96">
        <f t="shared" si="40"/>
        <v>0</v>
      </c>
      <c r="O248" s="95">
        <f t="shared" si="37"/>
        <v>0</v>
      </c>
      <c r="P248" s="96">
        <f t="shared" si="41"/>
        <v>0</v>
      </c>
      <c r="Q248" s="95">
        <f t="shared" si="42"/>
        <v>0</v>
      </c>
      <c r="R248" s="96">
        <f t="shared" si="43"/>
        <v>0</v>
      </c>
      <c r="S248" s="96">
        <f t="shared" si="44"/>
        <v>0</v>
      </c>
      <c r="T248" s="96">
        <f t="shared" si="45"/>
        <v>0</v>
      </c>
      <c r="U248" s="95">
        <f t="shared" si="38"/>
        <v>0</v>
      </c>
      <c r="V248" s="96">
        <f t="shared" si="46"/>
        <v>0</v>
      </c>
      <c r="W248" s="169"/>
      <c r="X248" s="169"/>
      <c r="Y248" s="169"/>
      <c r="Z248" s="119"/>
      <c r="AA248" s="119"/>
      <c r="AB248" s="127"/>
    </row>
    <row r="249" spans="1:29" ht="31.5" hidden="1" customHeight="1" x14ac:dyDescent="0.25">
      <c r="A249" s="182">
        <v>241</v>
      </c>
      <c r="B249" s="119" t="s">
        <v>84</v>
      </c>
      <c r="C249" s="119" t="s">
        <v>50</v>
      </c>
      <c r="D249" s="200"/>
      <c r="E249" s="184"/>
      <c r="F249" s="184">
        <v>0</v>
      </c>
      <c r="G249" s="120"/>
      <c r="H249" s="120"/>
      <c r="I249" s="120">
        <v>0</v>
      </c>
      <c r="J249" s="122" t="e">
        <v>#DIV/0!</v>
      </c>
      <c r="K249" s="122" t="e">
        <v>#DIV/0!</v>
      </c>
      <c r="L249" s="122"/>
      <c r="M249" s="94">
        <f t="shared" si="39"/>
        <v>0</v>
      </c>
      <c r="N249" s="96">
        <f t="shared" si="40"/>
        <v>0</v>
      </c>
      <c r="O249" s="95">
        <f t="shared" si="37"/>
        <v>0</v>
      </c>
      <c r="P249" s="96">
        <f t="shared" si="41"/>
        <v>0</v>
      </c>
      <c r="Q249" s="95">
        <f t="shared" si="42"/>
        <v>0</v>
      </c>
      <c r="R249" s="96">
        <f t="shared" si="43"/>
        <v>0</v>
      </c>
      <c r="S249" s="96">
        <f t="shared" si="44"/>
        <v>0</v>
      </c>
      <c r="T249" s="96">
        <f t="shared" si="45"/>
        <v>0</v>
      </c>
      <c r="U249" s="95">
        <f t="shared" si="38"/>
        <v>0</v>
      </c>
      <c r="V249" s="96">
        <f t="shared" si="46"/>
        <v>0</v>
      </c>
      <c r="W249" s="169"/>
      <c r="X249" s="169"/>
      <c r="Y249" s="169"/>
      <c r="Z249" s="119"/>
      <c r="AA249" s="119"/>
      <c r="AB249" s="127"/>
    </row>
    <row r="250" spans="1:29" ht="15.75" hidden="1" customHeight="1" x14ac:dyDescent="0.25">
      <c r="A250" s="182">
        <v>242</v>
      </c>
      <c r="B250" s="119" t="s">
        <v>151</v>
      </c>
      <c r="C250" s="119" t="s">
        <v>50</v>
      </c>
      <c r="D250" s="200"/>
      <c r="E250" s="184"/>
      <c r="F250" s="184"/>
      <c r="G250" s="120"/>
      <c r="H250" s="120"/>
      <c r="I250" s="120"/>
      <c r="J250" s="122"/>
      <c r="K250" s="122"/>
      <c r="L250" s="122"/>
      <c r="M250" s="94">
        <f t="shared" si="39"/>
        <v>0</v>
      </c>
      <c r="N250" s="96">
        <f t="shared" si="40"/>
        <v>0</v>
      </c>
      <c r="O250" s="95">
        <f t="shared" si="37"/>
        <v>0</v>
      </c>
      <c r="P250" s="96">
        <f t="shared" si="41"/>
        <v>0</v>
      </c>
      <c r="Q250" s="95">
        <f t="shared" si="42"/>
        <v>0</v>
      </c>
      <c r="R250" s="96">
        <f t="shared" si="43"/>
        <v>0</v>
      </c>
      <c r="S250" s="96">
        <f t="shared" si="44"/>
        <v>0</v>
      </c>
      <c r="T250" s="96">
        <f t="shared" si="45"/>
        <v>0</v>
      </c>
      <c r="U250" s="95">
        <f t="shared" si="38"/>
        <v>0</v>
      </c>
      <c r="V250" s="96">
        <f t="shared" si="46"/>
        <v>0</v>
      </c>
      <c r="W250" s="169"/>
      <c r="X250" s="169"/>
      <c r="Y250" s="169"/>
      <c r="Z250" s="119"/>
      <c r="AA250" s="119"/>
      <c r="AB250" s="127"/>
    </row>
    <row r="251" spans="1:29" ht="47.25" x14ac:dyDescent="0.25">
      <c r="A251" s="182">
        <v>74</v>
      </c>
      <c r="B251" s="119" t="s">
        <v>99</v>
      </c>
      <c r="C251" s="119" t="s">
        <v>141</v>
      </c>
      <c r="D251" s="200">
        <v>179.7</v>
      </c>
      <c r="E251" s="184">
        <v>239.8</v>
      </c>
      <c r="F251" s="184">
        <v>239.8</v>
      </c>
      <c r="G251" s="120">
        <v>399</v>
      </c>
      <c r="H251" s="120">
        <v>547</v>
      </c>
      <c r="I251" s="120">
        <v>525</v>
      </c>
      <c r="J251" s="122">
        <v>2.2203672787979967</v>
      </c>
      <c r="K251" s="122">
        <v>2.281067556296914</v>
      </c>
      <c r="L251" s="122">
        <f>I251/F251</f>
        <v>2.1893244370308591</v>
      </c>
      <c r="M251" s="94">
        <v>4.2</v>
      </c>
      <c r="N251" s="96">
        <f t="shared" si="40"/>
        <v>22</v>
      </c>
      <c r="O251" s="95">
        <f t="shared" si="37"/>
        <v>22.05</v>
      </c>
      <c r="P251" s="96">
        <f t="shared" si="41"/>
        <v>0</v>
      </c>
      <c r="Q251" s="95">
        <f t="shared" si="42"/>
        <v>0</v>
      </c>
      <c r="R251" s="96">
        <v>0</v>
      </c>
      <c r="S251" s="96">
        <f t="shared" si="44"/>
        <v>11</v>
      </c>
      <c r="T251" s="96">
        <f t="shared" si="45"/>
        <v>11</v>
      </c>
      <c r="U251" s="95">
        <f t="shared" si="38"/>
        <v>11</v>
      </c>
      <c r="V251" s="96">
        <f t="shared" si="46"/>
        <v>50</v>
      </c>
      <c r="W251" s="169">
        <v>22</v>
      </c>
      <c r="X251" s="169"/>
      <c r="Y251" s="169">
        <v>11</v>
      </c>
      <c r="Z251" s="190">
        <v>20</v>
      </c>
      <c r="AA251" s="190">
        <v>17</v>
      </c>
      <c r="AB251" s="157">
        <f>AA251*100/Z251</f>
        <v>85</v>
      </c>
      <c r="AC251" s="127">
        <v>1</v>
      </c>
    </row>
    <row r="252" spans="1:29" ht="15.75" hidden="1" customHeight="1" x14ac:dyDescent="0.25">
      <c r="A252" s="182">
        <v>244</v>
      </c>
      <c r="B252" s="119" t="s">
        <v>2</v>
      </c>
      <c r="C252" s="119" t="s">
        <v>141</v>
      </c>
      <c r="D252" s="200">
        <v>112.1</v>
      </c>
      <c r="E252" s="184">
        <v>102.3</v>
      </c>
      <c r="F252" s="184">
        <v>105.76</v>
      </c>
      <c r="G252" s="120">
        <v>210</v>
      </c>
      <c r="H252" s="120">
        <v>118</v>
      </c>
      <c r="I252" s="120">
        <v>138</v>
      </c>
      <c r="J252" s="122">
        <v>1.8733273862622659</v>
      </c>
      <c r="K252" s="122">
        <v>1.1534701857282503</v>
      </c>
      <c r="L252" s="122">
        <v>1.304841149773071</v>
      </c>
      <c r="M252" s="94">
        <v>0</v>
      </c>
      <c r="N252" s="96">
        <f t="shared" si="40"/>
        <v>0</v>
      </c>
      <c r="O252" s="95">
        <f t="shared" si="37"/>
        <v>0</v>
      </c>
      <c r="P252" s="96">
        <f t="shared" si="41"/>
        <v>0</v>
      </c>
      <c r="Q252" s="95">
        <f t="shared" si="42"/>
        <v>0</v>
      </c>
      <c r="R252" s="96">
        <f t="shared" si="43"/>
        <v>25</v>
      </c>
      <c r="S252" s="96">
        <f t="shared" si="44"/>
        <v>0</v>
      </c>
      <c r="T252" s="96">
        <f t="shared" si="45"/>
        <v>0</v>
      </c>
      <c r="U252" s="95">
        <f t="shared" si="38"/>
        <v>0</v>
      </c>
      <c r="V252" s="96">
        <f t="shared" si="46"/>
        <v>50</v>
      </c>
      <c r="W252" s="169"/>
      <c r="X252" s="169"/>
      <c r="Y252" s="169"/>
      <c r="Z252" s="190">
        <v>3</v>
      </c>
      <c r="AA252" s="190">
        <v>0</v>
      </c>
      <c r="AB252" s="127"/>
    </row>
    <row r="253" spans="1:29" ht="47.25" hidden="1" customHeight="1" x14ac:dyDescent="0.25">
      <c r="A253" s="182">
        <v>245</v>
      </c>
      <c r="B253" s="119" t="s">
        <v>61</v>
      </c>
      <c r="C253" s="119" t="s">
        <v>141</v>
      </c>
      <c r="D253" s="200"/>
      <c r="E253" s="184"/>
      <c r="F253" s="184">
        <v>0</v>
      </c>
      <c r="G253" s="120"/>
      <c r="H253" s="120"/>
      <c r="I253" s="120">
        <v>0</v>
      </c>
      <c r="J253" s="122" t="e">
        <v>#DIV/0!</v>
      </c>
      <c r="K253" s="122" t="e">
        <v>#DIV/0!</v>
      </c>
      <c r="L253" s="122"/>
      <c r="M253" s="94">
        <f t="shared" si="39"/>
        <v>0</v>
      </c>
      <c r="N253" s="96">
        <f t="shared" si="40"/>
        <v>0</v>
      </c>
      <c r="O253" s="95">
        <f t="shared" si="37"/>
        <v>0</v>
      </c>
      <c r="P253" s="96">
        <f t="shared" si="41"/>
        <v>0</v>
      </c>
      <c r="Q253" s="95">
        <f t="shared" si="42"/>
        <v>0</v>
      </c>
      <c r="R253" s="96">
        <f t="shared" si="43"/>
        <v>0</v>
      </c>
      <c r="S253" s="96">
        <f t="shared" si="44"/>
        <v>0</v>
      </c>
      <c r="T253" s="96">
        <f t="shared" si="45"/>
        <v>0</v>
      </c>
      <c r="U253" s="95">
        <f t="shared" si="38"/>
        <v>0</v>
      </c>
      <c r="V253" s="96">
        <f t="shared" si="46"/>
        <v>0</v>
      </c>
      <c r="W253" s="169"/>
      <c r="X253" s="169"/>
      <c r="Y253" s="169"/>
      <c r="Z253" s="119"/>
      <c r="AA253" s="119"/>
      <c r="AB253" s="127"/>
    </row>
    <row r="254" spans="1:29" ht="15.75" hidden="1" customHeight="1" x14ac:dyDescent="0.25">
      <c r="A254" s="182">
        <v>246</v>
      </c>
      <c r="B254" s="119" t="s">
        <v>151</v>
      </c>
      <c r="C254" s="119" t="s">
        <v>141</v>
      </c>
      <c r="D254" s="200"/>
      <c r="E254" s="184"/>
      <c r="F254" s="184"/>
      <c r="G254" s="120"/>
      <c r="H254" s="120"/>
      <c r="I254" s="120"/>
      <c r="J254" s="122"/>
      <c r="K254" s="122"/>
      <c r="L254" s="122"/>
      <c r="M254" s="94">
        <f t="shared" si="39"/>
        <v>0</v>
      </c>
      <c r="N254" s="96">
        <f t="shared" si="40"/>
        <v>0</v>
      </c>
      <c r="O254" s="95">
        <f t="shared" si="37"/>
        <v>0</v>
      </c>
      <c r="P254" s="96">
        <f t="shared" si="41"/>
        <v>0</v>
      </c>
      <c r="Q254" s="95">
        <f t="shared" si="42"/>
        <v>0</v>
      </c>
      <c r="R254" s="96">
        <f t="shared" si="43"/>
        <v>0</v>
      </c>
      <c r="S254" s="96">
        <f t="shared" si="44"/>
        <v>0</v>
      </c>
      <c r="T254" s="96">
        <f t="shared" si="45"/>
        <v>0</v>
      </c>
      <c r="U254" s="95">
        <f t="shared" si="38"/>
        <v>0</v>
      </c>
      <c r="V254" s="96">
        <f t="shared" si="46"/>
        <v>0</v>
      </c>
      <c r="W254" s="169"/>
      <c r="X254" s="169"/>
      <c r="Y254" s="169"/>
      <c r="Z254" s="119"/>
      <c r="AA254" s="119"/>
      <c r="AB254" s="127"/>
    </row>
    <row r="255" spans="1:29" ht="15.75" hidden="1" customHeight="1" x14ac:dyDescent="0.25">
      <c r="A255" s="182">
        <v>247</v>
      </c>
      <c r="B255" s="119" t="s">
        <v>2</v>
      </c>
      <c r="C255" s="119" t="s">
        <v>28</v>
      </c>
      <c r="D255" s="200"/>
      <c r="E255" s="184"/>
      <c r="F255" s="184">
        <v>41.5</v>
      </c>
      <c r="G255" s="120"/>
      <c r="H255" s="120"/>
      <c r="I255" s="120">
        <v>0</v>
      </c>
      <c r="J255" s="122" t="e">
        <v>#DIV/0!</v>
      </c>
      <c r="K255" s="122" t="e">
        <v>#DIV/0!</v>
      </c>
      <c r="L255" s="122">
        <v>0</v>
      </c>
      <c r="M255" s="94">
        <f t="shared" si="39"/>
        <v>0</v>
      </c>
      <c r="N255" s="96">
        <f t="shared" si="40"/>
        <v>0</v>
      </c>
      <c r="O255" s="95">
        <f t="shared" si="37"/>
        <v>0</v>
      </c>
      <c r="P255" s="96">
        <f t="shared" si="41"/>
        <v>0</v>
      </c>
      <c r="Q255" s="95">
        <f t="shared" si="42"/>
        <v>0</v>
      </c>
      <c r="R255" s="96">
        <f t="shared" si="43"/>
        <v>0</v>
      </c>
      <c r="S255" s="96">
        <f t="shared" si="44"/>
        <v>0</v>
      </c>
      <c r="T255" s="96">
        <f t="shared" si="45"/>
        <v>0</v>
      </c>
      <c r="U255" s="95">
        <f t="shared" si="38"/>
        <v>0</v>
      </c>
      <c r="V255" s="96">
        <f t="shared" si="46"/>
        <v>0</v>
      </c>
      <c r="W255" s="169"/>
      <c r="X255" s="169"/>
      <c r="Y255" s="169"/>
      <c r="Z255" s="119"/>
      <c r="AA255" s="119"/>
      <c r="AB255" s="127"/>
    </row>
    <row r="256" spans="1:29" ht="47.25" x14ac:dyDescent="0.25">
      <c r="A256" s="182">
        <v>75</v>
      </c>
      <c r="B256" s="119" t="s">
        <v>61</v>
      </c>
      <c r="C256" s="119" t="s">
        <v>28</v>
      </c>
      <c r="D256" s="200">
        <v>165.6</v>
      </c>
      <c r="E256" s="184">
        <v>165.6</v>
      </c>
      <c r="F256" s="184">
        <v>163.72999999999999</v>
      </c>
      <c r="G256" s="120">
        <v>216</v>
      </c>
      <c r="H256" s="120">
        <v>171</v>
      </c>
      <c r="I256" s="120">
        <v>281</v>
      </c>
      <c r="J256" s="122">
        <v>1.3043478260869565</v>
      </c>
      <c r="K256" s="122">
        <v>1.0326086956521741</v>
      </c>
      <c r="L256" s="122">
        <f>I256/F256</f>
        <v>1.7162401514688819</v>
      </c>
      <c r="M256" s="94">
        <f t="shared" si="39"/>
        <v>5</v>
      </c>
      <c r="N256" s="96">
        <f t="shared" si="40"/>
        <v>14</v>
      </c>
      <c r="O256" s="95">
        <f t="shared" si="37"/>
        <v>14.05</v>
      </c>
      <c r="P256" s="96">
        <f t="shared" si="41"/>
        <v>1</v>
      </c>
      <c r="Q256" s="95">
        <f t="shared" si="42"/>
        <v>1.68</v>
      </c>
      <c r="R256" s="96">
        <v>12</v>
      </c>
      <c r="S256" s="96">
        <f t="shared" si="44"/>
        <v>6</v>
      </c>
      <c r="T256" s="96">
        <f t="shared" si="45"/>
        <v>7</v>
      </c>
      <c r="U256" s="95">
        <f t="shared" si="38"/>
        <v>7</v>
      </c>
      <c r="V256" s="96">
        <f t="shared" si="46"/>
        <v>50</v>
      </c>
      <c r="W256" s="169">
        <v>19</v>
      </c>
      <c r="X256" s="169">
        <v>1</v>
      </c>
      <c r="Y256" s="169">
        <v>9</v>
      </c>
      <c r="Z256" s="190">
        <v>8</v>
      </c>
      <c r="AA256" s="190">
        <v>6</v>
      </c>
      <c r="AB256" s="157">
        <f>AA256*100/Z256</f>
        <v>75</v>
      </c>
      <c r="AC256" s="127">
        <v>6</v>
      </c>
    </row>
    <row r="257" spans="1:29" ht="15.75" hidden="1" customHeight="1" x14ac:dyDescent="0.25">
      <c r="A257" s="182">
        <v>249</v>
      </c>
      <c r="B257" s="119" t="s">
        <v>151</v>
      </c>
      <c r="C257" s="119" t="s">
        <v>28</v>
      </c>
      <c r="D257" s="200"/>
      <c r="E257" s="184"/>
      <c r="F257" s="184"/>
      <c r="G257" s="120"/>
      <c r="H257" s="120"/>
      <c r="I257" s="120"/>
      <c r="J257" s="122"/>
      <c r="K257" s="122"/>
      <c r="L257" s="122"/>
      <c r="M257" s="94">
        <f t="shared" si="39"/>
        <v>0</v>
      </c>
      <c r="N257" s="96">
        <f t="shared" si="40"/>
        <v>0</v>
      </c>
      <c r="O257" s="95">
        <f t="shared" si="37"/>
        <v>0</v>
      </c>
      <c r="P257" s="96">
        <f t="shared" si="41"/>
        <v>0</v>
      </c>
      <c r="Q257" s="95">
        <f t="shared" si="42"/>
        <v>0</v>
      </c>
      <c r="R257" s="96">
        <f t="shared" si="43"/>
        <v>0</v>
      </c>
      <c r="S257" s="96">
        <f t="shared" si="44"/>
        <v>0</v>
      </c>
      <c r="T257" s="96">
        <f t="shared" si="45"/>
        <v>0</v>
      </c>
      <c r="U257" s="95">
        <f t="shared" si="38"/>
        <v>0</v>
      </c>
      <c r="V257" s="96">
        <f t="shared" si="46"/>
        <v>0</v>
      </c>
      <c r="W257" s="169"/>
      <c r="X257" s="169"/>
      <c r="Y257" s="169"/>
      <c r="Z257" s="119"/>
      <c r="AA257" s="119"/>
      <c r="AB257" s="127"/>
    </row>
    <row r="258" spans="1:29" x14ac:dyDescent="0.25">
      <c r="A258" s="182">
        <v>76</v>
      </c>
      <c r="B258" s="119" t="s">
        <v>2</v>
      </c>
      <c r="C258" s="119" t="s">
        <v>391</v>
      </c>
      <c r="D258" s="200">
        <v>64.3</v>
      </c>
      <c r="E258" s="184">
        <v>64.3</v>
      </c>
      <c r="F258" s="184">
        <v>52.59</v>
      </c>
      <c r="G258" s="120">
        <v>179</v>
      </c>
      <c r="H258" s="120">
        <v>197</v>
      </c>
      <c r="I258" s="120">
        <v>178</v>
      </c>
      <c r="J258" s="122">
        <v>2.7838258164852254</v>
      </c>
      <c r="K258" s="122">
        <v>3.063763608087092</v>
      </c>
      <c r="L258" s="122">
        <f>I258/F258</f>
        <v>3.384673892374976</v>
      </c>
      <c r="M258" s="94">
        <f t="shared" si="39"/>
        <v>7</v>
      </c>
      <c r="N258" s="96">
        <f t="shared" si="40"/>
        <v>12</v>
      </c>
      <c r="O258" s="95">
        <f t="shared" si="37"/>
        <v>12.46</v>
      </c>
      <c r="P258" s="96">
        <f t="shared" si="41"/>
        <v>0</v>
      </c>
      <c r="Q258" s="95">
        <f t="shared" si="42"/>
        <v>0</v>
      </c>
      <c r="R258" s="96">
        <v>0</v>
      </c>
      <c r="S258" s="96">
        <f t="shared" si="44"/>
        <v>6</v>
      </c>
      <c r="T258" s="96">
        <f t="shared" si="45"/>
        <v>6</v>
      </c>
      <c r="U258" s="95">
        <f t="shared" si="38"/>
        <v>6</v>
      </c>
      <c r="V258" s="96">
        <f t="shared" si="46"/>
        <v>50</v>
      </c>
      <c r="W258" s="169"/>
      <c r="X258" s="169"/>
      <c r="Y258" s="169"/>
      <c r="Z258" s="190">
        <v>13</v>
      </c>
      <c r="AA258" s="190">
        <v>10</v>
      </c>
      <c r="AB258" s="157">
        <f>AA258*100/Z258</f>
        <v>76.92307692307692</v>
      </c>
      <c r="AC258" s="127">
        <v>1</v>
      </c>
    </row>
    <row r="259" spans="1:29" ht="31.5" x14ac:dyDescent="0.25">
      <c r="A259" s="182">
        <v>77</v>
      </c>
      <c r="B259" s="119" t="s">
        <v>100</v>
      </c>
      <c r="C259" s="119" t="s">
        <v>391</v>
      </c>
      <c r="D259" s="200">
        <v>32.200000000000003</v>
      </c>
      <c r="E259" s="184">
        <v>32.200000000000003</v>
      </c>
      <c r="F259" s="184">
        <v>32.200000000000003</v>
      </c>
      <c r="G259" s="120">
        <v>184</v>
      </c>
      <c r="H259" s="120">
        <v>220</v>
      </c>
      <c r="I259" s="120">
        <v>120</v>
      </c>
      <c r="J259" s="122">
        <v>5.7142857142857135</v>
      </c>
      <c r="K259" s="122">
        <v>6.8322981366459619</v>
      </c>
      <c r="L259" s="122">
        <f>I259/F259</f>
        <v>3.726708074534161</v>
      </c>
      <c r="M259" s="94">
        <f t="shared" si="39"/>
        <v>7</v>
      </c>
      <c r="N259" s="96">
        <f t="shared" si="40"/>
        <v>8</v>
      </c>
      <c r="O259" s="95">
        <f t="shared" si="37"/>
        <v>8.4</v>
      </c>
      <c r="P259" s="96">
        <f t="shared" si="41"/>
        <v>2</v>
      </c>
      <c r="Q259" s="95">
        <f t="shared" si="42"/>
        <v>2</v>
      </c>
      <c r="R259" s="96">
        <f t="shared" si="43"/>
        <v>25</v>
      </c>
      <c r="S259" s="96">
        <f t="shared" si="44"/>
        <v>3</v>
      </c>
      <c r="T259" s="96">
        <f t="shared" si="45"/>
        <v>3</v>
      </c>
      <c r="U259" s="95">
        <f t="shared" si="38"/>
        <v>3.2</v>
      </c>
      <c r="V259" s="96">
        <v>40</v>
      </c>
      <c r="W259" s="169">
        <v>8</v>
      </c>
      <c r="X259" s="169">
        <v>2</v>
      </c>
      <c r="Y259" s="169">
        <v>3</v>
      </c>
      <c r="Z259" s="190">
        <v>11</v>
      </c>
      <c r="AA259" s="190">
        <v>1</v>
      </c>
      <c r="AB259" s="157">
        <f>AA259*100/Z259</f>
        <v>9.0909090909090917</v>
      </c>
      <c r="AC259" s="127">
        <v>1</v>
      </c>
    </row>
    <row r="260" spans="1:29" ht="31.5" x14ac:dyDescent="0.25">
      <c r="A260" s="182">
        <v>78</v>
      </c>
      <c r="B260" s="119" t="s">
        <v>143</v>
      </c>
      <c r="C260" s="119" t="s">
        <v>391</v>
      </c>
      <c r="D260" s="200">
        <v>24.6</v>
      </c>
      <c r="E260" s="184">
        <v>24.6</v>
      </c>
      <c r="F260" s="184">
        <v>24.64</v>
      </c>
      <c r="G260" s="120">
        <v>73</v>
      </c>
      <c r="H260" s="120">
        <v>104</v>
      </c>
      <c r="I260" s="120">
        <v>93</v>
      </c>
      <c r="J260" s="122">
        <v>2.9674796747967478</v>
      </c>
      <c r="K260" s="122">
        <v>4.2276422764227641</v>
      </c>
      <c r="L260" s="122">
        <f>I260/F260</f>
        <v>3.7743506493506493</v>
      </c>
      <c r="M260" s="94">
        <f t="shared" si="39"/>
        <v>7</v>
      </c>
      <c r="N260" s="96">
        <f t="shared" si="40"/>
        <v>6</v>
      </c>
      <c r="O260" s="95">
        <f t="shared" si="37"/>
        <v>6.51</v>
      </c>
      <c r="P260" s="96">
        <f t="shared" si="41"/>
        <v>1</v>
      </c>
      <c r="Q260" s="95">
        <f t="shared" si="42"/>
        <v>1.5</v>
      </c>
      <c r="R260" s="96">
        <f t="shared" si="43"/>
        <v>25</v>
      </c>
      <c r="S260" s="96">
        <f t="shared" si="44"/>
        <v>3</v>
      </c>
      <c r="T260" s="96">
        <f t="shared" si="45"/>
        <v>2</v>
      </c>
      <c r="U260" s="95">
        <f t="shared" si="38"/>
        <v>2.4</v>
      </c>
      <c r="V260" s="96">
        <v>40</v>
      </c>
      <c r="W260" s="169">
        <v>6</v>
      </c>
      <c r="X260" s="169">
        <v>1</v>
      </c>
      <c r="Y260" s="169">
        <v>2</v>
      </c>
      <c r="Z260" s="190">
        <v>5</v>
      </c>
      <c r="AA260" s="190">
        <v>0</v>
      </c>
      <c r="AB260" s="157">
        <f>AA260*100/Z260</f>
        <v>0</v>
      </c>
      <c r="AC260" s="127">
        <v>1</v>
      </c>
    </row>
    <row r="261" spans="1:29" ht="63" x14ac:dyDescent="0.25">
      <c r="A261" s="182">
        <v>79</v>
      </c>
      <c r="B261" s="119" t="s">
        <v>30</v>
      </c>
      <c r="C261" s="119" t="s">
        <v>391</v>
      </c>
      <c r="D261" s="200">
        <v>181.3</v>
      </c>
      <c r="E261" s="184">
        <v>179</v>
      </c>
      <c r="F261" s="184">
        <v>181.3</v>
      </c>
      <c r="G261" s="120">
        <v>364</v>
      </c>
      <c r="H261" s="120">
        <v>485</v>
      </c>
      <c r="I261" s="120">
        <v>555</v>
      </c>
      <c r="J261" s="122">
        <v>2.0077220077220077</v>
      </c>
      <c r="K261" s="122">
        <v>2.7094972067039107</v>
      </c>
      <c r="L261" s="122">
        <f>I261/F261</f>
        <v>3.0612244897959182</v>
      </c>
      <c r="M261" s="94">
        <v>5.2</v>
      </c>
      <c r="N261" s="96">
        <f t="shared" si="40"/>
        <v>28</v>
      </c>
      <c r="O261" s="95">
        <f t="shared" si="37"/>
        <v>28.86</v>
      </c>
      <c r="P261" s="96">
        <f t="shared" si="41"/>
        <v>0</v>
      </c>
      <c r="Q261" s="95">
        <f t="shared" si="42"/>
        <v>0</v>
      </c>
      <c r="R261" s="96">
        <v>0</v>
      </c>
      <c r="S261" s="96">
        <f t="shared" si="44"/>
        <v>14</v>
      </c>
      <c r="T261" s="96">
        <f t="shared" si="45"/>
        <v>14</v>
      </c>
      <c r="U261" s="95">
        <f t="shared" si="38"/>
        <v>14</v>
      </c>
      <c r="V261" s="96">
        <f t="shared" si="46"/>
        <v>50</v>
      </c>
      <c r="W261" s="169">
        <v>28</v>
      </c>
      <c r="X261" s="169">
        <v>0</v>
      </c>
      <c r="Y261" s="169">
        <v>10</v>
      </c>
      <c r="Z261" s="190">
        <v>19</v>
      </c>
      <c r="AA261" s="190">
        <v>8</v>
      </c>
      <c r="AB261" s="157">
        <f>AA261*100/Z261</f>
        <v>42.10526315789474</v>
      </c>
      <c r="AC261" s="127">
        <v>1</v>
      </c>
    </row>
    <row r="262" spans="1:29" ht="15.75" hidden="1" customHeight="1" x14ac:dyDescent="0.25">
      <c r="A262" s="182">
        <v>254</v>
      </c>
      <c r="B262" s="119" t="s">
        <v>151</v>
      </c>
      <c r="C262" s="119" t="s">
        <v>391</v>
      </c>
      <c r="D262" s="200"/>
      <c r="E262" s="184"/>
      <c r="F262" s="184"/>
      <c r="G262" s="120"/>
      <c r="H262" s="120"/>
      <c r="I262" s="120"/>
      <c r="J262" s="122"/>
      <c r="K262" s="122"/>
      <c r="L262" s="122"/>
      <c r="M262" s="94">
        <f t="shared" si="39"/>
        <v>0</v>
      </c>
      <c r="N262" s="96">
        <f t="shared" si="40"/>
        <v>0</v>
      </c>
      <c r="O262" s="95">
        <f t="shared" si="37"/>
        <v>0</v>
      </c>
      <c r="P262" s="96">
        <f t="shared" si="41"/>
        <v>0</v>
      </c>
      <c r="Q262" s="95">
        <f t="shared" si="42"/>
        <v>0</v>
      </c>
      <c r="R262" s="96">
        <f t="shared" si="43"/>
        <v>0</v>
      </c>
      <c r="S262" s="96">
        <f t="shared" si="44"/>
        <v>0</v>
      </c>
      <c r="T262" s="96">
        <f t="shared" si="45"/>
        <v>0</v>
      </c>
      <c r="U262" s="95">
        <f t="shared" si="38"/>
        <v>0</v>
      </c>
      <c r="V262" s="96">
        <f t="shared" si="46"/>
        <v>0</v>
      </c>
      <c r="W262" s="169"/>
      <c r="X262" s="169"/>
      <c r="Y262" s="169"/>
      <c r="Z262" s="119"/>
      <c r="AA262" s="119"/>
      <c r="AB262" s="127"/>
    </row>
    <row r="263" spans="1:29" ht="31.5" x14ac:dyDescent="0.25">
      <c r="A263" s="182">
        <v>80</v>
      </c>
      <c r="B263" s="119" t="s">
        <v>32</v>
      </c>
      <c r="C263" s="119" t="s">
        <v>31</v>
      </c>
      <c r="D263" s="200">
        <v>177.7</v>
      </c>
      <c r="E263" s="184">
        <v>177.7</v>
      </c>
      <c r="F263" s="184">
        <v>177.71</v>
      </c>
      <c r="G263" s="120">
        <v>2023</v>
      </c>
      <c r="H263" s="120">
        <v>2281</v>
      </c>
      <c r="I263" s="120">
        <v>2446</v>
      </c>
      <c r="J263" s="122">
        <v>11.384355655599325</v>
      </c>
      <c r="K263" s="122">
        <v>12.836240855374227</v>
      </c>
      <c r="L263" s="122">
        <f>I263/F263</f>
        <v>13.763997524056046</v>
      </c>
      <c r="M263" s="94">
        <v>4</v>
      </c>
      <c r="N263" s="96">
        <f t="shared" si="40"/>
        <v>97</v>
      </c>
      <c r="O263" s="95">
        <f t="shared" si="37"/>
        <v>97.84</v>
      </c>
      <c r="P263" s="96">
        <f t="shared" si="41"/>
        <v>24</v>
      </c>
      <c r="Q263" s="95">
        <f t="shared" si="42"/>
        <v>24.25</v>
      </c>
      <c r="R263" s="96">
        <f t="shared" si="43"/>
        <v>25</v>
      </c>
      <c r="S263" s="96">
        <f t="shared" si="44"/>
        <v>25</v>
      </c>
      <c r="T263" s="96">
        <f t="shared" si="45"/>
        <v>48</v>
      </c>
      <c r="U263" s="95">
        <f t="shared" si="38"/>
        <v>48.5</v>
      </c>
      <c r="V263" s="96">
        <f t="shared" si="46"/>
        <v>50</v>
      </c>
      <c r="W263" s="169">
        <v>150</v>
      </c>
      <c r="X263" s="169">
        <v>5</v>
      </c>
      <c r="Y263" s="169">
        <v>75</v>
      </c>
      <c r="Z263" s="190">
        <v>150</v>
      </c>
      <c r="AA263" s="190">
        <v>75</v>
      </c>
      <c r="AB263" s="157">
        <f>AA263*100/Z263</f>
        <v>50</v>
      </c>
      <c r="AC263" s="127">
        <v>3</v>
      </c>
    </row>
    <row r="264" spans="1:29" ht="15.75" hidden="1" customHeight="1" x14ac:dyDescent="0.25">
      <c r="A264" s="182">
        <v>256</v>
      </c>
      <c r="B264" s="119" t="s">
        <v>2</v>
      </c>
      <c r="C264" s="119" t="s">
        <v>31</v>
      </c>
      <c r="D264" s="200"/>
      <c r="E264" s="184"/>
      <c r="F264" s="184">
        <v>6.03</v>
      </c>
      <c r="G264" s="120"/>
      <c r="H264" s="120"/>
      <c r="I264" s="120">
        <v>0</v>
      </c>
      <c r="J264" s="122"/>
      <c r="K264" s="122"/>
      <c r="L264" s="122">
        <v>0</v>
      </c>
      <c r="M264" s="94">
        <f t="shared" si="39"/>
        <v>0</v>
      </c>
      <c r="N264" s="96">
        <f t="shared" si="40"/>
        <v>0</v>
      </c>
      <c r="O264" s="95">
        <f t="shared" si="37"/>
        <v>0</v>
      </c>
      <c r="P264" s="96">
        <f t="shared" si="41"/>
        <v>0</v>
      </c>
      <c r="Q264" s="95">
        <f t="shared" si="42"/>
        <v>0</v>
      </c>
      <c r="R264" s="96">
        <f t="shared" si="43"/>
        <v>0</v>
      </c>
      <c r="S264" s="96">
        <f t="shared" si="44"/>
        <v>0</v>
      </c>
      <c r="T264" s="96">
        <f t="shared" si="45"/>
        <v>0</v>
      </c>
      <c r="U264" s="95">
        <f t="shared" si="38"/>
        <v>0</v>
      </c>
      <c r="V264" s="96">
        <f t="shared" si="46"/>
        <v>0</v>
      </c>
      <c r="W264" s="169"/>
      <c r="X264" s="169"/>
      <c r="Y264" s="169"/>
      <c r="Z264" s="119"/>
      <c r="AA264" s="119"/>
      <c r="AB264" s="127"/>
    </row>
    <row r="265" spans="1:29" ht="31.5" x14ac:dyDescent="0.25">
      <c r="A265" s="182">
        <v>81</v>
      </c>
      <c r="B265" s="119" t="s">
        <v>142</v>
      </c>
      <c r="C265" s="119" t="s">
        <v>31</v>
      </c>
      <c r="D265" s="200">
        <v>605</v>
      </c>
      <c r="E265" s="184">
        <v>604.9</v>
      </c>
      <c r="F265" s="184">
        <v>604.91</v>
      </c>
      <c r="G265" s="120">
        <v>1544</v>
      </c>
      <c r="H265" s="120">
        <v>1375</v>
      </c>
      <c r="I265" s="120">
        <v>1521</v>
      </c>
      <c r="J265" s="122">
        <v>2.5520661157024795</v>
      </c>
      <c r="K265" s="122">
        <v>2.2731029922301209</v>
      </c>
      <c r="L265" s="122">
        <f>I265/F265</f>
        <v>2.514423633267759</v>
      </c>
      <c r="M265" s="94">
        <v>4</v>
      </c>
      <c r="N265" s="96">
        <f t="shared" si="40"/>
        <v>60</v>
      </c>
      <c r="O265" s="95">
        <f t="shared" si="37"/>
        <v>60.84</v>
      </c>
      <c r="P265" s="96">
        <f t="shared" si="41"/>
        <v>0</v>
      </c>
      <c r="Q265" s="95">
        <f t="shared" si="42"/>
        <v>0</v>
      </c>
      <c r="R265" s="96">
        <v>0</v>
      </c>
      <c r="S265" s="96">
        <f t="shared" si="44"/>
        <v>30</v>
      </c>
      <c r="T265" s="96">
        <f t="shared" si="45"/>
        <v>30</v>
      </c>
      <c r="U265" s="95">
        <f t="shared" si="38"/>
        <v>30</v>
      </c>
      <c r="V265" s="96">
        <f t="shared" si="46"/>
        <v>50</v>
      </c>
      <c r="W265" s="169">
        <v>91</v>
      </c>
      <c r="X265" s="169"/>
      <c r="Y265" s="169">
        <v>50</v>
      </c>
      <c r="Z265" s="190">
        <v>68</v>
      </c>
      <c r="AA265" s="190">
        <v>26</v>
      </c>
      <c r="AB265" s="157">
        <f>AA265*100/Z265</f>
        <v>38.235294117647058</v>
      </c>
      <c r="AC265" s="127">
        <v>3</v>
      </c>
    </row>
    <row r="266" spans="1:29" ht="15.75" hidden="1" customHeight="1" x14ac:dyDescent="0.25">
      <c r="A266" s="182">
        <v>258</v>
      </c>
      <c r="B266" s="119" t="s">
        <v>151</v>
      </c>
      <c r="C266" s="119" t="s">
        <v>31</v>
      </c>
      <c r="D266" s="200"/>
      <c r="E266" s="184"/>
      <c r="F266" s="184"/>
      <c r="G266" s="120"/>
      <c r="H266" s="120"/>
      <c r="I266" s="120"/>
      <c r="J266" s="122"/>
      <c r="K266" s="122"/>
      <c r="L266" s="122"/>
      <c r="M266" s="94">
        <f t="shared" ref="M266:M329" si="47">IF(I266&lt;VLOOKUP(L266,$M$505:$Q$513,2),0,VLOOKUP(L266,$M$505:$Q$513,3))</f>
        <v>0</v>
      </c>
      <c r="N266" s="96">
        <f t="shared" ref="N266:N329" si="48">ROUNDDOWN(O266,0)</f>
        <v>0</v>
      </c>
      <c r="O266" s="95">
        <f t="shared" ref="O266:O329" si="49">I266*M266/100</f>
        <v>0</v>
      </c>
      <c r="P266" s="96">
        <f t="shared" si="41"/>
        <v>0</v>
      </c>
      <c r="Q266" s="95">
        <f t="shared" si="42"/>
        <v>0</v>
      </c>
      <c r="R266" s="96">
        <f t="shared" si="43"/>
        <v>0</v>
      </c>
      <c r="S266" s="96">
        <f t="shared" si="44"/>
        <v>0</v>
      </c>
      <c r="T266" s="96">
        <f t="shared" si="45"/>
        <v>0</v>
      </c>
      <c r="U266" s="95">
        <f t="shared" ref="U266:U329" si="50">N266*V266/100</f>
        <v>0</v>
      </c>
      <c r="V266" s="96">
        <f t="shared" ref="V266:V329" si="51">IF(I266&lt;VLOOKUP(L266,$M$505:$Q$513,2),0,VLOOKUP(L266,$M$505:$Q$513,5))</f>
        <v>0</v>
      </c>
      <c r="W266" s="169"/>
      <c r="X266" s="169"/>
      <c r="Y266" s="169"/>
      <c r="Z266" s="119"/>
      <c r="AA266" s="119"/>
      <c r="AB266" s="127"/>
    </row>
    <row r="267" spans="1:29" ht="31.5" hidden="1" customHeight="1" x14ac:dyDescent="0.25">
      <c r="A267" s="182">
        <v>259</v>
      </c>
      <c r="B267" s="119" t="s">
        <v>339</v>
      </c>
      <c r="C267" s="119" t="s">
        <v>51</v>
      </c>
      <c r="D267" s="200"/>
      <c r="E267" s="184"/>
      <c r="F267" s="184">
        <v>0</v>
      </c>
      <c r="G267" s="120"/>
      <c r="H267" s="120"/>
      <c r="I267" s="120">
        <v>0</v>
      </c>
      <c r="J267" s="122"/>
      <c r="K267" s="122"/>
      <c r="L267" s="122" t="e">
        <f t="shared" ref="L267:L330" ca="1" si="52">INDIRECT(CONCATENATE($C$507,$D$507,"!$V",$A267 + 8))</f>
        <v>#REF!</v>
      </c>
      <c r="M267" s="94" t="e">
        <f t="shared" ca="1" si="47"/>
        <v>#REF!</v>
      </c>
      <c r="N267" s="96" t="e">
        <f t="shared" ca="1" si="48"/>
        <v>#REF!</v>
      </c>
      <c r="O267" s="95" t="e">
        <f t="shared" ca="1" si="49"/>
        <v>#REF!</v>
      </c>
      <c r="P267" s="96" t="e">
        <f t="shared" ref="P267:P330" ca="1" si="53">ROUNDDOWN(Q267,0)</f>
        <v>#REF!</v>
      </c>
      <c r="Q267" s="95" t="e">
        <f t="shared" ref="Q267:Q330" ca="1" si="54">N267*R267/100</f>
        <v>#REF!</v>
      </c>
      <c r="R267" s="96" t="e">
        <f t="shared" ref="R267:R330" ca="1" si="55">IF(I267&lt;VLOOKUP(L267,$M$505:$Q$513,2),0,VLOOKUP(L267,$M$505:$Q$513,4))</f>
        <v>#REF!</v>
      </c>
      <c r="S267" s="96" t="e">
        <f t="shared" ref="S267:S330" ca="1" si="56">N267-P267-T267</f>
        <v>#REF!</v>
      </c>
      <c r="T267" s="96" t="e">
        <f t="shared" ref="T267:T330" ca="1" si="57">ROUNDDOWN(U267,0)</f>
        <v>#REF!</v>
      </c>
      <c r="U267" s="95" t="e">
        <f t="shared" ca="1" si="50"/>
        <v>#REF!</v>
      </c>
      <c r="V267" s="96" t="e">
        <f t="shared" ca="1" si="51"/>
        <v>#REF!</v>
      </c>
      <c r="W267" s="201"/>
      <c r="X267" s="201"/>
      <c r="AB267" s="127"/>
    </row>
    <row r="268" spans="1:29" ht="31.5" hidden="1" customHeight="1" x14ac:dyDescent="0.25">
      <c r="A268" s="182">
        <v>260</v>
      </c>
      <c r="B268" s="119" t="s">
        <v>340</v>
      </c>
      <c r="C268" s="119" t="s">
        <v>51</v>
      </c>
      <c r="D268" s="200"/>
      <c r="E268" s="184"/>
      <c r="F268" s="184">
        <v>0</v>
      </c>
      <c r="G268" s="120"/>
      <c r="H268" s="120"/>
      <c r="I268" s="120">
        <v>0</v>
      </c>
      <c r="J268" s="122"/>
      <c r="K268" s="122"/>
      <c r="L268" s="122" t="e">
        <f t="shared" ca="1" si="52"/>
        <v>#REF!</v>
      </c>
      <c r="M268" s="94" t="e">
        <f t="shared" ca="1" si="47"/>
        <v>#REF!</v>
      </c>
      <c r="N268" s="96" t="e">
        <f t="shared" ca="1" si="48"/>
        <v>#REF!</v>
      </c>
      <c r="O268" s="95" t="e">
        <f t="shared" ca="1" si="49"/>
        <v>#REF!</v>
      </c>
      <c r="P268" s="96" t="e">
        <f t="shared" ca="1" si="53"/>
        <v>#REF!</v>
      </c>
      <c r="Q268" s="95" t="e">
        <f t="shared" ca="1" si="54"/>
        <v>#REF!</v>
      </c>
      <c r="R268" s="96" t="e">
        <f t="shared" ca="1" si="55"/>
        <v>#REF!</v>
      </c>
      <c r="S268" s="96" t="e">
        <f t="shared" ca="1" si="56"/>
        <v>#REF!</v>
      </c>
      <c r="T268" s="96" t="e">
        <f t="shared" ca="1" si="57"/>
        <v>#REF!</v>
      </c>
      <c r="U268" s="95" t="e">
        <f t="shared" ca="1" si="50"/>
        <v>#REF!</v>
      </c>
      <c r="V268" s="96" t="e">
        <f t="shared" ca="1" si="51"/>
        <v>#REF!</v>
      </c>
      <c r="W268" s="201"/>
      <c r="X268" s="201"/>
      <c r="AB268" s="127"/>
    </row>
    <row r="269" spans="1:29" ht="31.5" hidden="1" customHeight="1" x14ac:dyDescent="0.25">
      <c r="A269" s="182">
        <v>261</v>
      </c>
      <c r="B269" s="119" t="s">
        <v>341</v>
      </c>
      <c r="C269" s="119" t="s">
        <v>51</v>
      </c>
      <c r="D269" s="200"/>
      <c r="E269" s="184"/>
      <c r="F269" s="184">
        <v>0</v>
      </c>
      <c r="G269" s="120"/>
      <c r="H269" s="120"/>
      <c r="I269" s="120">
        <v>0</v>
      </c>
      <c r="J269" s="122"/>
      <c r="K269" s="122"/>
      <c r="L269" s="122" t="e">
        <f t="shared" ca="1" si="52"/>
        <v>#REF!</v>
      </c>
      <c r="M269" s="94" t="e">
        <f t="shared" ca="1" si="47"/>
        <v>#REF!</v>
      </c>
      <c r="N269" s="96" t="e">
        <f t="shared" ca="1" si="48"/>
        <v>#REF!</v>
      </c>
      <c r="O269" s="95" t="e">
        <f t="shared" ca="1" si="49"/>
        <v>#REF!</v>
      </c>
      <c r="P269" s="96" t="e">
        <f t="shared" ca="1" si="53"/>
        <v>#REF!</v>
      </c>
      <c r="Q269" s="95" t="e">
        <f t="shared" ca="1" si="54"/>
        <v>#REF!</v>
      </c>
      <c r="R269" s="96" t="e">
        <f t="shared" ca="1" si="55"/>
        <v>#REF!</v>
      </c>
      <c r="S269" s="96" t="e">
        <f t="shared" ca="1" si="56"/>
        <v>#REF!</v>
      </c>
      <c r="T269" s="96" t="e">
        <f t="shared" ca="1" si="57"/>
        <v>#REF!</v>
      </c>
      <c r="U269" s="95" t="e">
        <f t="shared" ca="1" si="50"/>
        <v>#REF!</v>
      </c>
      <c r="V269" s="96" t="e">
        <f t="shared" ca="1" si="51"/>
        <v>#REF!</v>
      </c>
      <c r="W269" s="201"/>
      <c r="X269" s="201"/>
      <c r="AB269" s="127"/>
    </row>
    <row r="270" spans="1:29" ht="31.5" hidden="1" customHeight="1" x14ac:dyDescent="0.25">
      <c r="A270" s="182">
        <v>262</v>
      </c>
      <c r="B270" s="119" t="s">
        <v>342</v>
      </c>
      <c r="C270" s="119" t="s">
        <v>51</v>
      </c>
      <c r="D270" s="200"/>
      <c r="E270" s="184"/>
      <c r="F270" s="184">
        <v>0</v>
      </c>
      <c r="G270" s="120"/>
      <c r="H270" s="120"/>
      <c r="I270" s="120">
        <v>0</v>
      </c>
      <c r="J270" s="122"/>
      <c r="K270" s="122"/>
      <c r="L270" s="122" t="e">
        <f t="shared" ca="1" si="52"/>
        <v>#REF!</v>
      </c>
      <c r="M270" s="94" t="e">
        <f t="shared" ca="1" si="47"/>
        <v>#REF!</v>
      </c>
      <c r="N270" s="96" t="e">
        <f t="shared" ca="1" si="48"/>
        <v>#REF!</v>
      </c>
      <c r="O270" s="95" t="e">
        <f t="shared" ca="1" si="49"/>
        <v>#REF!</v>
      </c>
      <c r="P270" s="96" t="e">
        <f t="shared" ca="1" si="53"/>
        <v>#REF!</v>
      </c>
      <c r="Q270" s="95" t="e">
        <f t="shared" ca="1" si="54"/>
        <v>#REF!</v>
      </c>
      <c r="R270" s="96" t="e">
        <f t="shared" ca="1" si="55"/>
        <v>#REF!</v>
      </c>
      <c r="S270" s="96" t="e">
        <f t="shared" ca="1" si="56"/>
        <v>#REF!</v>
      </c>
      <c r="T270" s="96" t="e">
        <f t="shared" ca="1" si="57"/>
        <v>#REF!</v>
      </c>
      <c r="U270" s="95" t="e">
        <f t="shared" ca="1" si="50"/>
        <v>#REF!</v>
      </c>
      <c r="V270" s="96" t="e">
        <f t="shared" ca="1" si="51"/>
        <v>#REF!</v>
      </c>
      <c r="W270" s="201"/>
      <c r="X270" s="201"/>
      <c r="AB270" s="127"/>
    </row>
    <row r="271" spans="1:29" ht="31.5" hidden="1" customHeight="1" x14ac:dyDescent="0.25">
      <c r="A271" s="182">
        <v>263</v>
      </c>
      <c r="B271" s="119" t="s">
        <v>343</v>
      </c>
      <c r="C271" s="119" t="s">
        <v>51</v>
      </c>
      <c r="D271" s="200"/>
      <c r="E271" s="184"/>
      <c r="F271" s="184">
        <v>0</v>
      </c>
      <c r="G271" s="120"/>
      <c r="H271" s="120"/>
      <c r="I271" s="120">
        <v>0</v>
      </c>
      <c r="J271" s="122"/>
      <c r="K271" s="122"/>
      <c r="L271" s="122" t="e">
        <f t="shared" ca="1" si="52"/>
        <v>#REF!</v>
      </c>
      <c r="M271" s="94" t="e">
        <f t="shared" ca="1" si="47"/>
        <v>#REF!</v>
      </c>
      <c r="N271" s="96" t="e">
        <f t="shared" ca="1" si="48"/>
        <v>#REF!</v>
      </c>
      <c r="O271" s="95" t="e">
        <f t="shared" ca="1" si="49"/>
        <v>#REF!</v>
      </c>
      <c r="P271" s="96" t="e">
        <f t="shared" ca="1" si="53"/>
        <v>#REF!</v>
      </c>
      <c r="Q271" s="95" t="e">
        <f t="shared" ca="1" si="54"/>
        <v>#REF!</v>
      </c>
      <c r="R271" s="96" t="e">
        <f t="shared" ca="1" si="55"/>
        <v>#REF!</v>
      </c>
      <c r="S271" s="96" t="e">
        <f t="shared" ca="1" si="56"/>
        <v>#REF!</v>
      </c>
      <c r="T271" s="96" t="e">
        <f t="shared" ca="1" si="57"/>
        <v>#REF!</v>
      </c>
      <c r="U271" s="95" t="e">
        <f t="shared" ca="1" si="50"/>
        <v>#REF!</v>
      </c>
      <c r="V271" s="96" t="e">
        <f t="shared" ca="1" si="51"/>
        <v>#REF!</v>
      </c>
      <c r="W271" s="201"/>
      <c r="X271" s="201"/>
      <c r="AB271" s="127"/>
    </row>
    <row r="272" spans="1:29" ht="31.5" hidden="1" customHeight="1" x14ac:dyDescent="0.25">
      <c r="A272" s="182">
        <v>264</v>
      </c>
      <c r="B272" s="119" t="s">
        <v>344</v>
      </c>
      <c r="C272" s="119" t="s">
        <v>51</v>
      </c>
      <c r="D272" s="200"/>
      <c r="E272" s="184"/>
      <c r="F272" s="184">
        <v>0</v>
      </c>
      <c r="G272" s="120"/>
      <c r="H272" s="120"/>
      <c r="I272" s="120">
        <v>0</v>
      </c>
      <c r="J272" s="122"/>
      <c r="K272" s="122"/>
      <c r="L272" s="122" t="e">
        <f t="shared" ca="1" si="52"/>
        <v>#REF!</v>
      </c>
      <c r="M272" s="94" t="e">
        <f t="shared" ca="1" si="47"/>
        <v>#REF!</v>
      </c>
      <c r="N272" s="96" t="e">
        <f t="shared" ca="1" si="48"/>
        <v>#REF!</v>
      </c>
      <c r="O272" s="95" t="e">
        <f t="shared" ca="1" si="49"/>
        <v>#REF!</v>
      </c>
      <c r="P272" s="96" t="e">
        <f t="shared" ca="1" si="53"/>
        <v>#REF!</v>
      </c>
      <c r="Q272" s="95" t="e">
        <f t="shared" ca="1" si="54"/>
        <v>#REF!</v>
      </c>
      <c r="R272" s="96" t="e">
        <f t="shared" ca="1" si="55"/>
        <v>#REF!</v>
      </c>
      <c r="S272" s="96" t="e">
        <f t="shared" ca="1" si="56"/>
        <v>#REF!</v>
      </c>
      <c r="T272" s="96" t="e">
        <f t="shared" ca="1" si="57"/>
        <v>#REF!</v>
      </c>
      <c r="U272" s="95" t="e">
        <f t="shared" ca="1" si="50"/>
        <v>#REF!</v>
      </c>
      <c r="V272" s="96" t="e">
        <f t="shared" ca="1" si="51"/>
        <v>#REF!</v>
      </c>
      <c r="W272" s="201"/>
      <c r="X272" s="201"/>
      <c r="AB272" s="127"/>
    </row>
    <row r="273" spans="1:28" ht="63" hidden="1" customHeight="1" x14ac:dyDescent="0.25">
      <c r="A273" s="182">
        <v>265</v>
      </c>
      <c r="B273" s="119" t="s">
        <v>345</v>
      </c>
      <c r="C273" s="119" t="s">
        <v>51</v>
      </c>
      <c r="D273" s="200"/>
      <c r="E273" s="184"/>
      <c r="F273" s="184">
        <v>0</v>
      </c>
      <c r="G273" s="120"/>
      <c r="H273" s="120"/>
      <c r="I273" s="120">
        <v>0</v>
      </c>
      <c r="J273" s="122"/>
      <c r="K273" s="122"/>
      <c r="L273" s="122" t="e">
        <f t="shared" ca="1" si="52"/>
        <v>#REF!</v>
      </c>
      <c r="M273" s="94" t="e">
        <f t="shared" ca="1" si="47"/>
        <v>#REF!</v>
      </c>
      <c r="N273" s="96" t="e">
        <f t="shared" ca="1" si="48"/>
        <v>#REF!</v>
      </c>
      <c r="O273" s="95" t="e">
        <f t="shared" ca="1" si="49"/>
        <v>#REF!</v>
      </c>
      <c r="P273" s="96" t="e">
        <f t="shared" ca="1" si="53"/>
        <v>#REF!</v>
      </c>
      <c r="Q273" s="95" t="e">
        <f t="shared" ca="1" si="54"/>
        <v>#REF!</v>
      </c>
      <c r="R273" s="96" t="e">
        <f t="shared" ca="1" si="55"/>
        <v>#REF!</v>
      </c>
      <c r="S273" s="96" t="e">
        <f t="shared" ca="1" si="56"/>
        <v>#REF!</v>
      </c>
      <c r="T273" s="96" t="e">
        <f t="shared" ca="1" si="57"/>
        <v>#REF!</v>
      </c>
      <c r="U273" s="95" t="e">
        <f t="shared" ca="1" si="50"/>
        <v>#REF!</v>
      </c>
      <c r="V273" s="96" t="e">
        <f t="shared" ca="1" si="51"/>
        <v>#REF!</v>
      </c>
      <c r="W273" s="201"/>
      <c r="X273" s="201"/>
      <c r="AB273" s="127"/>
    </row>
    <row r="274" spans="1:28" ht="47.25" hidden="1" customHeight="1" x14ac:dyDescent="0.25">
      <c r="A274" s="182">
        <v>266</v>
      </c>
      <c r="B274" s="119" t="s">
        <v>113</v>
      </c>
      <c r="C274" s="119" t="s">
        <v>51</v>
      </c>
      <c r="D274" s="200"/>
      <c r="E274" s="184"/>
      <c r="F274" s="184">
        <v>0</v>
      </c>
      <c r="G274" s="120"/>
      <c r="H274" s="120"/>
      <c r="I274" s="120">
        <v>0</v>
      </c>
      <c r="J274" s="122"/>
      <c r="K274" s="122"/>
      <c r="L274" s="122" t="e">
        <f t="shared" ca="1" si="52"/>
        <v>#REF!</v>
      </c>
      <c r="M274" s="94" t="e">
        <f t="shared" ca="1" si="47"/>
        <v>#REF!</v>
      </c>
      <c r="N274" s="96" t="e">
        <f t="shared" ca="1" si="48"/>
        <v>#REF!</v>
      </c>
      <c r="O274" s="95" t="e">
        <f t="shared" ca="1" si="49"/>
        <v>#REF!</v>
      </c>
      <c r="P274" s="96" t="e">
        <f t="shared" ca="1" si="53"/>
        <v>#REF!</v>
      </c>
      <c r="Q274" s="95" t="e">
        <f t="shared" ca="1" si="54"/>
        <v>#REF!</v>
      </c>
      <c r="R274" s="96" t="e">
        <f t="shared" ca="1" si="55"/>
        <v>#REF!</v>
      </c>
      <c r="S274" s="96" t="e">
        <f t="shared" ca="1" si="56"/>
        <v>#REF!</v>
      </c>
      <c r="T274" s="96" t="e">
        <f t="shared" ca="1" si="57"/>
        <v>#REF!</v>
      </c>
      <c r="U274" s="95" t="e">
        <f t="shared" ca="1" si="50"/>
        <v>#REF!</v>
      </c>
      <c r="V274" s="96" t="e">
        <f t="shared" ca="1" si="51"/>
        <v>#REF!</v>
      </c>
      <c r="W274" s="201"/>
      <c r="X274" s="201"/>
      <c r="AB274" s="127"/>
    </row>
    <row r="275" spans="1:28" ht="47.25" hidden="1" customHeight="1" x14ac:dyDescent="0.25">
      <c r="A275" s="182">
        <v>267</v>
      </c>
      <c r="B275" s="119" t="s">
        <v>109</v>
      </c>
      <c r="C275" s="119" t="s">
        <v>51</v>
      </c>
      <c r="D275" s="200"/>
      <c r="E275" s="184"/>
      <c r="F275" s="184">
        <v>0</v>
      </c>
      <c r="G275" s="120"/>
      <c r="H275" s="120"/>
      <c r="I275" s="120">
        <v>0</v>
      </c>
      <c r="J275" s="122"/>
      <c r="K275" s="122"/>
      <c r="L275" s="122" t="e">
        <f t="shared" ca="1" si="52"/>
        <v>#REF!</v>
      </c>
      <c r="M275" s="94" t="e">
        <f t="shared" ca="1" si="47"/>
        <v>#REF!</v>
      </c>
      <c r="N275" s="96" t="e">
        <f t="shared" ca="1" si="48"/>
        <v>#REF!</v>
      </c>
      <c r="O275" s="95" t="e">
        <f t="shared" ca="1" si="49"/>
        <v>#REF!</v>
      </c>
      <c r="P275" s="96" t="e">
        <f t="shared" ca="1" si="53"/>
        <v>#REF!</v>
      </c>
      <c r="Q275" s="95" t="e">
        <f t="shared" ca="1" si="54"/>
        <v>#REF!</v>
      </c>
      <c r="R275" s="96" t="e">
        <f t="shared" ca="1" si="55"/>
        <v>#REF!</v>
      </c>
      <c r="S275" s="96" t="e">
        <f t="shared" ca="1" si="56"/>
        <v>#REF!</v>
      </c>
      <c r="T275" s="96" t="e">
        <f t="shared" ca="1" si="57"/>
        <v>#REF!</v>
      </c>
      <c r="U275" s="95" t="e">
        <f t="shared" ca="1" si="50"/>
        <v>#REF!</v>
      </c>
      <c r="V275" s="96" t="e">
        <f t="shared" ca="1" si="51"/>
        <v>#REF!</v>
      </c>
      <c r="W275" s="201"/>
      <c r="X275" s="201"/>
      <c r="AB275" s="127"/>
    </row>
    <row r="276" spans="1:28" ht="31.5" hidden="1" customHeight="1" x14ac:dyDescent="0.25">
      <c r="A276" s="182">
        <v>268</v>
      </c>
      <c r="B276" s="119" t="s">
        <v>430</v>
      </c>
      <c r="C276" s="119" t="s">
        <v>51</v>
      </c>
      <c r="D276" s="200"/>
      <c r="E276" s="184"/>
      <c r="F276" s="184">
        <v>0</v>
      </c>
      <c r="G276" s="120"/>
      <c r="H276" s="120"/>
      <c r="I276" s="120">
        <v>0</v>
      </c>
      <c r="J276" s="122"/>
      <c r="K276" s="122"/>
      <c r="L276" s="122" t="e">
        <f t="shared" ca="1" si="52"/>
        <v>#REF!</v>
      </c>
      <c r="M276" s="94" t="e">
        <f t="shared" ca="1" si="47"/>
        <v>#REF!</v>
      </c>
      <c r="N276" s="96" t="e">
        <f t="shared" ca="1" si="48"/>
        <v>#REF!</v>
      </c>
      <c r="O276" s="95" t="e">
        <f t="shared" ca="1" si="49"/>
        <v>#REF!</v>
      </c>
      <c r="P276" s="96" t="e">
        <f t="shared" ca="1" si="53"/>
        <v>#REF!</v>
      </c>
      <c r="Q276" s="95" t="e">
        <f t="shared" ca="1" si="54"/>
        <v>#REF!</v>
      </c>
      <c r="R276" s="96" t="e">
        <f t="shared" ca="1" si="55"/>
        <v>#REF!</v>
      </c>
      <c r="S276" s="96" t="e">
        <f t="shared" ca="1" si="56"/>
        <v>#REF!</v>
      </c>
      <c r="T276" s="96" t="e">
        <f t="shared" ca="1" si="57"/>
        <v>#REF!</v>
      </c>
      <c r="U276" s="95" t="e">
        <f t="shared" ca="1" si="50"/>
        <v>#REF!</v>
      </c>
      <c r="V276" s="96" t="e">
        <f t="shared" ca="1" si="51"/>
        <v>#REF!</v>
      </c>
      <c r="W276" s="201"/>
      <c r="X276" s="201"/>
      <c r="AB276" s="127"/>
    </row>
    <row r="277" spans="1:28" ht="31.5" hidden="1" customHeight="1" x14ac:dyDescent="0.25">
      <c r="A277" s="182">
        <v>269</v>
      </c>
      <c r="B277" s="119" t="s">
        <v>392</v>
      </c>
      <c r="C277" s="119" t="s">
        <v>51</v>
      </c>
      <c r="D277" s="200"/>
      <c r="E277" s="184"/>
      <c r="F277" s="184">
        <v>0</v>
      </c>
      <c r="G277" s="120"/>
      <c r="H277" s="120"/>
      <c r="I277" s="120">
        <v>0</v>
      </c>
      <c r="J277" s="122"/>
      <c r="K277" s="122"/>
      <c r="L277" s="122" t="e">
        <f t="shared" ca="1" si="52"/>
        <v>#REF!</v>
      </c>
      <c r="M277" s="94" t="e">
        <f t="shared" ca="1" si="47"/>
        <v>#REF!</v>
      </c>
      <c r="N277" s="96" t="e">
        <f t="shared" ca="1" si="48"/>
        <v>#REF!</v>
      </c>
      <c r="O277" s="95" t="e">
        <f t="shared" ca="1" si="49"/>
        <v>#REF!</v>
      </c>
      <c r="P277" s="96" t="e">
        <f t="shared" ca="1" si="53"/>
        <v>#REF!</v>
      </c>
      <c r="Q277" s="95" t="e">
        <f t="shared" ca="1" si="54"/>
        <v>#REF!</v>
      </c>
      <c r="R277" s="96" t="e">
        <f t="shared" ca="1" si="55"/>
        <v>#REF!</v>
      </c>
      <c r="S277" s="96" t="e">
        <f t="shared" ca="1" si="56"/>
        <v>#REF!</v>
      </c>
      <c r="T277" s="96" t="e">
        <f t="shared" ca="1" si="57"/>
        <v>#REF!</v>
      </c>
      <c r="U277" s="95" t="e">
        <f t="shared" ca="1" si="50"/>
        <v>#REF!</v>
      </c>
      <c r="V277" s="96" t="e">
        <f t="shared" ca="1" si="51"/>
        <v>#REF!</v>
      </c>
      <c r="W277" s="201"/>
      <c r="X277" s="201"/>
      <c r="AB277" s="127"/>
    </row>
    <row r="278" spans="1:28" ht="31.5" hidden="1" customHeight="1" x14ac:dyDescent="0.25">
      <c r="A278" s="182">
        <v>270</v>
      </c>
      <c r="B278" s="119" t="s">
        <v>393</v>
      </c>
      <c r="C278" s="119" t="s">
        <v>51</v>
      </c>
      <c r="D278" s="200"/>
      <c r="E278" s="184"/>
      <c r="F278" s="184">
        <v>0</v>
      </c>
      <c r="G278" s="120"/>
      <c r="H278" s="120"/>
      <c r="I278" s="120">
        <v>0</v>
      </c>
      <c r="J278" s="122"/>
      <c r="K278" s="122"/>
      <c r="L278" s="122" t="e">
        <f t="shared" ca="1" si="52"/>
        <v>#REF!</v>
      </c>
      <c r="M278" s="94" t="e">
        <f t="shared" ca="1" si="47"/>
        <v>#REF!</v>
      </c>
      <c r="N278" s="96" t="e">
        <f t="shared" ca="1" si="48"/>
        <v>#REF!</v>
      </c>
      <c r="O278" s="95" t="e">
        <f t="shared" ca="1" si="49"/>
        <v>#REF!</v>
      </c>
      <c r="P278" s="96" t="e">
        <f t="shared" ca="1" si="53"/>
        <v>#REF!</v>
      </c>
      <c r="Q278" s="95" t="e">
        <f t="shared" ca="1" si="54"/>
        <v>#REF!</v>
      </c>
      <c r="R278" s="96" t="e">
        <f t="shared" ca="1" si="55"/>
        <v>#REF!</v>
      </c>
      <c r="S278" s="96" t="e">
        <f t="shared" ca="1" si="56"/>
        <v>#REF!</v>
      </c>
      <c r="T278" s="96" t="e">
        <f t="shared" ca="1" si="57"/>
        <v>#REF!</v>
      </c>
      <c r="U278" s="95" t="e">
        <f t="shared" ca="1" si="50"/>
        <v>#REF!</v>
      </c>
      <c r="V278" s="96" t="e">
        <f t="shared" ca="1" si="51"/>
        <v>#REF!</v>
      </c>
      <c r="W278" s="201"/>
      <c r="X278" s="201"/>
      <c r="AB278" s="127"/>
    </row>
    <row r="279" spans="1:28" ht="31.5" hidden="1" customHeight="1" x14ac:dyDescent="0.25">
      <c r="A279" s="182">
        <v>271</v>
      </c>
      <c r="B279" s="119" t="s">
        <v>105</v>
      </c>
      <c r="C279" s="119" t="s">
        <v>51</v>
      </c>
      <c r="D279" s="200"/>
      <c r="E279" s="184"/>
      <c r="F279" s="184">
        <v>0</v>
      </c>
      <c r="G279" s="120"/>
      <c r="H279" s="120"/>
      <c r="I279" s="120">
        <v>0</v>
      </c>
      <c r="J279" s="122"/>
      <c r="K279" s="122"/>
      <c r="L279" s="122" t="e">
        <f t="shared" ca="1" si="52"/>
        <v>#REF!</v>
      </c>
      <c r="M279" s="94" t="e">
        <f t="shared" ca="1" si="47"/>
        <v>#REF!</v>
      </c>
      <c r="N279" s="96" t="e">
        <f t="shared" ca="1" si="48"/>
        <v>#REF!</v>
      </c>
      <c r="O279" s="95" t="e">
        <f t="shared" ca="1" si="49"/>
        <v>#REF!</v>
      </c>
      <c r="P279" s="96" t="e">
        <f t="shared" ca="1" si="53"/>
        <v>#REF!</v>
      </c>
      <c r="Q279" s="95" t="e">
        <f t="shared" ca="1" si="54"/>
        <v>#REF!</v>
      </c>
      <c r="R279" s="96" t="e">
        <f t="shared" ca="1" si="55"/>
        <v>#REF!</v>
      </c>
      <c r="S279" s="96" t="e">
        <f t="shared" ca="1" si="56"/>
        <v>#REF!</v>
      </c>
      <c r="T279" s="96" t="e">
        <f t="shared" ca="1" si="57"/>
        <v>#REF!</v>
      </c>
      <c r="U279" s="95" t="e">
        <f t="shared" ca="1" si="50"/>
        <v>#REF!</v>
      </c>
      <c r="V279" s="96" t="e">
        <f t="shared" ca="1" si="51"/>
        <v>#REF!</v>
      </c>
      <c r="W279" s="201"/>
      <c r="X279" s="201"/>
      <c r="AB279" s="127"/>
    </row>
    <row r="280" spans="1:28" ht="31.5" hidden="1" customHeight="1" x14ac:dyDescent="0.25">
      <c r="A280" s="182">
        <v>272</v>
      </c>
      <c r="B280" s="119" t="s">
        <v>346</v>
      </c>
      <c r="C280" s="119" t="s">
        <v>51</v>
      </c>
      <c r="D280" s="200"/>
      <c r="E280" s="184"/>
      <c r="F280" s="184">
        <v>0</v>
      </c>
      <c r="G280" s="120"/>
      <c r="H280" s="120"/>
      <c r="I280" s="120">
        <v>0</v>
      </c>
      <c r="J280" s="122"/>
      <c r="K280" s="122"/>
      <c r="L280" s="122" t="e">
        <f t="shared" ca="1" si="52"/>
        <v>#REF!</v>
      </c>
      <c r="M280" s="94" t="e">
        <f t="shared" ca="1" si="47"/>
        <v>#REF!</v>
      </c>
      <c r="N280" s="96" t="e">
        <f t="shared" ca="1" si="48"/>
        <v>#REF!</v>
      </c>
      <c r="O280" s="95" t="e">
        <f t="shared" ca="1" si="49"/>
        <v>#REF!</v>
      </c>
      <c r="P280" s="96" t="e">
        <f t="shared" ca="1" si="53"/>
        <v>#REF!</v>
      </c>
      <c r="Q280" s="95" t="e">
        <f t="shared" ca="1" si="54"/>
        <v>#REF!</v>
      </c>
      <c r="R280" s="96" t="e">
        <f t="shared" ca="1" si="55"/>
        <v>#REF!</v>
      </c>
      <c r="S280" s="96" t="e">
        <f t="shared" ca="1" si="56"/>
        <v>#REF!</v>
      </c>
      <c r="T280" s="96" t="e">
        <f t="shared" ca="1" si="57"/>
        <v>#REF!</v>
      </c>
      <c r="U280" s="95" t="e">
        <f t="shared" ca="1" si="50"/>
        <v>#REF!</v>
      </c>
      <c r="V280" s="96" t="e">
        <f t="shared" ca="1" si="51"/>
        <v>#REF!</v>
      </c>
      <c r="W280" s="201"/>
      <c r="X280" s="201"/>
      <c r="AB280" s="127"/>
    </row>
    <row r="281" spans="1:28" ht="31.5" hidden="1" customHeight="1" x14ac:dyDescent="0.25">
      <c r="A281" s="182">
        <v>273</v>
      </c>
      <c r="B281" s="119" t="s">
        <v>85</v>
      </c>
      <c r="C281" s="119" t="s">
        <v>51</v>
      </c>
      <c r="D281" s="200"/>
      <c r="E281" s="184"/>
      <c r="F281" s="184">
        <v>0</v>
      </c>
      <c r="G281" s="120"/>
      <c r="H281" s="120"/>
      <c r="I281" s="120">
        <v>0</v>
      </c>
      <c r="J281" s="122"/>
      <c r="K281" s="122"/>
      <c r="L281" s="122" t="e">
        <f t="shared" ca="1" si="52"/>
        <v>#REF!</v>
      </c>
      <c r="M281" s="94" t="e">
        <f t="shared" ca="1" si="47"/>
        <v>#REF!</v>
      </c>
      <c r="N281" s="96" t="e">
        <f t="shared" ca="1" si="48"/>
        <v>#REF!</v>
      </c>
      <c r="O281" s="95" t="e">
        <f t="shared" ca="1" si="49"/>
        <v>#REF!</v>
      </c>
      <c r="P281" s="96" t="e">
        <f t="shared" ca="1" si="53"/>
        <v>#REF!</v>
      </c>
      <c r="Q281" s="95" t="e">
        <f t="shared" ca="1" si="54"/>
        <v>#REF!</v>
      </c>
      <c r="R281" s="96" t="e">
        <f t="shared" ca="1" si="55"/>
        <v>#REF!</v>
      </c>
      <c r="S281" s="96" t="e">
        <f t="shared" ca="1" si="56"/>
        <v>#REF!</v>
      </c>
      <c r="T281" s="96" t="e">
        <f t="shared" ca="1" si="57"/>
        <v>#REF!</v>
      </c>
      <c r="U281" s="95" t="e">
        <f t="shared" ca="1" si="50"/>
        <v>#REF!</v>
      </c>
      <c r="V281" s="96" t="e">
        <f t="shared" ca="1" si="51"/>
        <v>#REF!</v>
      </c>
      <c r="W281" s="201"/>
      <c r="X281" s="201"/>
      <c r="AB281" s="127"/>
    </row>
    <row r="282" spans="1:28" ht="47.25" hidden="1" customHeight="1" x14ac:dyDescent="0.25">
      <c r="A282" s="182">
        <v>274</v>
      </c>
      <c r="B282" s="119" t="s">
        <v>394</v>
      </c>
      <c r="C282" s="119" t="s">
        <v>51</v>
      </c>
      <c r="D282" s="200"/>
      <c r="E282" s="184"/>
      <c r="F282" s="184">
        <v>0</v>
      </c>
      <c r="G282" s="120"/>
      <c r="H282" s="120"/>
      <c r="I282" s="120">
        <v>0</v>
      </c>
      <c r="J282" s="122"/>
      <c r="K282" s="122"/>
      <c r="L282" s="122" t="e">
        <f t="shared" ca="1" si="52"/>
        <v>#REF!</v>
      </c>
      <c r="M282" s="94" t="e">
        <f t="shared" ca="1" si="47"/>
        <v>#REF!</v>
      </c>
      <c r="N282" s="96" t="e">
        <f t="shared" ca="1" si="48"/>
        <v>#REF!</v>
      </c>
      <c r="O282" s="95" t="e">
        <f t="shared" ca="1" si="49"/>
        <v>#REF!</v>
      </c>
      <c r="P282" s="96" t="e">
        <f t="shared" ca="1" si="53"/>
        <v>#REF!</v>
      </c>
      <c r="Q282" s="95" t="e">
        <f t="shared" ca="1" si="54"/>
        <v>#REF!</v>
      </c>
      <c r="R282" s="96" t="e">
        <f t="shared" ca="1" si="55"/>
        <v>#REF!</v>
      </c>
      <c r="S282" s="96" t="e">
        <f t="shared" ca="1" si="56"/>
        <v>#REF!</v>
      </c>
      <c r="T282" s="96" t="e">
        <f t="shared" ca="1" si="57"/>
        <v>#REF!</v>
      </c>
      <c r="U282" s="95" t="e">
        <f t="shared" ca="1" si="50"/>
        <v>#REF!</v>
      </c>
      <c r="V282" s="96" t="e">
        <f t="shared" ca="1" si="51"/>
        <v>#REF!</v>
      </c>
      <c r="W282" s="201"/>
      <c r="X282" s="201"/>
      <c r="AB282" s="127"/>
    </row>
    <row r="283" spans="1:28" ht="47.25" hidden="1" customHeight="1" x14ac:dyDescent="0.25">
      <c r="A283" s="182">
        <v>275</v>
      </c>
      <c r="B283" s="119" t="s">
        <v>395</v>
      </c>
      <c r="C283" s="119" t="s">
        <v>51</v>
      </c>
      <c r="D283" s="200"/>
      <c r="E283" s="184"/>
      <c r="F283" s="184">
        <v>0</v>
      </c>
      <c r="G283" s="120"/>
      <c r="H283" s="120"/>
      <c r="I283" s="120">
        <v>0</v>
      </c>
      <c r="J283" s="122"/>
      <c r="K283" s="122"/>
      <c r="L283" s="122" t="e">
        <f t="shared" ca="1" si="52"/>
        <v>#REF!</v>
      </c>
      <c r="M283" s="94" t="e">
        <f t="shared" ca="1" si="47"/>
        <v>#REF!</v>
      </c>
      <c r="N283" s="96" t="e">
        <f t="shared" ca="1" si="48"/>
        <v>#REF!</v>
      </c>
      <c r="O283" s="95" t="e">
        <f t="shared" ca="1" si="49"/>
        <v>#REF!</v>
      </c>
      <c r="P283" s="96" t="e">
        <f t="shared" ca="1" si="53"/>
        <v>#REF!</v>
      </c>
      <c r="Q283" s="95" t="e">
        <f t="shared" ca="1" si="54"/>
        <v>#REF!</v>
      </c>
      <c r="R283" s="96" t="e">
        <f t="shared" ca="1" si="55"/>
        <v>#REF!</v>
      </c>
      <c r="S283" s="96" t="e">
        <f t="shared" ca="1" si="56"/>
        <v>#REF!</v>
      </c>
      <c r="T283" s="96" t="e">
        <f t="shared" ca="1" si="57"/>
        <v>#REF!</v>
      </c>
      <c r="U283" s="95" t="e">
        <f t="shared" ca="1" si="50"/>
        <v>#REF!</v>
      </c>
      <c r="V283" s="96" t="e">
        <f t="shared" ca="1" si="51"/>
        <v>#REF!</v>
      </c>
      <c r="W283" s="201"/>
      <c r="X283" s="201"/>
      <c r="AB283" s="127"/>
    </row>
    <row r="284" spans="1:28" ht="31.5" hidden="1" customHeight="1" x14ac:dyDescent="0.25">
      <c r="A284" s="182">
        <v>276</v>
      </c>
      <c r="B284" s="119" t="s">
        <v>87</v>
      </c>
      <c r="C284" s="119" t="s">
        <v>51</v>
      </c>
      <c r="D284" s="200"/>
      <c r="E284" s="184"/>
      <c r="F284" s="184">
        <v>0</v>
      </c>
      <c r="G284" s="120"/>
      <c r="H284" s="120"/>
      <c r="I284" s="120">
        <v>0</v>
      </c>
      <c r="J284" s="122"/>
      <c r="K284" s="122"/>
      <c r="L284" s="122" t="e">
        <f t="shared" ca="1" si="52"/>
        <v>#REF!</v>
      </c>
      <c r="M284" s="94" t="e">
        <f t="shared" ca="1" si="47"/>
        <v>#REF!</v>
      </c>
      <c r="N284" s="96" t="e">
        <f t="shared" ca="1" si="48"/>
        <v>#REF!</v>
      </c>
      <c r="O284" s="95" t="e">
        <f t="shared" ca="1" si="49"/>
        <v>#REF!</v>
      </c>
      <c r="P284" s="96" t="e">
        <f t="shared" ca="1" si="53"/>
        <v>#REF!</v>
      </c>
      <c r="Q284" s="95" t="e">
        <f t="shared" ca="1" si="54"/>
        <v>#REF!</v>
      </c>
      <c r="R284" s="96" t="e">
        <f t="shared" ca="1" si="55"/>
        <v>#REF!</v>
      </c>
      <c r="S284" s="96" t="e">
        <f t="shared" ca="1" si="56"/>
        <v>#REF!</v>
      </c>
      <c r="T284" s="96" t="e">
        <f t="shared" ca="1" si="57"/>
        <v>#REF!</v>
      </c>
      <c r="U284" s="95" t="e">
        <f t="shared" ca="1" si="50"/>
        <v>#REF!</v>
      </c>
      <c r="V284" s="96" t="e">
        <f t="shared" ca="1" si="51"/>
        <v>#REF!</v>
      </c>
      <c r="W284" s="201"/>
      <c r="X284" s="201"/>
      <c r="AB284" s="127"/>
    </row>
    <row r="285" spans="1:28" ht="47.25" hidden="1" customHeight="1" x14ac:dyDescent="0.25">
      <c r="A285" s="182">
        <v>277</v>
      </c>
      <c r="B285" s="119" t="s">
        <v>67</v>
      </c>
      <c r="C285" s="119" t="s">
        <v>51</v>
      </c>
      <c r="D285" s="200"/>
      <c r="E285" s="184"/>
      <c r="F285" s="184">
        <v>0</v>
      </c>
      <c r="G285" s="120"/>
      <c r="H285" s="120"/>
      <c r="I285" s="120">
        <v>0</v>
      </c>
      <c r="J285" s="122"/>
      <c r="K285" s="122"/>
      <c r="L285" s="122" t="e">
        <f t="shared" ca="1" si="52"/>
        <v>#REF!</v>
      </c>
      <c r="M285" s="94" t="e">
        <f t="shared" ca="1" si="47"/>
        <v>#REF!</v>
      </c>
      <c r="N285" s="96" t="e">
        <f t="shared" ca="1" si="48"/>
        <v>#REF!</v>
      </c>
      <c r="O285" s="95" t="e">
        <f t="shared" ca="1" si="49"/>
        <v>#REF!</v>
      </c>
      <c r="P285" s="96" t="e">
        <f t="shared" ca="1" si="53"/>
        <v>#REF!</v>
      </c>
      <c r="Q285" s="95" t="e">
        <f t="shared" ca="1" si="54"/>
        <v>#REF!</v>
      </c>
      <c r="R285" s="96" t="e">
        <f t="shared" ca="1" si="55"/>
        <v>#REF!</v>
      </c>
      <c r="S285" s="96" t="e">
        <f t="shared" ca="1" si="56"/>
        <v>#REF!</v>
      </c>
      <c r="T285" s="96" t="e">
        <f t="shared" ca="1" si="57"/>
        <v>#REF!</v>
      </c>
      <c r="U285" s="95" t="e">
        <f t="shared" ca="1" si="50"/>
        <v>#REF!</v>
      </c>
      <c r="V285" s="96" t="e">
        <f t="shared" ca="1" si="51"/>
        <v>#REF!</v>
      </c>
      <c r="W285" s="201"/>
      <c r="X285" s="201"/>
      <c r="AB285" s="127"/>
    </row>
    <row r="286" spans="1:28" ht="31.5" hidden="1" customHeight="1" x14ac:dyDescent="0.25">
      <c r="A286" s="182">
        <v>278</v>
      </c>
      <c r="B286" s="119" t="s">
        <v>89</v>
      </c>
      <c r="C286" s="119" t="s">
        <v>51</v>
      </c>
      <c r="D286" s="200"/>
      <c r="E286" s="184"/>
      <c r="F286" s="184">
        <v>0</v>
      </c>
      <c r="G286" s="120"/>
      <c r="H286" s="120"/>
      <c r="I286" s="120">
        <v>0</v>
      </c>
      <c r="J286" s="122"/>
      <c r="K286" s="122"/>
      <c r="L286" s="122" t="e">
        <f t="shared" ca="1" si="52"/>
        <v>#REF!</v>
      </c>
      <c r="M286" s="94" t="e">
        <f t="shared" ca="1" si="47"/>
        <v>#REF!</v>
      </c>
      <c r="N286" s="96" t="e">
        <f t="shared" ca="1" si="48"/>
        <v>#REF!</v>
      </c>
      <c r="O286" s="95" t="e">
        <f t="shared" ca="1" si="49"/>
        <v>#REF!</v>
      </c>
      <c r="P286" s="96" t="e">
        <f t="shared" ca="1" si="53"/>
        <v>#REF!</v>
      </c>
      <c r="Q286" s="95" t="e">
        <f t="shared" ca="1" si="54"/>
        <v>#REF!</v>
      </c>
      <c r="R286" s="96" t="e">
        <f t="shared" ca="1" si="55"/>
        <v>#REF!</v>
      </c>
      <c r="S286" s="96" t="e">
        <f t="shared" ca="1" si="56"/>
        <v>#REF!</v>
      </c>
      <c r="T286" s="96" t="e">
        <f t="shared" ca="1" si="57"/>
        <v>#REF!</v>
      </c>
      <c r="U286" s="95" t="e">
        <f t="shared" ca="1" si="50"/>
        <v>#REF!</v>
      </c>
      <c r="V286" s="96" t="e">
        <f t="shared" ca="1" si="51"/>
        <v>#REF!</v>
      </c>
      <c r="W286" s="201"/>
      <c r="X286" s="201"/>
      <c r="AB286" s="127"/>
    </row>
    <row r="287" spans="1:28" ht="31.5" hidden="1" customHeight="1" x14ac:dyDescent="0.25">
      <c r="A287" s="182">
        <v>279</v>
      </c>
      <c r="B287" s="119" t="s">
        <v>115</v>
      </c>
      <c r="C287" s="119" t="s">
        <v>51</v>
      </c>
      <c r="D287" s="200"/>
      <c r="E287" s="184"/>
      <c r="F287" s="184">
        <v>0</v>
      </c>
      <c r="G287" s="120"/>
      <c r="H287" s="120"/>
      <c r="I287" s="120">
        <v>0</v>
      </c>
      <c r="J287" s="122"/>
      <c r="K287" s="122"/>
      <c r="L287" s="122" t="e">
        <f t="shared" ca="1" si="52"/>
        <v>#REF!</v>
      </c>
      <c r="M287" s="94" t="e">
        <f t="shared" ca="1" si="47"/>
        <v>#REF!</v>
      </c>
      <c r="N287" s="96" t="e">
        <f t="shared" ca="1" si="48"/>
        <v>#REF!</v>
      </c>
      <c r="O287" s="95" t="e">
        <f t="shared" ca="1" si="49"/>
        <v>#REF!</v>
      </c>
      <c r="P287" s="96" t="e">
        <f t="shared" ca="1" si="53"/>
        <v>#REF!</v>
      </c>
      <c r="Q287" s="95" t="e">
        <f t="shared" ca="1" si="54"/>
        <v>#REF!</v>
      </c>
      <c r="R287" s="96" t="e">
        <f t="shared" ca="1" si="55"/>
        <v>#REF!</v>
      </c>
      <c r="S287" s="96" t="e">
        <f t="shared" ca="1" si="56"/>
        <v>#REF!</v>
      </c>
      <c r="T287" s="96" t="e">
        <f t="shared" ca="1" si="57"/>
        <v>#REF!</v>
      </c>
      <c r="U287" s="95" t="e">
        <f t="shared" ca="1" si="50"/>
        <v>#REF!</v>
      </c>
      <c r="V287" s="96" t="e">
        <f t="shared" ca="1" si="51"/>
        <v>#REF!</v>
      </c>
      <c r="W287" s="201"/>
      <c r="X287" s="201"/>
      <c r="AB287" s="127"/>
    </row>
    <row r="288" spans="1:28" ht="31.5" hidden="1" customHeight="1" x14ac:dyDescent="0.25">
      <c r="A288" s="182">
        <v>280</v>
      </c>
      <c r="B288" s="119" t="s">
        <v>52</v>
      </c>
      <c r="C288" s="119" t="s">
        <v>51</v>
      </c>
      <c r="D288" s="200"/>
      <c r="E288" s="184"/>
      <c r="F288" s="184">
        <v>0</v>
      </c>
      <c r="G288" s="120"/>
      <c r="H288" s="120"/>
      <c r="I288" s="120">
        <v>0</v>
      </c>
      <c r="J288" s="122"/>
      <c r="K288" s="122"/>
      <c r="L288" s="122" t="e">
        <f t="shared" ca="1" si="52"/>
        <v>#REF!</v>
      </c>
      <c r="M288" s="94" t="e">
        <f t="shared" ca="1" si="47"/>
        <v>#REF!</v>
      </c>
      <c r="N288" s="96" t="e">
        <f t="shared" ca="1" si="48"/>
        <v>#REF!</v>
      </c>
      <c r="O288" s="95" t="e">
        <f t="shared" ca="1" si="49"/>
        <v>#REF!</v>
      </c>
      <c r="P288" s="96" t="e">
        <f t="shared" ca="1" si="53"/>
        <v>#REF!</v>
      </c>
      <c r="Q288" s="95" t="e">
        <f t="shared" ca="1" si="54"/>
        <v>#REF!</v>
      </c>
      <c r="R288" s="96" t="e">
        <f t="shared" ca="1" si="55"/>
        <v>#REF!</v>
      </c>
      <c r="S288" s="96" t="e">
        <f t="shared" ca="1" si="56"/>
        <v>#REF!</v>
      </c>
      <c r="T288" s="96" t="e">
        <f t="shared" ca="1" si="57"/>
        <v>#REF!</v>
      </c>
      <c r="U288" s="95" t="e">
        <f t="shared" ca="1" si="50"/>
        <v>#REF!</v>
      </c>
      <c r="V288" s="96" t="e">
        <f t="shared" ca="1" si="51"/>
        <v>#REF!</v>
      </c>
      <c r="W288" s="201"/>
      <c r="X288" s="201"/>
      <c r="AB288" s="127"/>
    </row>
    <row r="289" spans="1:28" ht="31.5" hidden="1" customHeight="1" x14ac:dyDescent="0.25">
      <c r="A289" s="182">
        <v>281</v>
      </c>
      <c r="B289" s="119" t="s">
        <v>114</v>
      </c>
      <c r="C289" s="119" t="s">
        <v>51</v>
      </c>
      <c r="D289" s="200"/>
      <c r="E289" s="184"/>
      <c r="F289" s="184">
        <v>46.59</v>
      </c>
      <c r="G289" s="120"/>
      <c r="H289" s="120"/>
      <c r="I289" s="120">
        <v>0</v>
      </c>
      <c r="J289" s="122"/>
      <c r="K289" s="122"/>
      <c r="L289" s="122" t="e">
        <f t="shared" ca="1" si="52"/>
        <v>#REF!</v>
      </c>
      <c r="M289" s="94" t="e">
        <f t="shared" ca="1" si="47"/>
        <v>#REF!</v>
      </c>
      <c r="N289" s="96" t="e">
        <f t="shared" ca="1" si="48"/>
        <v>#REF!</v>
      </c>
      <c r="O289" s="95" t="e">
        <f t="shared" ca="1" si="49"/>
        <v>#REF!</v>
      </c>
      <c r="P289" s="96" t="e">
        <f t="shared" ca="1" si="53"/>
        <v>#REF!</v>
      </c>
      <c r="Q289" s="95" t="e">
        <f t="shared" ca="1" si="54"/>
        <v>#REF!</v>
      </c>
      <c r="R289" s="96" t="e">
        <f t="shared" ca="1" si="55"/>
        <v>#REF!</v>
      </c>
      <c r="S289" s="96" t="e">
        <f t="shared" ca="1" si="56"/>
        <v>#REF!</v>
      </c>
      <c r="T289" s="96" t="e">
        <f t="shared" ca="1" si="57"/>
        <v>#REF!</v>
      </c>
      <c r="U289" s="95" t="e">
        <f t="shared" ca="1" si="50"/>
        <v>#REF!</v>
      </c>
      <c r="V289" s="96" t="e">
        <f t="shared" ca="1" si="51"/>
        <v>#REF!</v>
      </c>
      <c r="W289" s="201"/>
      <c r="X289" s="201"/>
      <c r="AB289" s="127"/>
    </row>
    <row r="290" spans="1:28" ht="31.5" hidden="1" customHeight="1" x14ac:dyDescent="0.25">
      <c r="A290" s="182">
        <v>282</v>
      </c>
      <c r="B290" s="119" t="s">
        <v>110</v>
      </c>
      <c r="C290" s="119" t="s">
        <v>51</v>
      </c>
      <c r="D290" s="200"/>
      <c r="E290" s="184"/>
      <c r="F290" s="184">
        <v>0</v>
      </c>
      <c r="G290" s="120"/>
      <c r="H290" s="120"/>
      <c r="I290" s="120">
        <v>0</v>
      </c>
      <c r="J290" s="122"/>
      <c r="K290" s="122"/>
      <c r="L290" s="122" t="e">
        <f t="shared" ca="1" si="52"/>
        <v>#REF!</v>
      </c>
      <c r="M290" s="94" t="e">
        <f t="shared" ca="1" si="47"/>
        <v>#REF!</v>
      </c>
      <c r="N290" s="96" t="e">
        <f t="shared" ca="1" si="48"/>
        <v>#REF!</v>
      </c>
      <c r="O290" s="95" t="e">
        <f t="shared" ca="1" si="49"/>
        <v>#REF!</v>
      </c>
      <c r="P290" s="96" t="e">
        <f t="shared" ca="1" si="53"/>
        <v>#REF!</v>
      </c>
      <c r="Q290" s="95" t="e">
        <f t="shared" ca="1" si="54"/>
        <v>#REF!</v>
      </c>
      <c r="R290" s="96" t="e">
        <f t="shared" ca="1" si="55"/>
        <v>#REF!</v>
      </c>
      <c r="S290" s="96" t="e">
        <f t="shared" ca="1" si="56"/>
        <v>#REF!</v>
      </c>
      <c r="T290" s="96" t="e">
        <f t="shared" ca="1" si="57"/>
        <v>#REF!</v>
      </c>
      <c r="U290" s="95" t="e">
        <f t="shared" ca="1" si="50"/>
        <v>#REF!</v>
      </c>
      <c r="V290" s="96" t="e">
        <f t="shared" ca="1" si="51"/>
        <v>#REF!</v>
      </c>
      <c r="W290" s="201"/>
      <c r="X290" s="201"/>
      <c r="AB290" s="127"/>
    </row>
    <row r="291" spans="1:28" ht="47.25" hidden="1" customHeight="1" x14ac:dyDescent="0.25">
      <c r="A291" s="182">
        <v>283</v>
      </c>
      <c r="B291" s="119" t="s">
        <v>347</v>
      </c>
      <c r="C291" s="119" t="s">
        <v>51</v>
      </c>
      <c r="D291" s="200"/>
      <c r="E291" s="184"/>
      <c r="F291" s="184">
        <v>0</v>
      </c>
      <c r="G291" s="120"/>
      <c r="H291" s="120"/>
      <c r="I291" s="120">
        <v>0</v>
      </c>
      <c r="J291" s="122"/>
      <c r="K291" s="122"/>
      <c r="L291" s="122" t="e">
        <f t="shared" ca="1" si="52"/>
        <v>#REF!</v>
      </c>
      <c r="M291" s="94" t="e">
        <f t="shared" ca="1" si="47"/>
        <v>#REF!</v>
      </c>
      <c r="N291" s="96" t="e">
        <f t="shared" ca="1" si="48"/>
        <v>#REF!</v>
      </c>
      <c r="O291" s="95" t="e">
        <f t="shared" ca="1" si="49"/>
        <v>#REF!</v>
      </c>
      <c r="P291" s="96" t="e">
        <f t="shared" ca="1" si="53"/>
        <v>#REF!</v>
      </c>
      <c r="Q291" s="95" t="e">
        <f t="shared" ca="1" si="54"/>
        <v>#REF!</v>
      </c>
      <c r="R291" s="96" t="e">
        <f t="shared" ca="1" si="55"/>
        <v>#REF!</v>
      </c>
      <c r="S291" s="96" t="e">
        <f t="shared" ca="1" si="56"/>
        <v>#REF!</v>
      </c>
      <c r="T291" s="96" t="e">
        <f t="shared" ca="1" si="57"/>
        <v>#REF!</v>
      </c>
      <c r="U291" s="95" t="e">
        <f t="shared" ca="1" si="50"/>
        <v>#REF!</v>
      </c>
      <c r="V291" s="96" t="e">
        <f t="shared" ca="1" si="51"/>
        <v>#REF!</v>
      </c>
      <c r="W291" s="201"/>
      <c r="X291" s="201"/>
      <c r="AB291" s="127"/>
    </row>
    <row r="292" spans="1:28" ht="47.25" hidden="1" customHeight="1" x14ac:dyDescent="0.25">
      <c r="A292" s="182">
        <v>284</v>
      </c>
      <c r="B292" s="119" t="s">
        <v>348</v>
      </c>
      <c r="C292" s="119" t="s">
        <v>51</v>
      </c>
      <c r="D292" s="200"/>
      <c r="E292" s="184"/>
      <c r="F292" s="184">
        <v>0</v>
      </c>
      <c r="G292" s="120"/>
      <c r="H292" s="120"/>
      <c r="I292" s="120">
        <v>0</v>
      </c>
      <c r="J292" s="122"/>
      <c r="K292" s="122"/>
      <c r="L292" s="122" t="e">
        <f t="shared" ca="1" si="52"/>
        <v>#REF!</v>
      </c>
      <c r="M292" s="94" t="e">
        <f t="shared" ca="1" si="47"/>
        <v>#REF!</v>
      </c>
      <c r="N292" s="96" t="e">
        <f t="shared" ca="1" si="48"/>
        <v>#REF!</v>
      </c>
      <c r="O292" s="95" t="e">
        <f t="shared" ca="1" si="49"/>
        <v>#REF!</v>
      </c>
      <c r="P292" s="96" t="e">
        <f t="shared" ca="1" si="53"/>
        <v>#REF!</v>
      </c>
      <c r="Q292" s="95" t="e">
        <f t="shared" ca="1" si="54"/>
        <v>#REF!</v>
      </c>
      <c r="R292" s="96" t="e">
        <f t="shared" ca="1" si="55"/>
        <v>#REF!</v>
      </c>
      <c r="S292" s="96" t="e">
        <f t="shared" ca="1" si="56"/>
        <v>#REF!</v>
      </c>
      <c r="T292" s="96" t="e">
        <f t="shared" ca="1" si="57"/>
        <v>#REF!</v>
      </c>
      <c r="U292" s="95" t="e">
        <f t="shared" ca="1" si="50"/>
        <v>#REF!</v>
      </c>
      <c r="V292" s="96" t="e">
        <f t="shared" ca="1" si="51"/>
        <v>#REF!</v>
      </c>
      <c r="W292" s="201"/>
      <c r="X292" s="201"/>
      <c r="AB292" s="127"/>
    </row>
    <row r="293" spans="1:28" ht="47.25" hidden="1" customHeight="1" x14ac:dyDescent="0.25">
      <c r="A293" s="182">
        <v>285</v>
      </c>
      <c r="B293" s="119" t="s">
        <v>349</v>
      </c>
      <c r="C293" s="119" t="s">
        <v>51</v>
      </c>
      <c r="D293" s="200"/>
      <c r="E293" s="184"/>
      <c r="F293" s="184">
        <v>0</v>
      </c>
      <c r="G293" s="120"/>
      <c r="H293" s="120"/>
      <c r="I293" s="120">
        <v>0</v>
      </c>
      <c r="J293" s="122"/>
      <c r="K293" s="122"/>
      <c r="L293" s="122" t="e">
        <f t="shared" ca="1" si="52"/>
        <v>#REF!</v>
      </c>
      <c r="M293" s="94" t="e">
        <f t="shared" ca="1" si="47"/>
        <v>#REF!</v>
      </c>
      <c r="N293" s="96" t="e">
        <f t="shared" ca="1" si="48"/>
        <v>#REF!</v>
      </c>
      <c r="O293" s="95" t="e">
        <f t="shared" ca="1" si="49"/>
        <v>#REF!</v>
      </c>
      <c r="P293" s="96" t="e">
        <f t="shared" ca="1" si="53"/>
        <v>#REF!</v>
      </c>
      <c r="Q293" s="95" t="e">
        <f t="shared" ca="1" si="54"/>
        <v>#REF!</v>
      </c>
      <c r="R293" s="96" t="e">
        <f t="shared" ca="1" si="55"/>
        <v>#REF!</v>
      </c>
      <c r="S293" s="96" t="e">
        <f t="shared" ca="1" si="56"/>
        <v>#REF!</v>
      </c>
      <c r="T293" s="96" t="e">
        <f t="shared" ca="1" si="57"/>
        <v>#REF!</v>
      </c>
      <c r="U293" s="95" t="e">
        <f t="shared" ca="1" si="50"/>
        <v>#REF!</v>
      </c>
      <c r="V293" s="96" t="e">
        <f t="shared" ca="1" si="51"/>
        <v>#REF!</v>
      </c>
      <c r="W293" s="201"/>
      <c r="X293" s="201"/>
      <c r="AB293" s="127"/>
    </row>
    <row r="294" spans="1:28" ht="47.25" hidden="1" customHeight="1" x14ac:dyDescent="0.25">
      <c r="A294" s="182">
        <v>286</v>
      </c>
      <c r="B294" s="119" t="s">
        <v>350</v>
      </c>
      <c r="C294" s="119" t="s">
        <v>51</v>
      </c>
      <c r="D294" s="200"/>
      <c r="E294" s="184"/>
      <c r="F294" s="184">
        <v>0</v>
      </c>
      <c r="G294" s="120"/>
      <c r="H294" s="120"/>
      <c r="I294" s="120">
        <v>0</v>
      </c>
      <c r="J294" s="122"/>
      <c r="K294" s="122"/>
      <c r="L294" s="122" t="e">
        <f t="shared" ca="1" si="52"/>
        <v>#REF!</v>
      </c>
      <c r="M294" s="94" t="e">
        <f t="shared" ca="1" si="47"/>
        <v>#REF!</v>
      </c>
      <c r="N294" s="96" t="e">
        <f t="shared" ca="1" si="48"/>
        <v>#REF!</v>
      </c>
      <c r="O294" s="95" t="e">
        <f t="shared" ca="1" si="49"/>
        <v>#REF!</v>
      </c>
      <c r="P294" s="96" t="e">
        <f t="shared" ca="1" si="53"/>
        <v>#REF!</v>
      </c>
      <c r="Q294" s="95" t="e">
        <f t="shared" ca="1" si="54"/>
        <v>#REF!</v>
      </c>
      <c r="R294" s="96" t="e">
        <f t="shared" ca="1" si="55"/>
        <v>#REF!</v>
      </c>
      <c r="S294" s="96" t="e">
        <f t="shared" ca="1" si="56"/>
        <v>#REF!</v>
      </c>
      <c r="T294" s="96" t="e">
        <f t="shared" ca="1" si="57"/>
        <v>#REF!</v>
      </c>
      <c r="U294" s="95" t="e">
        <f t="shared" ca="1" si="50"/>
        <v>#REF!</v>
      </c>
      <c r="V294" s="96" t="e">
        <f t="shared" ca="1" si="51"/>
        <v>#REF!</v>
      </c>
      <c r="W294" s="201"/>
      <c r="X294" s="201"/>
      <c r="AB294" s="127"/>
    </row>
    <row r="295" spans="1:28" ht="47.25" hidden="1" customHeight="1" x14ac:dyDescent="0.25">
      <c r="A295" s="182">
        <v>287</v>
      </c>
      <c r="B295" s="119" t="s">
        <v>351</v>
      </c>
      <c r="C295" s="119" t="s">
        <v>51</v>
      </c>
      <c r="D295" s="200"/>
      <c r="E295" s="184"/>
      <c r="F295" s="184">
        <v>0</v>
      </c>
      <c r="G295" s="120"/>
      <c r="H295" s="120"/>
      <c r="I295" s="120">
        <v>0</v>
      </c>
      <c r="J295" s="122"/>
      <c r="K295" s="122"/>
      <c r="L295" s="122" t="e">
        <f t="shared" ca="1" si="52"/>
        <v>#REF!</v>
      </c>
      <c r="M295" s="94" t="e">
        <f t="shared" ca="1" si="47"/>
        <v>#REF!</v>
      </c>
      <c r="N295" s="96" t="e">
        <f t="shared" ca="1" si="48"/>
        <v>#REF!</v>
      </c>
      <c r="O295" s="95" t="e">
        <f t="shared" ca="1" si="49"/>
        <v>#REF!</v>
      </c>
      <c r="P295" s="96" t="e">
        <f t="shared" ca="1" si="53"/>
        <v>#REF!</v>
      </c>
      <c r="Q295" s="95" t="e">
        <f t="shared" ca="1" si="54"/>
        <v>#REF!</v>
      </c>
      <c r="R295" s="96" t="e">
        <f t="shared" ca="1" si="55"/>
        <v>#REF!</v>
      </c>
      <c r="S295" s="96" t="e">
        <f t="shared" ca="1" si="56"/>
        <v>#REF!</v>
      </c>
      <c r="T295" s="96" t="e">
        <f t="shared" ca="1" si="57"/>
        <v>#REF!</v>
      </c>
      <c r="U295" s="95" t="e">
        <f t="shared" ca="1" si="50"/>
        <v>#REF!</v>
      </c>
      <c r="V295" s="96" t="e">
        <f t="shared" ca="1" si="51"/>
        <v>#REF!</v>
      </c>
      <c r="W295" s="201"/>
      <c r="X295" s="201"/>
      <c r="AB295" s="127"/>
    </row>
    <row r="296" spans="1:28" ht="47.25" hidden="1" customHeight="1" x14ac:dyDescent="0.25">
      <c r="A296" s="182">
        <v>288</v>
      </c>
      <c r="B296" s="119" t="s">
        <v>353</v>
      </c>
      <c r="C296" s="119" t="s">
        <v>51</v>
      </c>
      <c r="D296" s="200"/>
      <c r="E296" s="184"/>
      <c r="F296" s="184">
        <v>0</v>
      </c>
      <c r="G296" s="120"/>
      <c r="H296" s="120"/>
      <c r="I296" s="120">
        <v>0</v>
      </c>
      <c r="J296" s="122"/>
      <c r="K296" s="122"/>
      <c r="L296" s="122" t="e">
        <f t="shared" ca="1" si="52"/>
        <v>#REF!</v>
      </c>
      <c r="M296" s="94" t="e">
        <f t="shared" ca="1" si="47"/>
        <v>#REF!</v>
      </c>
      <c r="N296" s="96" t="e">
        <f t="shared" ca="1" si="48"/>
        <v>#REF!</v>
      </c>
      <c r="O296" s="95" t="e">
        <f t="shared" ca="1" si="49"/>
        <v>#REF!</v>
      </c>
      <c r="P296" s="96" t="e">
        <f t="shared" ca="1" si="53"/>
        <v>#REF!</v>
      </c>
      <c r="Q296" s="95" t="e">
        <f t="shared" ca="1" si="54"/>
        <v>#REF!</v>
      </c>
      <c r="R296" s="96" t="e">
        <f t="shared" ca="1" si="55"/>
        <v>#REF!</v>
      </c>
      <c r="S296" s="96" t="e">
        <f t="shared" ca="1" si="56"/>
        <v>#REF!</v>
      </c>
      <c r="T296" s="96" t="e">
        <f t="shared" ca="1" si="57"/>
        <v>#REF!</v>
      </c>
      <c r="U296" s="95" t="e">
        <f t="shared" ca="1" si="50"/>
        <v>#REF!</v>
      </c>
      <c r="V296" s="96" t="e">
        <f t="shared" ca="1" si="51"/>
        <v>#REF!</v>
      </c>
      <c r="W296" s="201"/>
      <c r="X296" s="201"/>
      <c r="AB296" s="127"/>
    </row>
    <row r="297" spans="1:28" ht="47.25" hidden="1" customHeight="1" x14ac:dyDescent="0.25">
      <c r="A297" s="182">
        <v>289</v>
      </c>
      <c r="B297" s="119" t="s">
        <v>354</v>
      </c>
      <c r="C297" s="119" t="s">
        <v>51</v>
      </c>
      <c r="D297" s="200"/>
      <c r="E297" s="184"/>
      <c r="F297" s="184">
        <v>0</v>
      </c>
      <c r="G297" s="120"/>
      <c r="H297" s="120"/>
      <c r="I297" s="120">
        <v>0</v>
      </c>
      <c r="J297" s="122"/>
      <c r="K297" s="122"/>
      <c r="L297" s="122" t="e">
        <f t="shared" ca="1" si="52"/>
        <v>#REF!</v>
      </c>
      <c r="M297" s="94" t="e">
        <f t="shared" ca="1" si="47"/>
        <v>#REF!</v>
      </c>
      <c r="N297" s="96" t="e">
        <f t="shared" ca="1" si="48"/>
        <v>#REF!</v>
      </c>
      <c r="O297" s="95" t="e">
        <f t="shared" ca="1" si="49"/>
        <v>#REF!</v>
      </c>
      <c r="P297" s="96" t="e">
        <f t="shared" ca="1" si="53"/>
        <v>#REF!</v>
      </c>
      <c r="Q297" s="95" t="e">
        <f t="shared" ca="1" si="54"/>
        <v>#REF!</v>
      </c>
      <c r="R297" s="96" t="e">
        <f t="shared" ca="1" si="55"/>
        <v>#REF!</v>
      </c>
      <c r="S297" s="96" t="e">
        <f t="shared" ca="1" si="56"/>
        <v>#REF!</v>
      </c>
      <c r="T297" s="96" t="e">
        <f t="shared" ca="1" si="57"/>
        <v>#REF!</v>
      </c>
      <c r="U297" s="95" t="e">
        <f t="shared" ca="1" si="50"/>
        <v>#REF!</v>
      </c>
      <c r="V297" s="96" t="e">
        <f t="shared" ca="1" si="51"/>
        <v>#REF!</v>
      </c>
      <c r="W297" s="201"/>
      <c r="X297" s="201"/>
      <c r="AB297" s="127"/>
    </row>
    <row r="298" spans="1:28" ht="47.25" hidden="1" customHeight="1" x14ac:dyDescent="0.25">
      <c r="A298" s="182">
        <v>290</v>
      </c>
      <c r="B298" s="119" t="s">
        <v>355</v>
      </c>
      <c r="C298" s="119" t="s">
        <v>51</v>
      </c>
      <c r="D298" s="200"/>
      <c r="E298" s="184"/>
      <c r="F298" s="184">
        <v>0</v>
      </c>
      <c r="G298" s="120"/>
      <c r="H298" s="120"/>
      <c r="I298" s="120">
        <v>0</v>
      </c>
      <c r="J298" s="122"/>
      <c r="K298" s="122"/>
      <c r="L298" s="122" t="e">
        <f t="shared" ca="1" si="52"/>
        <v>#REF!</v>
      </c>
      <c r="M298" s="94" t="e">
        <f t="shared" ca="1" si="47"/>
        <v>#REF!</v>
      </c>
      <c r="N298" s="96" t="e">
        <f t="shared" ca="1" si="48"/>
        <v>#REF!</v>
      </c>
      <c r="O298" s="95" t="e">
        <f t="shared" ca="1" si="49"/>
        <v>#REF!</v>
      </c>
      <c r="P298" s="96" t="e">
        <f t="shared" ca="1" si="53"/>
        <v>#REF!</v>
      </c>
      <c r="Q298" s="95" t="e">
        <f t="shared" ca="1" si="54"/>
        <v>#REF!</v>
      </c>
      <c r="R298" s="96" t="e">
        <f t="shared" ca="1" si="55"/>
        <v>#REF!</v>
      </c>
      <c r="S298" s="96" t="e">
        <f t="shared" ca="1" si="56"/>
        <v>#REF!</v>
      </c>
      <c r="T298" s="96" t="e">
        <f t="shared" ca="1" si="57"/>
        <v>#REF!</v>
      </c>
      <c r="U298" s="95" t="e">
        <f t="shared" ca="1" si="50"/>
        <v>#REF!</v>
      </c>
      <c r="V298" s="96" t="e">
        <f t="shared" ca="1" si="51"/>
        <v>#REF!</v>
      </c>
      <c r="W298" s="201"/>
      <c r="X298" s="201"/>
      <c r="AB298" s="127"/>
    </row>
    <row r="299" spans="1:28" ht="31.5" hidden="1" customHeight="1" x14ac:dyDescent="0.25">
      <c r="A299" s="182">
        <v>291</v>
      </c>
      <c r="B299" s="119" t="s">
        <v>356</v>
      </c>
      <c r="C299" s="119" t="s">
        <v>51</v>
      </c>
      <c r="D299" s="200"/>
      <c r="E299" s="184"/>
      <c r="F299" s="184">
        <v>0</v>
      </c>
      <c r="G299" s="120"/>
      <c r="H299" s="120"/>
      <c r="I299" s="120">
        <v>0</v>
      </c>
      <c r="J299" s="122"/>
      <c r="K299" s="122"/>
      <c r="L299" s="122" t="e">
        <f t="shared" ca="1" si="52"/>
        <v>#REF!</v>
      </c>
      <c r="M299" s="94" t="e">
        <f t="shared" ca="1" si="47"/>
        <v>#REF!</v>
      </c>
      <c r="N299" s="96" t="e">
        <f t="shared" ca="1" si="48"/>
        <v>#REF!</v>
      </c>
      <c r="O299" s="95" t="e">
        <f t="shared" ca="1" si="49"/>
        <v>#REF!</v>
      </c>
      <c r="P299" s="96" t="e">
        <f t="shared" ca="1" si="53"/>
        <v>#REF!</v>
      </c>
      <c r="Q299" s="95" t="e">
        <f t="shared" ca="1" si="54"/>
        <v>#REF!</v>
      </c>
      <c r="R299" s="96" t="e">
        <f t="shared" ca="1" si="55"/>
        <v>#REF!</v>
      </c>
      <c r="S299" s="96" t="e">
        <f t="shared" ca="1" si="56"/>
        <v>#REF!</v>
      </c>
      <c r="T299" s="96" t="e">
        <f t="shared" ca="1" si="57"/>
        <v>#REF!</v>
      </c>
      <c r="U299" s="95" t="e">
        <f t="shared" ca="1" si="50"/>
        <v>#REF!</v>
      </c>
      <c r="V299" s="96" t="e">
        <f t="shared" ca="1" si="51"/>
        <v>#REF!</v>
      </c>
      <c r="W299" s="201"/>
      <c r="X299" s="201"/>
      <c r="AB299" s="127"/>
    </row>
    <row r="300" spans="1:28" ht="15.75" hidden="1" customHeight="1" x14ac:dyDescent="0.25">
      <c r="A300" s="182">
        <v>292</v>
      </c>
      <c r="B300" s="119" t="s">
        <v>357</v>
      </c>
      <c r="C300" s="119" t="s">
        <v>51</v>
      </c>
      <c r="D300" s="200"/>
      <c r="E300" s="184"/>
      <c r="F300" s="184">
        <v>0</v>
      </c>
      <c r="G300" s="120"/>
      <c r="H300" s="120"/>
      <c r="I300" s="120">
        <v>0</v>
      </c>
      <c r="J300" s="122"/>
      <c r="K300" s="122"/>
      <c r="L300" s="122" t="e">
        <f t="shared" ca="1" si="52"/>
        <v>#REF!</v>
      </c>
      <c r="M300" s="94" t="e">
        <f t="shared" ca="1" si="47"/>
        <v>#REF!</v>
      </c>
      <c r="N300" s="96" t="e">
        <f t="shared" ca="1" si="48"/>
        <v>#REF!</v>
      </c>
      <c r="O300" s="95" t="e">
        <f t="shared" ca="1" si="49"/>
        <v>#REF!</v>
      </c>
      <c r="P300" s="96" t="e">
        <f t="shared" ca="1" si="53"/>
        <v>#REF!</v>
      </c>
      <c r="Q300" s="95" t="e">
        <f t="shared" ca="1" si="54"/>
        <v>#REF!</v>
      </c>
      <c r="R300" s="96" t="e">
        <f t="shared" ca="1" si="55"/>
        <v>#REF!</v>
      </c>
      <c r="S300" s="96" t="e">
        <f t="shared" ca="1" si="56"/>
        <v>#REF!</v>
      </c>
      <c r="T300" s="96" t="e">
        <f t="shared" ca="1" si="57"/>
        <v>#REF!</v>
      </c>
      <c r="U300" s="95" t="e">
        <f t="shared" ca="1" si="50"/>
        <v>#REF!</v>
      </c>
      <c r="V300" s="96" t="e">
        <f t="shared" ca="1" si="51"/>
        <v>#REF!</v>
      </c>
      <c r="W300" s="201"/>
      <c r="X300" s="201"/>
      <c r="AB300" s="127"/>
    </row>
    <row r="301" spans="1:28" ht="31.5" hidden="1" customHeight="1" x14ac:dyDescent="0.25">
      <c r="A301" s="182">
        <v>293</v>
      </c>
      <c r="B301" s="119" t="s">
        <v>358</v>
      </c>
      <c r="C301" s="119" t="s">
        <v>51</v>
      </c>
      <c r="D301" s="200"/>
      <c r="E301" s="184"/>
      <c r="F301" s="184">
        <v>0</v>
      </c>
      <c r="G301" s="120"/>
      <c r="H301" s="120"/>
      <c r="I301" s="120">
        <v>0</v>
      </c>
      <c r="J301" s="122"/>
      <c r="K301" s="122"/>
      <c r="L301" s="122" t="e">
        <f t="shared" ca="1" si="52"/>
        <v>#REF!</v>
      </c>
      <c r="M301" s="94" t="e">
        <f t="shared" ca="1" si="47"/>
        <v>#REF!</v>
      </c>
      <c r="N301" s="96" t="e">
        <f t="shared" ca="1" si="48"/>
        <v>#REF!</v>
      </c>
      <c r="O301" s="95" t="e">
        <f t="shared" ca="1" si="49"/>
        <v>#REF!</v>
      </c>
      <c r="P301" s="96" t="e">
        <f t="shared" ca="1" si="53"/>
        <v>#REF!</v>
      </c>
      <c r="Q301" s="95" t="e">
        <f t="shared" ca="1" si="54"/>
        <v>#REF!</v>
      </c>
      <c r="R301" s="96" t="e">
        <f t="shared" ca="1" si="55"/>
        <v>#REF!</v>
      </c>
      <c r="S301" s="96" t="e">
        <f t="shared" ca="1" si="56"/>
        <v>#REF!</v>
      </c>
      <c r="T301" s="96" t="e">
        <f t="shared" ca="1" si="57"/>
        <v>#REF!</v>
      </c>
      <c r="U301" s="95" t="e">
        <f t="shared" ca="1" si="50"/>
        <v>#REF!</v>
      </c>
      <c r="V301" s="96" t="e">
        <f t="shared" ca="1" si="51"/>
        <v>#REF!</v>
      </c>
      <c r="W301" s="201"/>
      <c r="X301" s="201"/>
      <c r="AB301" s="127"/>
    </row>
    <row r="302" spans="1:28" ht="47.25" hidden="1" customHeight="1" x14ac:dyDescent="0.25">
      <c r="A302" s="182">
        <v>294</v>
      </c>
      <c r="B302" s="119" t="s">
        <v>359</v>
      </c>
      <c r="C302" s="119" t="s">
        <v>51</v>
      </c>
      <c r="D302" s="200"/>
      <c r="E302" s="184"/>
      <c r="F302" s="184">
        <v>0</v>
      </c>
      <c r="G302" s="120"/>
      <c r="H302" s="120"/>
      <c r="I302" s="120">
        <v>0</v>
      </c>
      <c r="J302" s="122"/>
      <c r="K302" s="122"/>
      <c r="L302" s="122" t="e">
        <f t="shared" ca="1" si="52"/>
        <v>#REF!</v>
      </c>
      <c r="M302" s="94" t="e">
        <f t="shared" ca="1" si="47"/>
        <v>#REF!</v>
      </c>
      <c r="N302" s="96" t="e">
        <f t="shared" ca="1" si="48"/>
        <v>#REF!</v>
      </c>
      <c r="O302" s="95" t="e">
        <f t="shared" ca="1" si="49"/>
        <v>#REF!</v>
      </c>
      <c r="P302" s="96" t="e">
        <f t="shared" ca="1" si="53"/>
        <v>#REF!</v>
      </c>
      <c r="Q302" s="95" t="e">
        <f t="shared" ca="1" si="54"/>
        <v>#REF!</v>
      </c>
      <c r="R302" s="96" t="e">
        <f t="shared" ca="1" si="55"/>
        <v>#REF!</v>
      </c>
      <c r="S302" s="96" t="e">
        <f t="shared" ca="1" si="56"/>
        <v>#REF!</v>
      </c>
      <c r="T302" s="96" t="e">
        <f t="shared" ca="1" si="57"/>
        <v>#REF!</v>
      </c>
      <c r="U302" s="95" t="e">
        <f t="shared" ca="1" si="50"/>
        <v>#REF!</v>
      </c>
      <c r="V302" s="96" t="e">
        <f t="shared" ca="1" si="51"/>
        <v>#REF!</v>
      </c>
      <c r="W302" s="201"/>
      <c r="X302" s="201"/>
      <c r="AB302" s="127"/>
    </row>
    <row r="303" spans="1:28" ht="31.5" hidden="1" customHeight="1" x14ac:dyDescent="0.25">
      <c r="A303" s="182">
        <v>295</v>
      </c>
      <c r="B303" s="119" t="s">
        <v>360</v>
      </c>
      <c r="C303" s="119" t="s">
        <v>51</v>
      </c>
      <c r="D303" s="200"/>
      <c r="E303" s="184"/>
      <c r="F303" s="184">
        <v>0</v>
      </c>
      <c r="G303" s="120"/>
      <c r="H303" s="120"/>
      <c r="I303" s="120">
        <v>0</v>
      </c>
      <c r="J303" s="122"/>
      <c r="K303" s="122"/>
      <c r="L303" s="122" t="e">
        <f t="shared" ca="1" si="52"/>
        <v>#REF!</v>
      </c>
      <c r="M303" s="94" t="e">
        <f t="shared" ca="1" si="47"/>
        <v>#REF!</v>
      </c>
      <c r="N303" s="96" t="e">
        <f t="shared" ca="1" si="48"/>
        <v>#REF!</v>
      </c>
      <c r="O303" s="95" t="e">
        <f t="shared" ca="1" si="49"/>
        <v>#REF!</v>
      </c>
      <c r="P303" s="96" t="e">
        <f t="shared" ca="1" si="53"/>
        <v>#REF!</v>
      </c>
      <c r="Q303" s="95" t="e">
        <f t="shared" ca="1" si="54"/>
        <v>#REF!</v>
      </c>
      <c r="R303" s="96" t="e">
        <f t="shared" ca="1" si="55"/>
        <v>#REF!</v>
      </c>
      <c r="S303" s="96" t="e">
        <f t="shared" ca="1" si="56"/>
        <v>#REF!</v>
      </c>
      <c r="T303" s="96" t="e">
        <f t="shared" ca="1" si="57"/>
        <v>#REF!</v>
      </c>
      <c r="U303" s="95" t="e">
        <f t="shared" ca="1" si="50"/>
        <v>#REF!</v>
      </c>
      <c r="V303" s="96" t="e">
        <f t="shared" ca="1" si="51"/>
        <v>#REF!</v>
      </c>
      <c r="W303" s="201"/>
      <c r="X303" s="201"/>
      <c r="AB303" s="127"/>
    </row>
    <row r="304" spans="1:28" ht="15.75" hidden="1" customHeight="1" x14ac:dyDescent="0.25">
      <c r="A304" s="182">
        <v>296</v>
      </c>
      <c r="B304" s="119" t="s">
        <v>361</v>
      </c>
      <c r="C304" s="119" t="s">
        <v>51</v>
      </c>
      <c r="D304" s="200"/>
      <c r="E304" s="184"/>
      <c r="F304" s="184">
        <v>0</v>
      </c>
      <c r="G304" s="120"/>
      <c r="H304" s="120"/>
      <c r="I304" s="120">
        <v>0</v>
      </c>
      <c r="J304" s="122"/>
      <c r="K304" s="122"/>
      <c r="L304" s="122" t="e">
        <f t="shared" ca="1" si="52"/>
        <v>#REF!</v>
      </c>
      <c r="M304" s="94" t="e">
        <f t="shared" ca="1" si="47"/>
        <v>#REF!</v>
      </c>
      <c r="N304" s="96" t="e">
        <f t="shared" ca="1" si="48"/>
        <v>#REF!</v>
      </c>
      <c r="O304" s="95" t="e">
        <f t="shared" ca="1" si="49"/>
        <v>#REF!</v>
      </c>
      <c r="P304" s="96" t="e">
        <f t="shared" ca="1" si="53"/>
        <v>#REF!</v>
      </c>
      <c r="Q304" s="95" t="e">
        <f t="shared" ca="1" si="54"/>
        <v>#REF!</v>
      </c>
      <c r="R304" s="96" t="e">
        <f t="shared" ca="1" si="55"/>
        <v>#REF!</v>
      </c>
      <c r="S304" s="96" t="e">
        <f t="shared" ca="1" si="56"/>
        <v>#REF!</v>
      </c>
      <c r="T304" s="96" t="e">
        <f t="shared" ca="1" si="57"/>
        <v>#REF!</v>
      </c>
      <c r="U304" s="95" t="e">
        <f t="shared" ca="1" si="50"/>
        <v>#REF!</v>
      </c>
      <c r="V304" s="96" t="e">
        <f t="shared" ca="1" si="51"/>
        <v>#REF!</v>
      </c>
      <c r="W304" s="201"/>
      <c r="X304" s="201"/>
      <c r="AB304" s="127"/>
    </row>
    <row r="305" spans="1:28" ht="15.75" hidden="1" customHeight="1" x14ac:dyDescent="0.25">
      <c r="A305" s="182">
        <v>297</v>
      </c>
      <c r="B305" s="119" t="s">
        <v>151</v>
      </c>
      <c r="C305" s="119" t="s">
        <v>51</v>
      </c>
      <c r="D305" s="200"/>
      <c r="E305" s="184"/>
      <c r="F305" s="184">
        <v>0</v>
      </c>
      <c r="G305" s="120"/>
      <c r="H305" s="120"/>
      <c r="I305" s="120">
        <v>0</v>
      </c>
      <c r="J305" s="122"/>
      <c r="K305" s="122"/>
      <c r="L305" s="122" t="e">
        <f t="shared" ca="1" si="52"/>
        <v>#REF!</v>
      </c>
      <c r="M305" s="94" t="e">
        <f t="shared" ca="1" si="47"/>
        <v>#REF!</v>
      </c>
      <c r="N305" s="96" t="e">
        <f t="shared" ca="1" si="48"/>
        <v>#REF!</v>
      </c>
      <c r="O305" s="95" t="e">
        <f t="shared" ca="1" si="49"/>
        <v>#REF!</v>
      </c>
      <c r="P305" s="96" t="e">
        <f t="shared" ca="1" si="53"/>
        <v>#REF!</v>
      </c>
      <c r="Q305" s="95" t="e">
        <f t="shared" ca="1" si="54"/>
        <v>#REF!</v>
      </c>
      <c r="R305" s="96" t="e">
        <f t="shared" ca="1" si="55"/>
        <v>#REF!</v>
      </c>
      <c r="S305" s="96" t="e">
        <f t="shared" ca="1" si="56"/>
        <v>#REF!</v>
      </c>
      <c r="T305" s="96" t="e">
        <f t="shared" ca="1" si="57"/>
        <v>#REF!</v>
      </c>
      <c r="U305" s="95" t="e">
        <f t="shared" ca="1" si="50"/>
        <v>#REF!</v>
      </c>
      <c r="V305" s="96" t="e">
        <f t="shared" ca="1" si="51"/>
        <v>#REF!</v>
      </c>
      <c r="W305" s="201"/>
      <c r="X305" s="201"/>
      <c r="AB305" s="127"/>
    </row>
    <row r="306" spans="1:28" ht="15.75" hidden="1" customHeight="1" x14ac:dyDescent="0.25">
      <c r="A306" s="182">
        <v>298</v>
      </c>
      <c r="B306" s="119" t="e">
        <f t="shared" ref="B306:B329" ca="1" si="58">INDIRECT(CONCATENATE($C$507,$D$507,"!$B",$A306 + 8))</f>
        <v>#REF!</v>
      </c>
      <c r="C306" s="119" t="e">
        <f t="shared" ref="C306:C329" ca="1" si="59">INDIRECT(CONCATENATE($C$507,$D$507,"!$C",$A306 + 8))</f>
        <v>#REF!</v>
      </c>
      <c r="D306" s="200"/>
      <c r="E306" s="184"/>
      <c r="F306" s="184" t="e">
        <f t="shared" ref="F306:F330" ca="1" si="60">INDIRECT(CONCATENATE($C$507,$D$507,"!$Z",$A306 + 8))</f>
        <v>#REF!</v>
      </c>
      <c r="G306" s="120"/>
      <c r="H306" s="120"/>
      <c r="I306" s="120" t="e">
        <f t="shared" ref="I306:I330" ca="1" si="61">INDIRECT(CONCATENATE($C$507,$D$507,"!$AD",$A306 + 8))</f>
        <v>#REF!</v>
      </c>
      <c r="J306" s="122"/>
      <c r="K306" s="122"/>
      <c r="L306" s="122" t="e">
        <f t="shared" ca="1" si="52"/>
        <v>#REF!</v>
      </c>
      <c r="M306" s="94" t="e">
        <f t="shared" ca="1" si="47"/>
        <v>#REF!</v>
      </c>
      <c r="N306" s="96" t="e">
        <f t="shared" ca="1" si="48"/>
        <v>#REF!</v>
      </c>
      <c r="O306" s="95" t="e">
        <f t="shared" ca="1" si="49"/>
        <v>#REF!</v>
      </c>
      <c r="P306" s="96" t="e">
        <f t="shared" ca="1" si="53"/>
        <v>#REF!</v>
      </c>
      <c r="Q306" s="95" t="e">
        <f t="shared" ca="1" si="54"/>
        <v>#REF!</v>
      </c>
      <c r="R306" s="96" t="e">
        <f t="shared" ca="1" si="55"/>
        <v>#REF!</v>
      </c>
      <c r="S306" s="96" t="e">
        <f t="shared" ca="1" si="56"/>
        <v>#REF!</v>
      </c>
      <c r="T306" s="96" t="e">
        <f t="shared" ca="1" si="57"/>
        <v>#REF!</v>
      </c>
      <c r="U306" s="95" t="e">
        <f t="shared" ca="1" si="50"/>
        <v>#REF!</v>
      </c>
      <c r="V306" s="96" t="e">
        <f t="shared" ca="1" si="51"/>
        <v>#REF!</v>
      </c>
      <c r="W306" s="201"/>
      <c r="X306" s="201"/>
      <c r="AB306" s="127"/>
    </row>
    <row r="307" spans="1:28" ht="15.75" hidden="1" customHeight="1" x14ac:dyDescent="0.25">
      <c r="A307" s="182">
        <v>299</v>
      </c>
      <c r="B307" s="119" t="e">
        <f t="shared" ca="1" si="58"/>
        <v>#REF!</v>
      </c>
      <c r="C307" s="119" t="e">
        <f t="shared" ca="1" si="59"/>
        <v>#REF!</v>
      </c>
      <c r="D307" s="200"/>
      <c r="E307" s="184"/>
      <c r="F307" s="184" t="e">
        <f t="shared" ca="1" si="60"/>
        <v>#REF!</v>
      </c>
      <c r="G307" s="120"/>
      <c r="H307" s="120"/>
      <c r="I307" s="120" t="e">
        <f t="shared" ca="1" si="61"/>
        <v>#REF!</v>
      </c>
      <c r="J307" s="122"/>
      <c r="K307" s="122"/>
      <c r="L307" s="122" t="e">
        <f t="shared" ca="1" si="52"/>
        <v>#REF!</v>
      </c>
      <c r="M307" s="94" t="e">
        <f t="shared" ca="1" si="47"/>
        <v>#REF!</v>
      </c>
      <c r="N307" s="96" t="e">
        <f t="shared" ca="1" si="48"/>
        <v>#REF!</v>
      </c>
      <c r="O307" s="95" t="e">
        <f t="shared" ca="1" si="49"/>
        <v>#REF!</v>
      </c>
      <c r="P307" s="96" t="e">
        <f t="shared" ca="1" si="53"/>
        <v>#REF!</v>
      </c>
      <c r="Q307" s="95" t="e">
        <f t="shared" ca="1" si="54"/>
        <v>#REF!</v>
      </c>
      <c r="R307" s="96" t="e">
        <f t="shared" ca="1" si="55"/>
        <v>#REF!</v>
      </c>
      <c r="S307" s="96" t="e">
        <f t="shared" ca="1" si="56"/>
        <v>#REF!</v>
      </c>
      <c r="T307" s="96" t="e">
        <f t="shared" ca="1" si="57"/>
        <v>#REF!</v>
      </c>
      <c r="U307" s="95" t="e">
        <f t="shared" ca="1" si="50"/>
        <v>#REF!</v>
      </c>
      <c r="V307" s="96" t="e">
        <f t="shared" ca="1" si="51"/>
        <v>#REF!</v>
      </c>
      <c r="W307" s="201"/>
      <c r="X307" s="201"/>
      <c r="AB307" s="127"/>
    </row>
    <row r="308" spans="1:28" ht="15.75" hidden="1" customHeight="1" x14ac:dyDescent="0.25">
      <c r="A308" s="182">
        <v>300</v>
      </c>
      <c r="B308" s="119" t="e">
        <f t="shared" ca="1" si="58"/>
        <v>#REF!</v>
      </c>
      <c r="C308" s="119" t="e">
        <f t="shared" ca="1" si="59"/>
        <v>#REF!</v>
      </c>
      <c r="D308" s="200"/>
      <c r="E308" s="184"/>
      <c r="F308" s="184" t="e">
        <f t="shared" ca="1" si="60"/>
        <v>#REF!</v>
      </c>
      <c r="G308" s="120"/>
      <c r="H308" s="120"/>
      <c r="I308" s="120" t="e">
        <f t="shared" ca="1" si="61"/>
        <v>#REF!</v>
      </c>
      <c r="J308" s="122"/>
      <c r="K308" s="122"/>
      <c r="L308" s="122" t="e">
        <f t="shared" ca="1" si="52"/>
        <v>#REF!</v>
      </c>
      <c r="M308" s="94" t="e">
        <f t="shared" ca="1" si="47"/>
        <v>#REF!</v>
      </c>
      <c r="N308" s="96" t="e">
        <f t="shared" ca="1" si="48"/>
        <v>#REF!</v>
      </c>
      <c r="O308" s="95" t="e">
        <f t="shared" ca="1" si="49"/>
        <v>#REF!</v>
      </c>
      <c r="P308" s="96" t="e">
        <f t="shared" ca="1" si="53"/>
        <v>#REF!</v>
      </c>
      <c r="Q308" s="95" t="e">
        <f t="shared" ca="1" si="54"/>
        <v>#REF!</v>
      </c>
      <c r="R308" s="96" t="e">
        <f t="shared" ca="1" si="55"/>
        <v>#REF!</v>
      </c>
      <c r="S308" s="96" t="e">
        <f t="shared" ca="1" si="56"/>
        <v>#REF!</v>
      </c>
      <c r="T308" s="96" t="e">
        <f t="shared" ca="1" si="57"/>
        <v>#REF!</v>
      </c>
      <c r="U308" s="95" t="e">
        <f t="shared" ca="1" si="50"/>
        <v>#REF!</v>
      </c>
      <c r="V308" s="96" t="e">
        <f t="shared" ca="1" si="51"/>
        <v>#REF!</v>
      </c>
      <c r="W308" s="201"/>
      <c r="X308" s="201"/>
      <c r="AB308" s="127"/>
    </row>
    <row r="309" spans="1:28" ht="15.75" hidden="1" customHeight="1" x14ac:dyDescent="0.25">
      <c r="A309" s="182">
        <v>301</v>
      </c>
      <c r="B309" s="119" t="e">
        <f t="shared" ca="1" si="58"/>
        <v>#REF!</v>
      </c>
      <c r="C309" s="119" t="e">
        <f t="shared" ca="1" si="59"/>
        <v>#REF!</v>
      </c>
      <c r="D309" s="200"/>
      <c r="E309" s="184"/>
      <c r="F309" s="184" t="e">
        <f t="shared" ca="1" si="60"/>
        <v>#REF!</v>
      </c>
      <c r="G309" s="120"/>
      <c r="H309" s="120"/>
      <c r="I309" s="120" t="e">
        <f t="shared" ca="1" si="61"/>
        <v>#REF!</v>
      </c>
      <c r="J309" s="122"/>
      <c r="K309" s="122"/>
      <c r="L309" s="122" t="e">
        <f t="shared" ca="1" si="52"/>
        <v>#REF!</v>
      </c>
      <c r="M309" s="94" t="e">
        <f t="shared" ca="1" si="47"/>
        <v>#REF!</v>
      </c>
      <c r="N309" s="96" t="e">
        <f t="shared" ca="1" si="48"/>
        <v>#REF!</v>
      </c>
      <c r="O309" s="95" t="e">
        <f t="shared" ca="1" si="49"/>
        <v>#REF!</v>
      </c>
      <c r="P309" s="96" t="e">
        <f t="shared" ca="1" si="53"/>
        <v>#REF!</v>
      </c>
      <c r="Q309" s="95" t="e">
        <f t="shared" ca="1" si="54"/>
        <v>#REF!</v>
      </c>
      <c r="R309" s="96" t="e">
        <f t="shared" ca="1" si="55"/>
        <v>#REF!</v>
      </c>
      <c r="S309" s="96" t="e">
        <f t="shared" ca="1" si="56"/>
        <v>#REF!</v>
      </c>
      <c r="T309" s="96" t="e">
        <f t="shared" ca="1" si="57"/>
        <v>#REF!</v>
      </c>
      <c r="U309" s="95" t="e">
        <f t="shared" ca="1" si="50"/>
        <v>#REF!</v>
      </c>
      <c r="V309" s="96" t="e">
        <f t="shared" ca="1" si="51"/>
        <v>#REF!</v>
      </c>
      <c r="W309" s="201"/>
      <c r="X309" s="201"/>
      <c r="AB309" s="127"/>
    </row>
    <row r="310" spans="1:28" ht="15.75" hidden="1" customHeight="1" x14ac:dyDescent="0.25">
      <c r="A310" s="182">
        <v>302</v>
      </c>
      <c r="B310" s="119" t="e">
        <f t="shared" ca="1" si="58"/>
        <v>#REF!</v>
      </c>
      <c r="C310" s="119" t="e">
        <f t="shared" ca="1" si="59"/>
        <v>#REF!</v>
      </c>
      <c r="D310" s="200"/>
      <c r="E310" s="184"/>
      <c r="F310" s="184" t="e">
        <f t="shared" ca="1" si="60"/>
        <v>#REF!</v>
      </c>
      <c r="G310" s="120"/>
      <c r="H310" s="120"/>
      <c r="I310" s="120" t="e">
        <f t="shared" ca="1" si="61"/>
        <v>#REF!</v>
      </c>
      <c r="J310" s="122"/>
      <c r="K310" s="122"/>
      <c r="L310" s="122" t="e">
        <f t="shared" ca="1" si="52"/>
        <v>#REF!</v>
      </c>
      <c r="M310" s="94" t="e">
        <f t="shared" ca="1" si="47"/>
        <v>#REF!</v>
      </c>
      <c r="N310" s="96" t="e">
        <f t="shared" ca="1" si="48"/>
        <v>#REF!</v>
      </c>
      <c r="O310" s="95" t="e">
        <f t="shared" ca="1" si="49"/>
        <v>#REF!</v>
      </c>
      <c r="P310" s="96" t="e">
        <f t="shared" ca="1" si="53"/>
        <v>#REF!</v>
      </c>
      <c r="Q310" s="95" t="e">
        <f t="shared" ca="1" si="54"/>
        <v>#REF!</v>
      </c>
      <c r="R310" s="96" t="e">
        <f t="shared" ca="1" si="55"/>
        <v>#REF!</v>
      </c>
      <c r="S310" s="96" t="e">
        <f t="shared" ca="1" si="56"/>
        <v>#REF!</v>
      </c>
      <c r="T310" s="96" t="e">
        <f t="shared" ca="1" si="57"/>
        <v>#REF!</v>
      </c>
      <c r="U310" s="95" t="e">
        <f t="shared" ca="1" si="50"/>
        <v>#REF!</v>
      </c>
      <c r="V310" s="96" t="e">
        <f t="shared" ca="1" si="51"/>
        <v>#REF!</v>
      </c>
      <c r="W310" s="201"/>
      <c r="X310" s="201"/>
      <c r="AB310" s="127"/>
    </row>
    <row r="311" spans="1:28" ht="15.75" hidden="1" customHeight="1" x14ac:dyDescent="0.25">
      <c r="A311" s="182">
        <v>303</v>
      </c>
      <c r="B311" s="119" t="e">
        <f t="shared" ca="1" si="58"/>
        <v>#REF!</v>
      </c>
      <c r="C311" s="119" t="e">
        <f t="shared" ca="1" si="59"/>
        <v>#REF!</v>
      </c>
      <c r="D311" s="200"/>
      <c r="E311" s="184"/>
      <c r="F311" s="184" t="e">
        <f t="shared" ca="1" si="60"/>
        <v>#REF!</v>
      </c>
      <c r="G311" s="120"/>
      <c r="H311" s="120"/>
      <c r="I311" s="120" t="e">
        <f t="shared" ca="1" si="61"/>
        <v>#REF!</v>
      </c>
      <c r="J311" s="122"/>
      <c r="K311" s="122"/>
      <c r="L311" s="122" t="e">
        <f t="shared" ca="1" si="52"/>
        <v>#REF!</v>
      </c>
      <c r="M311" s="94" t="e">
        <f t="shared" ca="1" si="47"/>
        <v>#REF!</v>
      </c>
      <c r="N311" s="96" t="e">
        <f t="shared" ca="1" si="48"/>
        <v>#REF!</v>
      </c>
      <c r="O311" s="95" t="e">
        <f t="shared" ca="1" si="49"/>
        <v>#REF!</v>
      </c>
      <c r="P311" s="96" t="e">
        <f t="shared" ca="1" si="53"/>
        <v>#REF!</v>
      </c>
      <c r="Q311" s="95" t="e">
        <f t="shared" ca="1" si="54"/>
        <v>#REF!</v>
      </c>
      <c r="R311" s="96" t="e">
        <f t="shared" ca="1" si="55"/>
        <v>#REF!</v>
      </c>
      <c r="S311" s="96" t="e">
        <f t="shared" ca="1" si="56"/>
        <v>#REF!</v>
      </c>
      <c r="T311" s="96" t="e">
        <f t="shared" ca="1" si="57"/>
        <v>#REF!</v>
      </c>
      <c r="U311" s="95" t="e">
        <f t="shared" ca="1" si="50"/>
        <v>#REF!</v>
      </c>
      <c r="V311" s="96" t="e">
        <f t="shared" ca="1" si="51"/>
        <v>#REF!</v>
      </c>
      <c r="W311" s="201"/>
      <c r="X311" s="201"/>
      <c r="AB311" s="127"/>
    </row>
    <row r="312" spans="1:28" ht="15.75" hidden="1" customHeight="1" x14ac:dyDescent="0.25">
      <c r="A312" s="182">
        <v>304</v>
      </c>
      <c r="B312" s="119" t="e">
        <f t="shared" ca="1" si="58"/>
        <v>#REF!</v>
      </c>
      <c r="C312" s="119" t="e">
        <f t="shared" ca="1" si="59"/>
        <v>#REF!</v>
      </c>
      <c r="D312" s="200"/>
      <c r="E312" s="184"/>
      <c r="F312" s="184" t="e">
        <f t="shared" ca="1" si="60"/>
        <v>#REF!</v>
      </c>
      <c r="G312" s="120"/>
      <c r="H312" s="120"/>
      <c r="I312" s="120" t="e">
        <f t="shared" ca="1" si="61"/>
        <v>#REF!</v>
      </c>
      <c r="J312" s="122"/>
      <c r="K312" s="122"/>
      <c r="L312" s="122" t="e">
        <f t="shared" ca="1" si="52"/>
        <v>#REF!</v>
      </c>
      <c r="M312" s="94" t="e">
        <f t="shared" ca="1" si="47"/>
        <v>#REF!</v>
      </c>
      <c r="N312" s="96" t="e">
        <f t="shared" ca="1" si="48"/>
        <v>#REF!</v>
      </c>
      <c r="O312" s="95" t="e">
        <f t="shared" ca="1" si="49"/>
        <v>#REF!</v>
      </c>
      <c r="P312" s="96" t="e">
        <f t="shared" ca="1" si="53"/>
        <v>#REF!</v>
      </c>
      <c r="Q312" s="95" t="e">
        <f t="shared" ca="1" si="54"/>
        <v>#REF!</v>
      </c>
      <c r="R312" s="96" t="e">
        <f t="shared" ca="1" si="55"/>
        <v>#REF!</v>
      </c>
      <c r="S312" s="96" t="e">
        <f t="shared" ca="1" si="56"/>
        <v>#REF!</v>
      </c>
      <c r="T312" s="96" t="e">
        <f t="shared" ca="1" si="57"/>
        <v>#REF!</v>
      </c>
      <c r="U312" s="95" t="e">
        <f t="shared" ca="1" si="50"/>
        <v>#REF!</v>
      </c>
      <c r="V312" s="96" t="e">
        <f t="shared" ca="1" si="51"/>
        <v>#REF!</v>
      </c>
      <c r="W312" s="201"/>
      <c r="X312" s="201"/>
      <c r="AB312" s="127"/>
    </row>
    <row r="313" spans="1:28" ht="15.75" hidden="1" customHeight="1" x14ac:dyDescent="0.25">
      <c r="A313" s="182">
        <v>305</v>
      </c>
      <c r="B313" s="119" t="e">
        <f t="shared" ca="1" si="58"/>
        <v>#REF!</v>
      </c>
      <c r="C313" s="119" t="e">
        <f t="shared" ca="1" si="59"/>
        <v>#REF!</v>
      </c>
      <c r="D313" s="200"/>
      <c r="E313" s="184"/>
      <c r="F313" s="184" t="e">
        <f t="shared" ca="1" si="60"/>
        <v>#REF!</v>
      </c>
      <c r="G313" s="120"/>
      <c r="H313" s="120"/>
      <c r="I313" s="120" t="e">
        <f t="shared" ca="1" si="61"/>
        <v>#REF!</v>
      </c>
      <c r="J313" s="122"/>
      <c r="K313" s="122"/>
      <c r="L313" s="122" t="e">
        <f t="shared" ca="1" si="52"/>
        <v>#REF!</v>
      </c>
      <c r="M313" s="94" t="e">
        <f t="shared" ca="1" si="47"/>
        <v>#REF!</v>
      </c>
      <c r="N313" s="96" t="e">
        <f t="shared" ca="1" si="48"/>
        <v>#REF!</v>
      </c>
      <c r="O313" s="95" t="e">
        <f t="shared" ca="1" si="49"/>
        <v>#REF!</v>
      </c>
      <c r="P313" s="96" t="e">
        <f t="shared" ca="1" si="53"/>
        <v>#REF!</v>
      </c>
      <c r="Q313" s="95" t="e">
        <f t="shared" ca="1" si="54"/>
        <v>#REF!</v>
      </c>
      <c r="R313" s="96" t="e">
        <f t="shared" ca="1" si="55"/>
        <v>#REF!</v>
      </c>
      <c r="S313" s="96" t="e">
        <f t="shared" ca="1" si="56"/>
        <v>#REF!</v>
      </c>
      <c r="T313" s="96" t="e">
        <f t="shared" ca="1" si="57"/>
        <v>#REF!</v>
      </c>
      <c r="U313" s="95" t="e">
        <f t="shared" ca="1" si="50"/>
        <v>#REF!</v>
      </c>
      <c r="V313" s="96" t="e">
        <f t="shared" ca="1" si="51"/>
        <v>#REF!</v>
      </c>
      <c r="W313" s="201"/>
      <c r="X313" s="201"/>
      <c r="AB313" s="127"/>
    </row>
    <row r="314" spans="1:28" ht="15.75" hidden="1" customHeight="1" x14ac:dyDescent="0.25">
      <c r="A314" s="182">
        <v>306</v>
      </c>
      <c r="B314" s="119" t="e">
        <f t="shared" ca="1" si="58"/>
        <v>#REF!</v>
      </c>
      <c r="C314" s="119" t="e">
        <f t="shared" ca="1" si="59"/>
        <v>#REF!</v>
      </c>
      <c r="D314" s="200"/>
      <c r="E314" s="184"/>
      <c r="F314" s="184" t="e">
        <f t="shared" ca="1" si="60"/>
        <v>#REF!</v>
      </c>
      <c r="G314" s="120"/>
      <c r="H314" s="120"/>
      <c r="I314" s="120" t="e">
        <f t="shared" ca="1" si="61"/>
        <v>#REF!</v>
      </c>
      <c r="J314" s="122"/>
      <c r="K314" s="122"/>
      <c r="L314" s="122" t="e">
        <f t="shared" ca="1" si="52"/>
        <v>#REF!</v>
      </c>
      <c r="M314" s="94" t="e">
        <f t="shared" ca="1" si="47"/>
        <v>#REF!</v>
      </c>
      <c r="N314" s="96" t="e">
        <f t="shared" ca="1" si="48"/>
        <v>#REF!</v>
      </c>
      <c r="O314" s="95" t="e">
        <f t="shared" ca="1" si="49"/>
        <v>#REF!</v>
      </c>
      <c r="P314" s="96" t="e">
        <f t="shared" ca="1" si="53"/>
        <v>#REF!</v>
      </c>
      <c r="Q314" s="95" t="e">
        <f t="shared" ca="1" si="54"/>
        <v>#REF!</v>
      </c>
      <c r="R314" s="96" t="e">
        <f t="shared" ca="1" si="55"/>
        <v>#REF!</v>
      </c>
      <c r="S314" s="96" t="e">
        <f t="shared" ca="1" si="56"/>
        <v>#REF!</v>
      </c>
      <c r="T314" s="96" t="e">
        <f t="shared" ca="1" si="57"/>
        <v>#REF!</v>
      </c>
      <c r="U314" s="95" t="e">
        <f t="shared" ca="1" si="50"/>
        <v>#REF!</v>
      </c>
      <c r="V314" s="96" t="e">
        <f t="shared" ca="1" si="51"/>
        <v>#REF!</v>
      </c>
      <c r="W314" s="201"/>
      <c r="X314" s="201"/>
      <c r="AB314" s="127"/>
    </row>
    <row r="315" spans="1:28" ht="15.75" hidden="1" customHeight="1" x14ac:dyDescent="0.25">
      <c r="A315" s="182">
        <v>307</v>
      </c>
      <c r="B315" s="119" t="e">
        <f t="shared" ca="1" si="58"/>
        <v>#REF!</v>
      </c>
      <c r="C315" s="119" t="e">
        <f t="shared" ca="1" si="59"/>
        <v>#REF!</v>
      </c>
      <c r="D315" s="200"/>
      <c r="E315" s="184"/>
      <c r="F315" s="184" t="e">
        <f t="shared" ca="1" si="60"/>
        <v>#REF!</v>
      </c>
      <c r="G315" s="120"/>
      <c r="H315" s="120"/>
      <c r="I315" s="120" t="e">
        <f t="shared" ca="1" si="61"/>
        <v>#REF!</v>
      </c>
      <c r="J315" s="122"/>
      <c r="K315" s="122"/>
      <c r="L315" s="122" t="e">
        <f t="shared" ca="1" si="52"/>
        <v>#REF!</v>
      </c>
      <c r="M315" s="94" t="e">
        <f t="shared" ca="1" si="47"/>
        <v>#REF!</v>
      </c>
      <c r="N315" s="96" t="e">
        <f t="shared" ca="1" si="48"/>
        <v>#REF!</v>
      </c>
      <c r="O315" s="95" t="e">
        <f t="shared" ca="1" si="49"/>
        <v>#REF!</v>
      </c>
      <c r="P315" s="96" t="e">
        <f t="shared" ca="1" si="53"/>
        <v>#REF!</v>
      </c>
      <c r="Q315" s="95" t="e">
        <f t="shared" ca="1" si="54"/>
        <v>#REF!</v>
      </c>
      <c r="R315" s="96" t="e">
        <f t="shared" ca="1" si="55"/>
        <v>#REF!</v>
      </c>
      <c r="S315" s="96" t="e">
        <f t="shared" ca="1" si="56"/>
        <v>#REF!</v>
      </c>
      <c r="T315" s="96" t="e">
        <f t="shared" ca="1" si="57"/>
        <v>#REF!</v>
      </c>
      <c r="U315" s="95" t="e">
        <f t="shared" ca="1" si="50"/>
        <v>#REF!</v>
      </c>
      <c r="V315" s="96" t="e">
        <f t="shared" ca="1" si="51"/>
        <v>#REF!</v>
      </c>
      <c r="W315" s="201"/>
      <c r="X315" s="201"/>
      <c r="AB315" s="127"/>
    </row>
    <row r="316" spans="1:28" ht="15.75" hidden="1" customHeight="1" x14ac:dyDescent="0.25">
      <c r="A316" s="182">
        <v>308</v>
      </c>
      <c r="B316" s="119" t="e">
        <f t="shared" ca="1" si="58"/>
        <v>#REF!</v>
      </c>
      <c r="C316" s="119" t="e">
        <f t="shared" ca="1" si="59"/>
        <v>#REF!</v>
      </c>
      <c r="D316" s="200"/>
      <c r="E316" s="184"/>
      <c r="F316" s="184" t="e">
        <f t="shared" ca="1" si="60"/>
        <v>#REF!</v>
      </c>
      <c r="G316" s="120"/>
      <c r="H316" s="120"/>
      <c r="I316" s="120" t="e">
        <f t="shared" ca="1" si="61"/>
        <v>#REF!</v>
      </c>
      <c r="J316" s="122"/>
      <c r="K316" s="122"/>
      <c r="L316" s="122" t="e">
        <f t="shared" ca="1" si="52"/>
        <v>#REF!</v>
      </c>
      <c r="M316" s="94" t="e">
        <f t="shared" ca="1" si="47"/>
        <v>#REF!</v>
      </c>
      <c r="N316" s="96" t="e">
        <f t="shared" ca="1" si="48"/>
        <v>#REF!</v>
      </c>
      <c r="O316" s="95" t="e">
        <f t="shared" ca="1" si="49"/>
        <v>#REF!</v>
      </c>
      <c r="P316" s="96" t="e">
        <f t="shared" ca="1" si="53"/>
        <v>#REF!</v>
      </c>
      <c r="Q316" s="95" t="e">
        <f t="shared" ca="1" si="54"/>
        <v>#REF!</v>
      </c>
      <c r="R316" s="96" t="e">
        <f t="shared" ca="1" si="55"/>
        <v>#REF!</v>
      </c>
      <c r="S316" s="96" t="e">
        <f t="shared" ca="1" si="56"/>
        <v>#REF!</v>
      </c>
      <c r="T316" s="96" t="e">
        <f t="shared" ca="1" si="57"/>
        <v>#REF!</v>
      </c>
      <c r="U316" s="95" t="e">
        <f t="shared" ca="1" si="50"/>
        <v>#REF!</v>
      </c>
      <c r="V316" s="96" t="e">
        <f t="shared" ca="1" si="51"/>
        <v>#REF!</v>
      </c>
      <c r="W316" s="201"/>
      <c r="X316" s="201"/>
      <c r="AB316" s="127"/>
    </row>
    <row r="317" spans="1:28" ht="15.75" hidden="1" customHeight="1" x14ac:dyDescent="0.25">
      <c r="A317" s="182">
        <v>309</v>
      </c>
      <c r="B317" s="119" t="e">
        <f t="shared" ca="1" si="58"/>
        <v>#REF!</v>
      </c>
      <c r="C317" s="119" t="e">
        <f t="shared" ca="1" si="59"/>
        <v>#REF!</v>
      </c>
      <c r="D317" s="200"/>
      <c r="E317" s="184"/>
      <c r="F317" s="184" t="e">
        <f t="shared" ca="1" si="60"/>
        <v>#REF!</v>
      </c>
      <c r="G317" s="120"/>
      <c r="H317" s="120"/>
      <c r="I317" s="120" t="e">
        <f t="shared" ca="1" si="61"/>
        <v>#REF!</v>
      </c>
      <c r="J317" s="122"/>
      <c r="K317" s="122"/>
      <c r="L317" s="122" t="e">
        <f t="shared" ca="1" si="52"/>
        <v>#REF!</v>
      </c>
      <c r="M317" s="94" t="e">
        <f t="shared" ca="1" si="47"/>
        <v>#REF!</v>
      </c>
      <c r="N317" s="96" t="e">
        <f t="shared" ca="1" si="48"/>
        <v>#REF!</v>
      </c>
      <c r="O317" s="95" t="e">
        <f t="shared" ca="1" si="49"/>
        <v>#REF!</v>
      </c>
      <c r="P317" s="96" t="e">
        <f t="shared" ca="1" si="53"/>
        <v>#REF!</v>
      </c>
      <c r="Q317" s="95" t="e">
        <f t="shared" ca="1" si="54"/>
        <v>#REF!</v>
      </c>
      <c r="R317" s="96" t="e">
        <f t="shared" ca="1" si="55"/>
        <v>#REF!</v>
      </c>
      <c r="S317" s="96" t="e">
        <f t="shared" ca="1" si="56"/>
        <v>#REF!</v>
      </c>
      <c r="T317" s="96" t="e">
        <f t="shared" ca="1" si="57"/>
        <v>#REF!</v>
      </c>
      <c r="U317" s="95" t="e">
        <f t="shared" ca="1" si="50"/>
        <v>#REF!</v>
      </c>
      <c r="V317" s="96" t="e">
        <f t="shared" ca="1" si="51"/>
        <v>#REF!</v>
      </c>
      <c r="W317" s="201"/>
      <c r="X317" s="201"/>
      <c r="AB317" s="127"/>
    </row>
    <row r="318" spans="1:28" ht="15.75" hidden="1" customHeight="1" x14ac:dyDescent="0.25">
      <c r="A318" s="182">
        <v>310</v>
      </c>
      <c r="B318" s="119" t="e">
        <f t="shared" ca="1" si="58"/>
        <v>#REF!</v>
      </c>
      <c r="C318" s="119" t="e">
        <f t="shared" ca="1" si="59"/>
        <v>#REF!</v>
      </c>
      <c r="D318" s="200"/>
      <c r="E318" s="184"/>
      <c r="F318" s="184" t="e">
        <f t="shared" ca="1" si="60"/>
        <v>#REF!</v>
      </c>
      <c r="G318" s="120"/>
      <c r="H318" s="120"/>
      <c r="I318" s="120" t="e">
        <f t="shared" ca="1" si="61"/>
        <v>#REF!</v>
      </c>
      <c r="J318" s="122"/>
      <c r="K318" s="122"/>
      <c r="L318" s="122" t="e">
        <f t="shared" ca="1" si="52"/>
        <v>#REF!</v>
      </c>
      <c r="M318" s="94" t="e">
        <f t="shared" ca="1" si="47"/>
        <v>#REF!</v>
      </c>
      <c r="N318" s="96" t="e">
        <f t="shared" ca="1" si="48"/>
        <v>#REF!</v>
      </c>
      <c r="O318" s="95" t="e">
        <f t="shared" ca="1" si="49"/>
        <v>#REF!</v>
      </c>
      <c r="P318" s="96" t="e">
        <f t="shared" ca="1" si="53"/>
        <v>#REF!</v>
      </c>
      <c r="Q318" s="95" t="e">
        <f t="shared" ca="1" si="54"/>
        <v>#REF!</v>
      </c>
      <c r="R318" s="96" t="e">
        <f t="shared" ca="1" si="55"/>
        <v>#REF!</v>
      </c>
      <c r="S318" s="96" t="e">
        <f t="shared" ca="1" si="56"/>
        <v>#REF!</v>
      </c>
      <c r="T318" s="96" t="e">
        <f t="shared" ca="1" si="57"/>
        <v>#REF!</v>
      </c>
      <c r="U318" s="95" t="e">
        <f t="shared" ca="1" si="50"/>
        <v>#REF!</v>
      </c>
      <c r="V318" s="96" t="e">
        <f t="shared" ca="1" si="51"/>
        <v>#REF!</v>
      </c>
      <c r="W318" s="201"/>
      <c r="X318" s="201"/>
      <c r="AB318" s="127"/>
    </row>
    <row r="319" spans="1:28" ht="15.75" hidden="1" customHeight="1" x14ac:dyDescent="0.25">
      <c r="A319" s="182">
        <v>311</v>
      </c>
      <c r="B319" s="119" t="e">
        <f t="shared" ca="1" si="58"/>
        <v>#REF!</v>
      </c>
      <c r="C319" s="119" t="e">
        <f t="shared" ca="1" si="59"/>
        <v>#REF!</v>
      </c>
      <c r="D319" s="200"/>
      <c r="E319" s="184"/>
      <c r="F319" s="184" t="e">
        <f t="shared" ca="1" si="60"/>
        <v>#REF!</v>
      </c>
      <c r="G319" s="120"/>
      <c r="H319" s="120"/>
      <c r="I319" s="120" t="e">
        <f t="shared" ca="1" si="61"/>
        <v>#REF!</v>
      </c>
      <c r="J319" s="122"/>
      <c r="K319" s="122"/>
      <c r="L319" s="122" t="e">
        <f t="shared" ca="1" si="52"/>
        <v>#REF!</v>
      </c>
      <c r="M319" s="94" t="e">
        <f t="shared" ca="1" si="47"/>
        <v>#REF!</v>
      </c>
      <c r="N319" s="96" t="e">
        <f t="shared" ca="1" si="48"/>
        <v>#REF!</v>
      </c>
      <c r="O319" s="95" t="e">
        <f t="shared" ca="1" si="49"/>
        <v>#REF!</v>
      </c>
      <c r="P319" s="96" t="e">
        <f t="shared" ca="1" si="53"/>
        <v>#REF!</v>
      </c>
      <c r="Q319" s="95" t="e">
        <f t="shared" ca="1" si="54"/>
        <v>#REF!</v>
      </c>
      <c r="R319" s="96" t="e">
        <f t="shared" ca="1" si="55"/>
        <v>#REF!</v>
      </c>
      <c r="S319" s="96" t="e">
        <f t="shared" ca="1" si="56"/>
        <v>#REF!</v>
      </c>
      <c r="T319" s="96" t="e">
        <f t="shared" ca="1" si="57"/>
        <v>#REF!</v>
      </c>
      <c r="U319" s="95" t="e">
        <f t="shared" ca="1" si="50"/>
        <v>#REF!</v>
      </c>
      <c r="V319" s="96" t="e">
        <f t="shared" ca="1" si="51"/>
        <v>#REF!</v>
      </c>
      <c r="W319" s="201"/>
      <c r="X319" s="201"/>
      <c r="AB319" s="127"/>
    </row>
    <row r="320" spans="1:28" ht="15.75" hidden="1" customHeight="1" x14ac:dyDescent="0.25">
      <c r="A320" s="182">
        <v>312</v>
      </c>
      <c r="B320" s="119" t="e">
        <f t="shared" ca="1" si="58"/>
        <v>#REF!</v>
      </c>
      <c r="C320" s="119" t="e">
        <f t="shared" ca="1" si="59"/>
        <v>#REF!</v>
      </c>
      <c r="D320" s="200"/>
      <c r="E320" s="184"/>
      <c r="F320" s="184" t="e">
        <f t="shared" ca="1" si="60"/>
        <v>#REF!</v>
      </c>
      <c r="G320" s="120"/>
      <c r="H320" s="120"/>
      <c r="I320" s="120" t="e">
        <f t="shared" ca="1" si="61"/>
        <v>#REF!</v>
      </c>
      <c r="J320" s="122"/>
      <c r="K320" s="122"/>
      <c r="L320" s="122" t="e">
        <f t="shared" ca="1" si="52"/>
        <v>#REF!</v>
      </c>
      <c r="M320" s="94" t="e">
        <f t="shared" ca="1" si="47"/>
        <v>#REF!</v>
      </c>
      <c r="N320" s="96" t="e">
        <f t="shared" ca="1" si="48"/>
        <v>#REF!</v>
      </c>
      <c r="O320" s="95" t="e">
        <f t="shared" ca="1" si="49"/>
        <v>#REF!</v>
      </c>
      <c r="P320" s="96" t="e">
        <f t="shared" ca="1" si="53"/>
        <v>#REF!</v>
      </c>
      <c r="Q320" s="95" t="e">
        <f t="shared" ca="1" si="54"/>
        <v>#REF!</v>
      </c>
      <c r="R320" s="96" t="e">
        <f t="shared" ca="1" si="55"/>
        <v>#REF!</v>
      </c>
      <c r="S320" s="96" t="e">
        <f t="shared" ca="1" si="56"/>
        <v>#REF!</v>
      </c>
      <c r="T320" s="96" t="e">
        <f t="shared" ca="1" si="57"/>
        <v>#REF!</v>
      </c>
      <c r="U320" s="95" t="e">
        <f t="shared" ca="1" si="50"/>
        <v>#REF!</v>
      </c>
      <c r="V320" s="96" t="e">
        <f t="shared" ca="1" si="51"/>
        <v>#REF!</v>
      </c>
      <c r="W320" s="201"/>
      <c r="X320" s="201"/>
      <c r="AB320" s="127"/>
    </row>
    <row r="321" spans="1:28" ht="15.75" hidden="1" customHeight="1" x14ac:dyDescent="0.25">
      <c r="A321" s="182">
        <v>313</v>
      </c>
      <c r="B321" s="119" t="e">
        <f t="shared" ca="1" si="58"/>
        <v>#REF!</v>
      </c>
      <c r="C321" s="119" t="e">
        <f t="shared" ca="1" si="59"/>
        <v>#REF!</v>
      </c>
      <c r="D321" s="200"/>
      <c r="E321" s="184"/>
      <c r="F321" s="184" t="e">
        <f t="shared" ca="1" si="60"/>
        <v>#REF!</v>
      </c>
      <c r="G321" s="120"/>
      <c r="H321" s="120"/>
      <c r="I321" s="120" t="e">
        <f t="shared" ca="1" si="61"/>
        <v>#REF!</v>
      </c>
      <c r="J321" s="122"/>
      <c r="K321" s="122"/>
      <c r="L321" s="122" t="e">
        <f t="shared" ca="1" si="52"/>
        <v>#REF!</v>
      </c>
      <c r="M321" s="94" t="e">
        <f t="shared" ca="1" si="47"/>
        <v>#REF!</v>
      </c>
      <c r="N321" s="96" t="e">
        <f t="shared" ca="1" si="48"/>
        <v>#REF!</v>
      </c>
      <c r="O321" s="95" t="e">
        <f t="shared" ca="1" si="49"/>
        <v>#REF!</v>
      </c>
      <c r="P321" s="96" t="e">
        <f t="shared" ca="1" si="53"/>
        <v>#REF!</v>
      </c>
      <c r="Q321" s="95" t="e">
        <f t="shared" ca="1" si="54"/>
        <v>#REF!</v>
      </c>
      <c r="R321" s="96" t="e">
        <f t="shared" ca="1" si="55"/>
        <v>#REF!</v>
      </c>
      <c r="S321" s="96" t="e">
        <f t="shared" ca="1" si="56"/>
        <v>#REF!</v>
      </c>
      <c r="T321" s="96" t="e">
        <f t="shared" ca="1" si="57"/>
        <v>#REF!</v>
      </c>
      <c r="U321" s="95" t="e">
        <f t="shared" ca="1" si="50"/>
        <v>#REF!</v>
      </c>
      <c r="V321" s="96" t="e">
        <f t="shared" ca="1" si="51"/>
        <v>#REF!</v>
      </c>
      <c r="W321" s="201"/>
      <c r="X321" s="201"/>
      <c r="AB321" s="127"/>
    </row>
    <row r="322" spans="1:28" ht="15.75" hidden="1" customHeight="1" x14ac:dyDescent="0.25">
      <c r="A322" s="182">
        <v>314</v>
      </c>
      <c r="B322" s="119" t="e">
        <f t="shared" ca="1" si="58"/>
        <v>#REF!</v>
      </c>
      <c r="C322" s="119" t="e">
        <f t="shared" ca="1" si="59"/>
        <v>#REF!</v>
      </c>
      <c r="D322" s="200"/>
      <c r="E322" s="184"/>
      <c r="F322" s="184" t="e">
        <f t="shared" ca="1" si="60"/>
        <v>#REF!</v>
      </c>
      <c r="G322" s="120"/>
      <c r="H322" s="120"/>
      <c r="I322" s="120" t="e">
        <f t="shared" ca="1" si="61"/>
        <v>#REF!</v>
      </c>
      <c r="J322" s="122"/>
      <c r="K322" s="122"/>
      <c r="L322" s="122" t="e">
        <f t="shared" ca="1" si="52"/>
        <v>#REF!</v>
      </c>
      <c r="M322" s="94" t="e">
        <f t="shared" ca="1" si="47"/>
        <v>#REF!</v>
      </c>
      <c r="N322" s="96" t="e">
        <f t="shared" ca="1" si="48"/>
        <v>#REF!</v>
      </c>
      <c r="O322" s="95" t="e">
        <f t="shared" ca="1" si="49"/>
        <v>#REF!</v>
      </c>
      <c r="P322" s="96" t="e">
        <f t="shared" ca="1" si="53"/>
        <v>#REF!</v>
      </c>
      <c r="Q322" s="95" t="e">
        <f t="shared" ca="1" si="54"/>
        <v>#REF!</v>
      </c>
      <c r="R322" s="96" t="e">
        <f t="shared" ca="1" si="55"/>
        <v>#REF!</v>
      </c>
      <c r="S322" s="96" t="e">
        <f t="shared" ca="1" si="56"/>
        <v>#REF!</v>
      </c>
      <c r="T322" s="96" t="e">
        <f t="shared" ca="1" si="57"/>
        <v>#REF!</v>
      </c>
      <c r="U322" s="95" t="e">
        <f t="shared" ca="1" si="50"/>
        <v>#REF!</v>
      </c>
      <c r="V322" s="96" t="e">
        <f t="shared" ca="1" si="51"/>
        <v>#REF!</v>
      </c>
      <c r="W322" s="201"/>
      <c r="X322" s="201"/>
      <c r="AB322" s="127"/>
    </row>
    <row r="323" spans="1:28" ht="15.75" hidden="1" customHeight="1" x14ac:dyDescent="0.25">
      <c r="A323" s="182">
        <v>315</v>
      </c>
      <c r="B323" s="119" t="e">
        <f t="shared" ca="1" si="58"/>
        <v>#REF!</v>
      </c>
      <c r="C323" s="119" t="e">
        <f t="shared" ca="1" si="59"/>
        <v>#REF!</v>
      </c>
      <c r="D323" s="200"/>
      <c r="E323" s="184"/>
      <c r="F323" s="184" t="e">
        <f t="shared" ca="1" si="60"/>
        <v>#REF!</v>
      </c>
      <c r="G323" s="120"/>
      <c r="H323" s="120"/>
      <c r="I323" s="120" t="e">
        <f t="shared" ca="1" si="61"/>
        <v>#REF!</v>
      </c>
      <c r="J323" s="122"/>
      <c r="K323" s="122"/>
      <c r="L323" s="122" t="e">
        <f t="shared" ca="1" si="52"/>
        <v>#REF!</v>
      </c>
      <c r="M323" s="94" t="e">
        <f t="shared" ca="1" si="47"/>
        <v>#REF!</v>
      </c>
      <c r="N323" s="96" t="e">
        <f t="shared" ca="1" si="48"/>
        <v>#REF!</v>
      </c>
      <c r="O323" s="95" t="e">
        <f t="shared" ca="1" si="49"/>
        <v>#REF!</v>
      </c>
      <c r="P323" s="96" t="e">
        <f t="shared" ca="1" si="53"/>
        <v>#REF!</v>
      </c>
      <c r="Q323" s="95" t="e">
        <f t="shared" ca="1" si="54"/>
        <v>#REF!</v>
      </c>
      <c r="R323" s="96" t="e">
        <f t="shared" ca="1" si="55"/>
        <v>#REF!</v>
      </c>
      <c r="S323" s="96" t="e">
        <f t="shared" ca="1" si="56"/>
        <v>#REF!</v>
      </c>
      <c r="T323" s="96" t="e">
        <f t="shared" ca="1" si="57"/>
        <v>#REF!</v>
      </c>
      <c r="U323" s="95" t="e">
        <f t="shared" ca="1" si="50"/>
        <v>#REF!</v>
      </c>
      <c r="V323" s="96" t="e">
        <f t="shared" ca="1" si="51"/>
        <v>#REF!</v>
      </c>
      <c r="W323" s="201"/>
      <c r="X323" s="201"/>
      <c r="AB323" s="127"/>
    </row>
    <row r="324" spans="1:28" ht="15.75" hidden="1" customHeight="1" x14ac:dyDescent="0.25">
      <c r="A324" s="182">
        <v>316</v>
      </c>
      <c r="B324" s="119" t="e">
        <f t="shared" ca="1" si="58"/>
        <v>#REF!</v>
      </c>
      <c r="C324" s="119" t="e">
        <f t="shared" ca="1" si="59"/>
        <v>#REF!</v>
      </c>
      <c r="D324" s="200"/>
      <c r="E324" s="184"/>
      <c r="F324" s="184" t="e">
        <f t="shared" ca="1" si="60"/>
        <v>#REF!</v>
      </c>
      <c r="G324" s="120"/>
      <c r="H324" s="120"/>
      <c r="I324" s="120" t="e">
        <f t="shared" ca="1" si="61"/>
        <v>#REF!</v>
      </c>
      <c r="J324" s="122"/>
      <c r="K324" s="122"/>
      <c r="L324" s="122" t="e">
        <f t="shared" ca="1" si="52"/>
        <v>#REF!</v>
      </c>
      <c r="M324" s="94" t="e">
        <f t="shared" ca="1" si="47"/>
        <v>#REF!</v>
      </c>
      <c r="N324" s="96" t="e">
        <f t="shared" ca="1" si="48"/>
        <v>#REF!</v>
      </c>
      <c r="O324" s="95" t="e">
        <f t="shared" ca="1" si="49"/>
        <v>#REF!</v>
      </c>
      <c r="P324" s="96" t="e">
        <f t="shared" ca="1" si="53"/>
        <v>#REF!</v>
      </c>
      <c r="Q324" s="95" t="e">
        <f t="shared" ca="1" si="54"/>
        <v>#REF!</v>
      </c>
      <c r="R324" s="96" t="e">
        <f t="shared" ca="1" si="55"/>
        <v>#REF!</v>
      </c>
      <c r="S324" s="96" t="e">
        <f t="shared" ca="1" si="56"/>
        <v>#REF!</v>
      </c>
      <c r="T324" s="96" t="e">
        <f t="shared" ca="1" si="57"/>
        <v>#REF!</v>
      </c>
      <c r="U324" s="95" t="e">
        <f t="shared" ca="1" si="50"/>
        <v>#REF!</v>
      </c>
      <c r="V324" s="96" t="e">
        <f t="shared" ca="1" si="51"/>
        <v>#REF!</v>
      </c>
      <c r="W324" s="201"/>
      <c r="X324" s="201"/>
      <c r="AB324" s="127"/>
    </row>
    <row r="325" spans="1:28" ht="18" hidden="1" customHeight="1" x14ac:dyDescent="0.25">
      <c r="A325" s="182">
        <v>317</v>
      </c>
      <c r="B325" s="119" t="e">
        <f t="shared" ca="1" si="58"/>
        <v>#REF!</v>
      </c>
      <c r="C325" s="119" t="e">
        <f t="shared" ca="1" si="59"/>
        <v>#REF!</v>
      </c>
      <c r="D325" s="200"/>
      <c r="E325" s="184"/>
      <c r="F325" s="184" t="e">
        <f t="shared" ca="1" si="60"/>
        <v>#REF!</v>
      </c>
      <c r="G325" s="120"/>
      <c r="H325" s="120"/>
      <c r="I325" s="120" t="e">
        <f t="shared" ca="1" si="61"/>
        <v>#REF!</v>
      </c>
      <c r="J325" s="122"/>
      <c r="K325" s="122"/>
      <c r="L325" s="122" t="e">
        <f t="shared" ca="1" si="52"/>
        <v>#REF!</v>
      </c>
      <c r="M325" s="94" t="e">
        <f t="shared" ca="1" si="47"/>
        <v>#REF!</v>
      </c>
      <c r="N325" s="96" t="e">
        <f t="shared" ca="1" si="48"/>
        <v>#REF!</v>
      </c>
      <c r="O325" s="95" t="e">
        <f t="shared" ca="1" si="49"/>
        <v>#REF!</v>
      </c>
      <c r="P325" s="96" t="e">
        <f t="shared" ca="1" si="53"/>
        <v>#REF!</v>
      </c>
      <c r="Q325" s="95" t="e">
        <f t="shared" ca="1" si="54"/>
        <v>#REF!</v>
      </c>
      <c r="R325" s="96" t="e">
        <f t="shared" ca="1" si="55"/>
        <v>#REF!</v>
      </c>
      <c r="S325" s="96" t="e">
        <f t="shared" ca="1" si="56"/>
        <v>#REF!</v>
      </c>
      <c r="T325" s="96" t="e">
        <f t="shared" ca="1" si="57"/>
        <v>#REF!</v>
      </c>
      <c r="U325" s="95" t="e">
        <f t="shared" ca="1" si="50"/>
        <v>#REF!</v>
      </c>
      <c r="V325" s="96" t="e">
        <f t="shared" ca="1" si="51"/>
        <v>#REF!</v>
      </c>
      <c r="W325" s="201"/>
      <c r="X325" s="201"/>
      <c r="AB325" s="127"/>
    </row>
    <row r="326" spans="1:28" ht="18" hidden="1" customHeight="1" x14ac:dyDescent="0.25">
      <c r="A326" s="182">
        <v>318</v>
      </c>
      <c r="B326" s="119" t="e">
        <f t="shared" ca="1" si="58"/>
        <v>#REF!</v>
      </c>
      <c r="C326" s="119" t="e">
        <f t="shared" ca="1" si="59"/>
        <v>#REF!</v>
      </c>
      <c r="D326" s="200"/>
      <c r="E326" s="184"/>
      <c r="F326" s="184" t="e">
        <f t="shared" ca="1" si="60"/>
        <v>#REF!</v>
      </c>
      <c r="G326" s="120"/>
      <c r="H326" s="120"/>
      <c r="I326" s="120" t="e">
        <f t="shared" ca="1" si="61"/>
        <v>#REF!</v>
      </c>
      <c r="J326" s="122"/>
      <c r="K326" s="122"/>
      <c r="L326" s="122" t="e">
        <f t="shared" ca="1" si="52"/>
        <v>#REF!</v>
      </c>
      <c r="M326" s="94" t="e">
        <f t="shared" ca="1" si="47"/>
        <v>#REF!</v>
      </c>
      <c r="N326" s="96" t="e">
        <f t="shared" ca="1" si="48"/>
        <v>#REF!</v>
      </c>
      <c r="O326" s="95" t="e">
        <f t="shared" ca="1" si="49"/>
        <v>#REF!</v>
      </c>
      <c r="P326" s="96" t="e">
        <f t="shared" ca="1" si="53"/>
        <v>#REF!</v>
      </c>
      <c r="Q326" s="95" t="e">
        <f t="shared" ca="1" si="54"/>
        <v>#REF!</v>
      </c>
      <c r="R326" s="96" t="e">
        <f t="shared" ca="1" si="55"/>
        <v>#REF!</v>
      </c>
      <c r="S326" s="96" t="e">
        <f t="shared" ca="1" si="56"/>
        <v>#REF!</v>
      </c>
      <c r="T326" s="96" t="e">
        <f t="shared" ca="1" si="57"/>
        <v>#REF!</v>
      </c>
      <c r="U326" s="95" t="e">
        <f t="shared" ca="1" si="50"/>
        <v>#REF!</v>
      </c>
      <c r="V326" s="96" t="e">
        <f t="shared" ca="1" si="51"/>
        <v>#REF!</v>
      </c>
      <c r="W326" s="201"/>
      <c r="X326" s="201"/>
      <c r="AB326" s="127"/>
    </row>
    <row r="327" spans="1:28" ht="18" hidden="1" customHeight="1" x14ac:dyDescent="0.25">
      <c r="A327" s="182">
        <v>319</v>
      </c>
      <c r="B327" s="119" t="e">
        <f t="shared" ca="1" si="58"/>
        <v>#REF!</v>
      </c>
      <c r="C327" s="119" t="e">
        <f t="shared" ca="1" si="59"/>
        <v>#REF!</v>
      </c>
      <c r="D327" s="200"/>
      <c r="E327" s="184"/>
      <c r="F327" s="184" t="e">
        <f t="shared" ca="1" si="60"/>
        <v>#REF!</v>
      </c>
      <c r="G327" s="120"/>
      <c r="H327" s="120"/>
      <c r="I327" s="120" t="e">
        <f t="shared" ca="1" si="61"/>
        <v>#REF!</v>
      </c>
      <c r="J327" s="122"/>
      <c r="K327" s="122"/>
      <c r="L327" s="122" t="e">
        <f t="shared" ca="1" si="52"/>
        <v>#REF!</v>
      </c>
      <c r="M327" s="94" t="e">
        <f t="shared" ca="1" si="47"/>
        <v>#REF!</v>
      </c>
      <c r="N327" s="96" t="e">
        <f t="shared" ca="1" si="48"/>
        <v>#REF!</v>
      </c>
      <c r="O327" s="95" t="e">
        <f t="shared" ca="1" si="49"/>
        <v>#REF!</v>
      </c>
      <c r="P327" s="96" t="e">
        <f t="shared" ca="1" si="53"/>
        <v>#REF!</v>
      </c>
      <c r="Q327" s="95" t="e">
        <f t="shared" ca="1" si="54"/>
        <v>#REF!</v>
      </c>
      <c r="R327" s="96" t="e">
        <f t="shared" ca="1" si="55"/>
        <v>#REF!</v>
      </c>
      <c r="S327" s="96" t="e">
        <f t="shared" ca="1" si="56"/>
        <v>#REF!</v>
      </c>
      <c r="T327" s="96" t="e">
        <f t="shared" ca="1" si="57"/>
        <v>#REF!</v>
      </c>
      <c r="U327" s="95" t="e">
        <f t="shared" ca="1" si="50"/>
        <v>#REF!</v>
      </c>
      <c r="V327" s="96" t="e">
        <f t="shared" ca="1" si="51"/>
        <v>#REF!</v>
      </c>
      <c r="W327" s="201"/>
      <c r="X327" s="201"/>
      <c r="AB327" s="127"/>
    </row>
    <row r="328" spans="1:28" ht="18" hidden="1" customHeight="1" x14ac:dyDescent="0.25">
      <c r="A328" s="182">
        <v>320</v>
      </c>
      <c r="B328" s="119" t="e">
        <f t="shared" ca="1" si="58"/>
        <v>#REF!</v>
      </c>
      <c r="C328" s="119" t="e">
        <f t="shared" ca="1" si="59"/>
        <v>#REF!</v>
      </c>
      <c r="D328" s="200"/>
      <c r="E328" s="184"/>
      <c r="F328" s="184" t="e">
        <f t="shared" ca="1" si="60"/>
        <v>#REF!</v>
      </c>
      <c r="G328" s="120"/>
      <c r="H328" s="120"/>
      <c r="I328" s="120" t="e">
        <f t="shared" ca="1" si="61"/>
        <v>#REF!</v>
      </c>
      <c r="J328" s="122"/>
      <c r="K328" s="122"/>
      <c r="L328" s="122" t="e">
        <f t="shared" ca="1" si="52"/>
        <v>#REF!</v>
      </c>
      <c r="M328" s="94" t="e">
        <f t="shared" ca="1" si="47"/>
        <v>#REF!</v>
      </c>
      <c r="N328" s="96" t="e">
        <f t="shared" ca="1" si="48"/>
        <v>#REF!</v>
      </c>
      <c r="O328" s="95" t="e">
        <f t="shared" ca="1" si="49"/>
        <v>#REF!</v>
      </c>
      <c r="P328" s="96" t="e">
        <f t="shared" ca="1" si="53"/>
        <v>#REF!</v>
      </c>
      <c r="Q328" s="95" t="e">
        <f t="shared" ca="1" si="54"/>
        <v>#REF!</v>
      </c>
      <c r="R328" s="96" t="e">
        <f t="shared" ca="1" si="55"/>
        <v>#REF!</v>
      </c>
      <c r="S328" s="96" t="e">
        <f t="shared" ca="1" si="56"/>
        <v>#REF!</v>
      </c>
      <c r="T328" s="96" t="e">
        <f t="shared" ca="1" si="57"/>
        <v>#REF!</v>
      </c>
      <c r="U328" s="95" t="e">
        <f t="shared" ca="1" si="50"/>
        <v>#REF!</v>
      </c>
      <c r="V328" s="96" t="e">
        <f t="shared" ca="1" si="51"/>
        <v>#REF!</v>
      </c>
      <c r="W328" s="201"/>
      <c r="X328" s="201"/>
      <c r="AB328" s="127"/>
    </row>
    <row r="329" spans="1:28" ht="18" hidden="1" customHeight="1" x14ac:dyDescent="0.25">
      <c r="A329" s="182">
        <v>321</v>
      </c>
      <c r="B329" s="119" t="e">
        <f t="shared" ca="1" si="58"/>
        <v>#REF!</v>
      </c>
      <c r="C329" s="119" t="e">
        <f t="shared" ca="1" si="59"/>
        <v>#REF!</v>
      </c>
      <c r="D329" s="200"/>
      <c r="E329" s="184"/>
      <c r="F329" s="184" t="e">
        <f t="shared" ca="1" si="60"/>
        <v>#REF!</v>
      </c>
      <c r="G329" s="120"/>
      <c r="H329" s="120"/>
      <c r="I329" s="120" t="e">
        <f t="shared" ca="1" si="61"/>
        <v>#REF!</v>
      </c>
      <c r="J329" s="122"/>
      <c r="K329" s="122"/>
      <c r="L329" s="122" t="e">
        <f t="shared" ca="1" si="52"/>
        <v>#REF!</v>
      </c>
      <c r="M329" s="94" t="e">
        <f t="shared" ca="1" si="47"/>
        <v>#REF!</v>
      </c>
      <c r="N329" s="96" t="e">
        <f t="shared" ca="1" si="48"/>
        <v>#REF!</v>
      </c>
      <c r="O329" s="95" t="e">
        <f t="shared" ca="1" si="49"/>
        <v>#REF!</v>
      </c>
      <c r="P329" s="96" t="e">
        <f t="shared" ca="1" si="53"/>
        <v>#REF!</v>
      </c>
      <c r="Q329" s="95" t="e">
        <f t="shared" ca="1" si="54"/>
        <v>#REF!</v>
      </c>
      <c r="R329" s="96" t="e">
        <f t="shared" ca="1" si="55"/>
        <v>#REF!</v>
      </c>
      <c r="S329" s="96" t="e">
        <f t="shared" ca="1" si="56"/>
        <v>#REF!</v>
      </c>
      <c r="T329" s="96" t="e">
        <f t="shared" ca="1" si="57"/>
        <v>#REF!</v>
      </c>
      <c r="U329" s="95" t="e">
        <f t="shared" ca="1" si="50"/>
        <v>#REF!</v>
      </c>
      <c r="V329" s="96" t="e">
        <f t="shared" ca="1" si="51"/>
        <v>#REF!</v>
      </c>
      <c r="W329" s="201"/>
      <c r="X329" s="201"/>
      <c r="AB329" s="127"/>
    </row>
    <row r="330" spans="1:28" ht="18" hidden="1" customHeight="1" x14ac:dyDescent="0.25">
      <c r="A330" s="182">
        <v>322</v>
      </c>
      <c r="B330" s="119" t="e">
        <f t="shared" ref="B330:B393" ca="1" si="62">INDIRECT(CONCATENATE($C$507,$D$507,"!$B",$A330 + 8))</f>
        <v>#REF!</v>
      </c>
      <c r="C330" s="119" t="e">
        <f t="shared" ref="C330:C393" ca="1" si="63">INDIRECT(CONCATENATE($C$507,$D$507,"!$C",$A330 + 8))</f>
        <v>#REF!</v>
      </c>
      <c r="D330" s="200"/>
      <c r="E330" s="184"/>
      <c r="F330" s="184" t="e">
        <f t="shared" ca="1" si="60"/>
        <v>#REF!</v>
      </c>
      <c r="G330" s="120"/>
      <c r="H330" s="120"/>
      <c r="I330" s="120" t="e">
        <f t="shared" ca="1" si="61"/>
        <v>#REF!</v>
      </c>
      <c r="J330" s="122"/>
      <c r="K330" s="122"/>
      <c r="L330" s="122" t="e">
        <f t="shared" ca="1" si="52"/>
        <v>#REF!</v>
      </c>
      <c r="M330" s="94" t="e">
        <f t="shared" ref="M330:M393" ca="1" si="64">IF(I330&lt;VLOOKUP(L330,$M$505:$Q$513,2),0,VLOOKUP(L330,$M$505:$Q$513,3))</f>
        <v>#REF!</v>
      </c>
      <c r="N330" s="96" t="e">
        <f t="shared" ref="N330:N393" ca="1" si="65">ROUNDDOWN(O330,0)</f>
        <v>#REF!</v>
      </c>
      <c r="O330" s="95" t="e">
        <f t="shared" ref="O330:O393" ca="1" si="66">I330*M330/100</f>
        <v>#REF!</v>
      </c>
      <c r="P330" s="96" t="e">
        <f t="shared" ca="1" si="53"/>
        <v>#REF!</v>
      </c>
      <c r="Q330" s="95" t="e">
        <f t="shared" ca="1" si="54"/>
        <v>#REF!</v>
      </c>
      <c r="R330" s="96" t="e">
        <f t="shared" ca="1" si="55"/>
        <v>#REF!</v>
      </c>
      <c r="S330" s="96" t="e">
        <f t="shared" ca="1" si="56"/>
        <v>#REF!</v>
      </c>
      <c r="T330" s="96" t="e">
        <f t="shared" ca="1" si="57"/>
        <v>#REF!</v>
      </c>
      <c r="U330" s="95" t="e">
        <f t="shared" ref="U330:U393" ca="1" si="67">N330*V330/100</f>
        <v>#REF!</v>
      </c>
      <c r="V330" s="96" t="e">
        <f t="shared" ref="V330:V393" ca="1" si="68">IF(I330&lt;VLOOKUP(L330,$M$505:$Q$513,2),0,VLOOKUP(L330,$M$505:$Q$513,5))</f>
        <v>#REF!</v>
      </c>
      <c r="W330" s="201"/>
      <c r="X330" s="201"/>
      <c r="AB330" s="127"/>
    </row>
    <row r="331" spans="1:28" ht="18" hidden="1" customHeight="1" x14ac:dyDescent="0.25">
      <c r="A331" s="182">
        <v>323</v>
      </c>
      <c r="B331" s="119" t="e">
        <f t="shared" ca="1" si="62"/>
        <v>#REF!</v>
      </c>
      <c r="C331" s="119" t="e">
        <f t="shared" ca="1" si="63"/>
        <v>#REF!</v>
      </c>
      <c r="D331" s="200"/>
      <c r="E331" s="184"/>
      <c r="F331" s="184" t="e">
        <f t="shared" ref="F331:F394" ca="1" si="69">INDIRECT(CONCATENATE($C$507,$D$507,"!$Z",$A331 + 8))</f>
        <v>#REF!</v>
      </c>
      <c r="G331" s="120"/>
      <c r="H331" s="120"/>
      <c r="I331" s="120" t="e">
        <f t="shared" ref="I331:I394" ca="1" si="70">INDIRECT(CONCATENATE($C$507,$D$507,"!$AD",$A331 + 8))</f>
        <v>#REF!</v>
      </c>
      <c r="J331" s="122"/>
      <c r="K331" s="122"/>
      <c r="L331" s="122" t="e">
        <f t="shared" ref="L331:L394" ca="1" si="71">INDIRECT(CONCATENATE($C$507,$D$507,"!$V",$A331 + 8))</f>
        <v>#REF!</v>
      </c>
      <c r="M331" s="94" t="e">
        <f t="shared" ca="1" si="64"/>
        <v>#REF!</v>
      </c>
      <c r="N331" s="96" t="e">
        <f t="shared" ca="1" si="65"/>
        <v>#REF!</v>
      </c>
      <c r="O331" s="95" t="e">
        <f t="shared" ca="1" si="66"/>
        <v>#REF!</v>
      </c>
      <c r="P331" s="96" t="e">
        <f t="shared" ref="P331:P394" ca="1" si="72">ROUNDDOWN(Q331,0)</f>
        <v>#REF!</v>
      </c>
      <c r="Q331" s="95" t="e">
        <f t="shared" ref="Q331:Q394" ca="1" si="73">N331*R331/100</f>
        <v>#REF!</v>
      </c>
      <c r="R331" s="96" t="e">
        <f t="shared" ref="R331:R394" ca="1" si="74">IF(I331&lt;VLOOKUP(L331,$M$505:$Q$513,2),0,VLOOKUP(L331,$M$505:$Q$513,4))</f>
        <v>#REF!</v>
      </c>
      <c r="S331" s="96" t="e">
        <f t="shared" ref="S331:S394" ca="1" si="75">N331-P331-T331</f>
        <v>#REF!</v>
      </c>
      <c r="T331" s="96" t="e">
        <f t="shared" ref="T331:T394" ca="1" si="76">ROUNDDOWN(U331,0)</f>
        <v>#REF!</v>
      </c>
      <c r="U331" s="95" t="e">
        <f t="shared" ca="1" si="67"/>
        <v>#REF!</v>
      </c>
      <c r="V331" s="96" t="e">
        <f t="shared" ca="1" si="68"/>
        <v>#REF!</v>
      </c>
      <c r="W331" s="201"/>
      <c r="X331" s="201"/>
      <c r="AB331" s="127"/>
    </row>
    <row r="332" spans="1:28" ht="18" hidden="1" customHeight="1" x14ac:dyDescent="0.25">
      <c r="A332" s="182">
        <v>324</v>
      </c>
      <c r="B332" s="119" t="e">
        <f t="shared" ca="1" si="62"/>
        <v>#REF!</v>
      </c>
      <c r="C332" s="119" t="e">
        <f t="shared" ca="1" si="63"/>
        <v>#REF!</v>
      </c>
      <c r="D332" s="200"/>
      <c r="E332" s="184"/>
      <c r="F332" s="184" t="e">
        <f t="shared" ca="1" si="69"/>
        <v>#REF!</v>
      </c>
      <c r="G332" s="120"/>
      <c r="H332" s="120"/>
      <c r="I332" s="120" t="e">
        <f t="shared" ca="1" si="70"/>
        <v>#REF!</v>
      </c>
      <c r="J332" s="122"/>
      <c r="K332" s="122"/>
      <c r="L332" s="122" t="e">
        <f t="shared" ca="1" si="71"/>
        <v>#REF!</v>
      </c>
      <c r="M332" s="94" t="e">
        <f t="shared" ca="1" si="64"/>
        <v>#REF!</v>
      </c>
      <c r="N332" s="96" t="e">
        <f t="shared" ca="1" si="65"/>
        <v>#REF!</v>
      </c>
      <c r="O332" s="95" t="e">
        <f t="shared" ca="1" si="66"/>
        <v>#REF!</v>
      </c>
      <c r="P332" s="96" t="e">
        <f t="shared" ca="1" si="72"/>
        <v>#REF!</v>
      </c>
      <c r="Q332" s="95" t="e">
        <f t="shared" ca="1" si="73"/>
        <v>#REF!</v>
      </c>
      <c r="R332" s="96" t="e">
        <f t="shared" ca="1" si="74"/>
        <v>#REF!</v>
      </c>
      <c r="S332" s="96" t="e">
        <f t="shared" ca="1" si="75"/>
        <v>#REF!</v>
      </c>
      <c r="T332" s="96" t="e">
        <f t="shared" ca="1" si="76"/>
        <v>#REF!</v>
      </c>
      <c r="U332" s="95" t="e">
        <f t="shared" ca="1" si="67"/>
        <v>#REF!</v>
      </c>
      <c r="V332" s="96" t="e">
        <f t="shared" ca="1" si="68"/>
        <v>#REF!</v>
      </c>
      <c r="W332" s="201"/>
      <c r="X332" s="201"/>
      <c r="AB332" s="127"/>
    </row>
    <row r="333" spans="1:28" ht="18" hidden="1" customHeight="1" x14ac:dyDescent="0.25">
      <c r="A333" s="182">
        <v>325</v>
      </c>
      <c r="B333" s="119" t="e">
        <f t="shared" ca="1" si="62"/>
        <v>#REF!</v>
      </c>
      <c r="C333" s="119" t="e">
        <f t="shared" ca="1" si="63"/>
        <v>#REF!</v>
      </c>
      <c r="D333" s="200"/>
      <c r="E333" s="184"/>
      <c r="F333" s="184" t="e">
        <f t="shared" ca="1" si="69"/>
        <v>#REF!</v>
      </c>
      <c r="G333" s="120"/>
      <c r="H333" s="120"/>
      <c r="I333" s="120" t="e">
        <f t="shared" ca="1" si="70"/>
        <v>#REF!</v>
      </c>
      <c r="J333" s="122"/>
      <c r="K333" s="122"/>
      <c r="L333" s="122" t="e">
        <f t="shared" ca="1" si="71"/>
        <v>#REF!</v>
      </c>
      <c r="M333" s="94" t="e">
        <f t="shared" ca="1" si="64"/>
        <v>#REF!</v>
      </c>
      <c r="N333" s="96" t="e">
        <f t="shared" ca="1" si="65"/>
        <v>#REF!</v>
      </c>
      <c r="O333" s="95" t="e">
        <f t="shared" ca="1" si="66"/>
        <v>#REF!</v>
      </c>
      <c r="P333" s="96" t="e">
        <f t="shared" ca="1" si="72"/>
        <v>#REF!</v>
      </c>
      <c r="Q333" s="95" t="e">
        <f t="shared" ca="1" si="73"/>
        <v>#REF!</v>
      </c>
      <c r="R333" s="96" t="e">
        <f t="shared" ca="1" si="74"/>
        <v>#REF!</v>
      </c>
      <c r="S333" s="96" t="e">
        <f t="shared" ca="1" si="75"/>
        <v>#REF!</v>
      </c>
      <c r="T333" s="96" t="e">
        <f t="shared" ca="1" si="76"/>
        <v>#REF!</v>
      </c>
      <c r="U333" s="95" t="e">
        <f t="shared" ca="1" si="67"/>
        <v>#REF!</v>
      </c>
      <c r="V333" s="96" t="e">
        <f t="shared" ca="1" si="68"/>
        <v>#REF!</v>
      </c>
      <c r="W333" s="201"/>
      <c r="X333" s="201"/>
      <c r="AB333" s="127"/>
    </row>
    <row r="334" spans="1:28" ht="18" hidden="1" customHeight="1" x14ac:dyDescent="0.25">
      <c r="A334" s="182">
        <v>326</v>
      </c>
      <c r="B334" s="119" t="e">
        <f t="shared" ca="1" si="62"/>
        <v>#REF!</v>
      </c>
      <c r="C334" s="119" t="e">
        <f t="shared" ca="1" si="63"/>
        <v>#REF!</v>
      </c>
      <c r="D334" s="200"/>
      <c r="E334" s="184"/>
      <c r="F334" s="184" t="e">
        <f t="shared" ca="1" si="69"/>
        <v>#REF!</v>
      </c>
      <c r="G334" s="120"/>
      <c r="H334" s="120"/>
      <c r="I334" s="120" t="e">
        <f t="shared" ca="1" si="70"/>
        <v>#REF!</v>
      </c>
      <c r="J334" s="122"/>
      <c r="K334" s="122"/>
      <c r="L334" s="122" t="e">
        <f t="shared" ca="1" si="71"/>
        <v>#REF!</v>
      </c>
      <c r="M334" s="94" t="e">
        <f t="shared" ca="1" si="64"/>
        <v>#REF!</v>
      </c>
      <c r="N334" s="96" t="e">
        <f t="shared" ca="1" si="65"/>
        <v>#REF!</v>
      </c>
      <c r="O334" s="95" t="e">
        <f t="shared" ca="1" si="66"/>
        <v>#REF!</v>
      </c>
      <c r="P334" s="96" t="e">
        <f t="shared" ca="1" si="72"/>
        <v>#REF!</v>
      </c>
      <c r="Q334" s="95" t="e">
        <f t="shared" ca="1" si="73"/>
        <v>#REF!</v>
      </c>
      <c r="R334" s="96" t="e">
        <f t="shared" ca="1" si="74"/>
        <v>#REF!</v>
      </c>
      <c r="S334" s="96" t="e">
        <f t="shared" ca="1" si="75"/>
        <v>#REF!</v>
      </c>
      <c r="T334" s="96" t="e">
        <f t="shared" ca="1" si="76"/>
        <v>#REF!</v>
      </c>
      <c r="U334" s="95" t="e">
        <f t="shared" ca="1" si="67"/>
        <v>#REF!</v>
      </c>
      <c r="V334" s="96" t="e">
        <f t="shared" ca="1" si="68"/>
        <v>#REF!</v>
      </c>
      <c r="W334" s="201"/>
      <c r="X334" s="201"/>
      <c r="AB334" s="127"/>
    </row>
    <row r="335" spans="1:28" ht="18" hidden="1" customHeight="1" x14ac:dyDescent="0.25">
      <c r="A335" s="182">
        <v>327</v>
      </c>
      <c r="B335" s="119" t="e">
        <f t="shared" ca="1" si="62"/>
        <v>#REF!</v>
      </c>
      <c r="C335" s="119" t="e">
        <f t="shared" ca="1" si="63"/>
        <v>#REF!</v>
      </c>
      <c r="D335" s="200"/>
      <c r="E335" s="184"/>
      <c r="F335" s="184" t="e">
        <f t="shared" ca="1" si="69"/>
        <v>#REF!</v>
      </c>
      <c r="G335" s="120"/>
      <c r="H335" s="120"/>
      <c r="I335" s="120" t="e">
        <f t="shared" ca="1" si="70"/>
        <v>#REF!</v>
      </c>
      <c r="J335" s="122"/>
      <c r="K335" s="122"/>
      <c r="L335" s="122" t="e">
        <f t="shared" ca="1" si="71"/>
        <v>#REF!</v>
      </c>
      <c r="M335" s="94" t="e">
        <f t="shared" ca="1" si="64"/>
        <v>#REF!</v>
      </c>
      <c r="N335" s="96" t="e">
        <f t="shared" ca="1" si="65"/>
        <v>#REF!</v>
      </c>
      <c r="O335" s="95" t="e">
        <f t="shared" ca="1" si="66"/>
        <v>#REF!</v>
      </c>
      <c r="P335" s="96" t="e">
        <f t="shared" ca="1" si="72"/>
        <v>#REF!</v>
      </c>
      <c r="Q335" s="95" t="e">
        <f t="shared" ca="1" si="73"/>
        <v>#REF!</v>
      </c>
      <c r="R335" s="96" t="e">
        <f t="shared" ca="1" si="74"/>
        <v>#REF!</v>
      </c>
      <c r="S335" s="96" t="e">
        <f t="shared" ca="1" si="75"/>
        <v>#REF!</v>
      </c>
      <c r="T335" s="96" t="e">
        <f t="shared" ca="1" si="76"/>
        <v>#REF!</v>
      </c>
      <c r="U335" s="95" t="e">
        <f t="shared" ca="1" si="67"/>
        <v>#REF!</v>
      </c>
      <c r="V335" s="96" t="e">
        <f t="shared" ca="1" si="68"/>
        <v>#REF!</v>
      </c>
      <c r="W335" s="201"/>
      <c r="X335" s="201"/>
      <c r="AB335" s="127"/>
    </row>
    <row r="336" spans="1:28" ht="18" hidden="1" customHeight="1" x14ac:dyDescent="0.25">
      <c r="A336" s="182">
        <v>328</v>
      </c>
      <c r="B336" s="119" t="e">
        <f t="shared" ca="1" si="62"/>
        <v>#REF!</v>
      </c>
      <c r="C336" s="119" t="e">
        <f t="shared" ca="1" si="63"/>
        <v>#REF!</v>
      </c>
      <c r="D336" s="200"/>
      <c r="E336" s="184"/>
      <c r="F336" s="184" t="e">
        <f t="shared" ca="1" si="69"/>
        <v>#REF!</v>
      </c>
      <c r="G336" s="120"/>
      <c r="H336" s="120"/>
      <c r="I336" s="120" t="e">
        <f t="shared" ca="1" si="70"/>
        <v>#REF!</v>
      </c>
      <c r="J336" s="122"/>
      <c r="K336" s="122"/>
      <c r="L336" s="122" t="e">
        <f t="shared" ca="1" si="71"/>
        <v>#REF!</v>
      </c>
      <c r="M336" s="94" t="e">
        <f t="shared" ca="1" si="64"/>
        <v>#REF!</v>
      </c>
      <c r="N336" s="96" t="e">
        <f t="shared" ca="1" si="65"/>
        <v>#REF!</v>
      </c>
      <c r="O336" s="95" t="e">
        <f t="shared" ca="1" si="66"/>
        <v>#REF!</v>
      </c>
      <c r="P336" s="96" t="e">
        <f t="shared" ca="1" si="72"/>
        <v>#REF!</v>
      </c>
      <c r="Q336" s="95" t="e">
        <f t="shared" ca="1" si="73"/>
        <v>#REF!</v>
      </c>
      <c r="R336" s="96" t="e">
        <f t="shared" ca="1" si="74"/>
        <v>#REF!</v>
      </c>
      <c r="S336" s="96" t="e">
        <f t="shared" ca="1" si="75"/>
        <v>#REF!</v>
      </c>
      <c r="T336" s="96" t="e">
        <f t="shared" ca="1" si="76"/>
        <v>#REF!</v>
      </c>
      <c r="U336" s="95" t="e">
        <f t="shared" ca="1" si="67"/>
        <v>#REF!</v>
      </c>
      <c r="V336" s="96" t="e">
        <f t="shared" ca="1" si="68"/>
        <v>#REF!</v>
      </c>
      <c r="W336" s="201"/>
      <c r="X336" s="201"/>
      <c r="AB336" s="127"/>
    </row>
    <row r="337" spans="1:28" ht="18" hidden="1" customHeight="1" x14ac:dyDescent="0.25">
      <c r="A337" s="182">
        <v>329</v>
      </c>
      <c r="B337" s="119" t="e">
        <f t="shared" ca="1" si="62"/>
        <v>#REF!</v>
      </c>
      <c r="C337" s="119" t="e">
        <f t="shared" ca="1" si="63"/>
        <v>#REF!</v>
      </c>
      <c r="D337" s="200"/>
      <c r="E337" s="184"/>
      <c r="F337" s="184" t="e">
        <f t="shared" ca="1" si="69"/>
        <v>#REF!</v>
      </c>
      <c r="G337" s="120"/>
      <c r="H337" s="120"/>
      <c r="I337" s="120" t="e">
        <f t="shared" ca="1" si="70"/>
        <v>#REF!</v>
      </c>
      <c r="J337" s="122"/>
      <c r="K337" s="122"/>
      <c r="L337" s="122" t="e">
        <f t="shared" ca="1" si="71"/>
        <v>#REF!</v>
      </c>
      <c r="M337" s="94" t="e">
        <f t="shared" ca="1" si="64"/>
        <v>#REF!</v>
      </c>
      <c r="N337" s="96" t="e">
        <f t="shared" ca="1" si="65"/>
        <v>#REF!</v>
      </c>
      <c r="O337" s="95" t="e">
        <f t="shared" ca="1" si="66"/>
        <v>#REF!</v>
      </c>
      <c r="P337" s="96" t="e">
        <f t="shared" ca="1" si="72"/>
        <v>#REF!</v>
      </c>
      <c r="Q337" s="95" t="e">
        <f t="shared" ca="1" si="73"/>
        <v>#REF!</v>
      </c>
      <c r="R337" s="96" t="e">
        <f t="shared" ca="1" si="74"/>
        <v>#REF!</v>
      </c>
      <c r="S337" s="96" t="e">
        <f t="shared" ca="1" si="75"/>
        <v>#REF!</v>
      </c>
      <c r="T337" s="96" t="e">
        <f t="shared" ca="1" si="76"/>
        <v>#REF!</v>
      </c>
      <c r="U337" s="95" t="e">
        <f t="shared" ca="1" si="67"/>
        <v>#REF!</v>
      </c>
      <c r="V337" s="96" t="e">
        <f t="shared" ca="1" si="68"/>
        <v>#REF!</v>
      </c>
      <c r="W337" s="201"/>
      <c r="X337" s="201"/>
      <c r="AB337" s="127"/>
    </row>
    <row r="338" spans="1:28" ht="18" hidden="1" customHeight="1" x14ac:dyDescent="0.25">
      <c r="A338" s="182">
        <v>330</v>
      </c>
      <c r="B338" s="119" t="e">
        <f t="shared" ca="1" si="62"/>
        <v>#REF!</v>
      </c>
      <c r="C338" s="119" t="e">
        <f t="shared" ca="1" si="63"/>
        <v>#REF!</v>
      </c>
      <c r="D338" s="200"/>
      <c r="E338" s="184"/>
      <c r="F338" s="184" t="e">
        <f t="shared" ca="1" si="69"/>
        <v>#REF!</v>
      </c>
      <c r="G338" s="120"/>
      <c r="H338" s="120"/>
      <c r="I338" s="120" t="e">
        <f t="shared" ca="1" si="70"/>
        <v>#REF!</v>
      </c>
      <c r="J338" s="122"/>
      <c r="K338" s="122"/>
      <c r="L338" s="122" t="e">
        <f t="shared" ca="1" si="71"/>
        <v>#REF!</v>
      </c>
      <c r="M338" s="94" t="e">
        <f t="shared" ca="1" si="64"/>
        <v>#REF!</v>
      </c>
      <c r="N338" s="96" t="e">
        <f t="shared" ca="1" si="65"/>
        <v>#REF!</v>
      </c>
      <c r="O338" s="95" t="e">
        <f t="shared" ca="1" si="66"/>
        <v>#REF!</v>
      </c>
      <c r="P338" s="96" t="e">
        <f t="shared" ca="1" si="72"/>
        <v>#REF!</v>
      </c>
      <c r="Q338" s="95" t="e">
        <f t="shared" ca="1" si="73"/>
        <v>#REF!</v>
      </c>
      <c r="R338" s="96" t="e">
        <f t="shared" ca="1" si="74"/>
        <v>#REF!</v>
      </c>
      <c r="S338" s="96" t="e">
        <f t="shared" ca="1" si="75"/>
        <v>#REF!</v>
      </c>
      <c r="T338" s="96" t="e">
        <f t="shared" ca="1" si="76"/>
        <v>#REF!</v>
      </c>
      <c r="U338" s="95" t="e">
        <f t="shared" ca="1" si="67"/>
        <v>#REF!</v>
      </c>
      <c r="V338" s="96" t="e">
        <f t="shared" ca="1" si="68"/>
        <v>#REF!</v>
      </c>
      <c r="W338" s="201"/>
      <c r="X338" s="201"/>
      <c r="AB338" s="127"/>
    </row>
    <row r="339" spans="1:28" ht="18" hidden="1" customHeight="1" x14ac:dyDescent="0.25">
      <c r="A339" s="182">
        <v>331</v>
      </c>
      <c r="B339" s="119" t="e">
        <f t="shared" ca="1" si="62"/>
        <v>#REF!</v>
      </c>
      <c r="C339" s="119" t="e">
        <f t="shared" ca="1" si="63"/>
        <v>#REF!</v>
      </c>
      <c r="D339" s="200"/>
      <c r="E339" s="184"/>
      <c r="F339" s="184" t="e">
        <f t="shared" ca="1" si="69"/>
        <v>#REF!</v>
      </c>
      <c r="G339" s="120"/>
      <c r="H339" s="120"/>
      <c r="I339" s="120" t="e">
        <f t="shared" ca="1" si="70"/>
        <v>#REF!</v>
      </c>
      <c r="J339" s="122"/>
      <c r="K339" s="122"/>
      <c r="L339" s="122" t="e">
        <f t="shared" ca="1" si="71"/>
        <v>#REF!</v>
      </c>
      <c r="M339" s="94" t="e">
        <f t="shared" ca="1" si="64"/>
        <v>#REF!</v>
      </c>
      <c r="N339" s="96" t="e">
        <f t="shared" ca="1" si="65"/>
        <v>#REF!</v>
      </c>
      <c r="O339" s="95" t="e">
        <f t="shared" ca="1" si="66"/>
        <v>#REF!</v>
      </c>
      <c r="P339" s="96" t="e">
        <f t="shared" ca="1" si="72"/>
        <v>#REF!</v>
      </c>
      <c r="Q339" s="95" t="e">
        <f t="shared" ca="1" si="73"/>
        <v>#REF!</v>
      </c>
      <c r="R339" s="96" t="e">
        <f t="shared" ca="1" si="74"/>
        <v>#REF!</v>
      </c>
      <c r="S339" s="96" t="e">
        <f t="shared" ca="1" si="75"/>
        <v>#REF!</v>
      </c>
      <c r="T339" s="96" t="e">
        <f t="shared" ca="1" si="76"/>
        <v>#REF!</v>
      </c>
      <c r="U339" s="95" t="e">
        <f t="shared" ca="1" si="67"/>
        <v>#REF!</v>
      </c>
      <c r="V339" s="96" t="e">
        <f t="shared" ca="1" si="68"/>
        <v>#REF!</v>
      </c>
      <c r="W339" s="201"/>
      <c r="X339" s="201"/>
      <c r="AB339" s="127"/>
    </row>
    <row r="340" spans="1:28" ht="18" hidden="1" customHeight="1" x14ac:dyDescent="0.25">
      <c r="A340" s="182">
        <v>332</v>
      </c>
      <c r="B340" s="119" t="e">
        <f t="shared" ca="1" si="62"/>
        <v>#REF!</v>
      </c>
      <c r="C340" s="119" t="e">
        <f t="shared" ca="1" si="63"/>
        <v>#REF!</v>
      </c>
      <c r="D340" s="200"/>
      <c r="E340" s="184"/>
      <c r="F340" s="184" t="e">
        <f t="shared" ca="1" si="69"/>
        <v>#REF!</v>
      </c>
      <c r="G340" s="120"/>
      <c r="H340" s="120"/>
      <c r="I340" s="120" t="e">
        <f t="shared" ca="1" si="70"/>
        <v>#REF!</v>
      </c>
      <c r="J340" s="122"/>
      <c r="K340" s="122"/>
      <c r="L340" s="122" t="e">
        <f t="shared" ca="1" si="71"/>
        <v>#REF!</v>
      </c>
      <c r="M340" s="94" t="e">
        <f t="shared" ca="1" si="64"/>
        <v>#REF!</v>
      </c>
      <c r="N340" s="96" t="e">
        <f t="shared" ca="1" si="65"/>
        <v>#REF!</v>
      </c>
      <c r="O340" s="95" t="e">
        <f t="shared" ca="1" si="66"/>
        <v>#REF!</v>
      </c>
      <c r="P340" s="96" t="e">
        <f t="shared" ca="1" si="72"/>
        <v>#REF!</v>
      </c>
      <c r="Q340" s="95" t="e">
        <f t="shared" ca="1" si="73"/>
        <v>#REF!</v>
      </c>
      <c r="R340" s="96" t="e">
        <f t="shared" ca="1" si="74"/>
        <v>#REF!</v>
      </c>
      <c r="S340" s="96" t="e">
        <f t="shared" ca="1" si="75"/>
        <v>#REF!</v>
      </c>
      <c r="T340" s="96" t="e">
        <f t="shared" ca="1" si="76"/>
        <v>#REF!</v>
      </c>
      <c r="U340" s="95" t="e">
        <f t="shared" ca="1" si="67"/>
        <v>#REF!</v>
      </c>
      <c r="V340" s="96" t="e">
        <f t="shared" ca="1" si="68"/>
        <v>#REF!</v>
      </c>
      <c r="W340" s="201"/>
      <c r="X340" s="201"/>
      <c r="AB340" s="127"/>
    </row>
    <row r="341" spans="1:28" ht="18" hidden="1" customHeight="1" x14ac:dyDescent="0.25">
      <c r="A341" s="182">
        <v>333</v>
      </c>
      <c r="B341" s="119" t="e">
        <f t="shared" ca="1" si="62"/>
        <v>#REF!</v>
      </c>
      <c r="C341" s="119" t="e">
        <f t="shared" ca="1" si="63"/>
        <v>#REF!</v>
      </c>
      <c r="D341" s="200"/>
      <c r="E341" s="184"/>
      <c r="F341" s="184" t="e">
        <f t="shared" ca="1" si="69"/>
        <v>#REF!</v>
      </c>
      <c r="G341" s="120"/>
      <c r="H341" s="120"/>
      <c r="I341" s="120" t="e">
        <f t="shared" ca="1" si="70"/>
        <v>#REF!</v>
      </c>
      <c r="J341" s="122"/>
      <c r="K341" s="122"/>
      <c r="L341" s="122" t="e">
        <f t="shared" ca="1" si="71"/>
        <v>#REF!</v>
      </c>
      <c r="M341" s="94" t="e">
        <f t="shared" ca="1" si="64"/>
        <v>#REF!</v>
      </c>
      <c r="N341" s="96" t="e">
        <f t="shared" ca="1" si="65"/>
        <v>#REF!</v>
      </c>
      <c r="O341" s="95" t="e">
        <f t="shared" ca="1" si="66"/>
        <v>#REF!</v>
      </c>
      <c r="P341" s="96" t="e">
        <f t="shared" ca="1" si="72"/>
        <v>#REF!</v>
      </c>
      <c r="Q341" s="95" t="e">
        <f t="shared" ca="1" si="73"/>
        <v>#REF!</v>
      </c>
      <c r="R341" s="96" t="e">
        <f t="shared" ca="1" si="74"/>
        <v>#REF!</v>
      </c>
      <c r="S341" s="96" t="e">
        <f t="shared" ca="1" si="75"/>
        <v>#REF!</v>
      </c>
      <c r="T341" s="96" t="e">
        <f t="shared" ca="1" si="76"/>
        <v>#REF!</v>
      </c>
      <c r="U341" s="95" t="e">
        <f t="shared" ca="1" si="67"/>
        <v>#REF!</v>
      </c>
      <c r="V341" s="96" t="e">
        <f t="shared" ca="1" si="68"/>
        <v>#REF!</v>
      </c>
      <c r="W341" s="201"/>
      <c r="X341" s="201"/>
      <c r="AB341" s="127"/>
    </row>
    <row r="342" spans="1:28" ht="18" hidden="1" customHeight="1" x14ac:dyDescent="0.25">
      <c r="A342" s="182">
        <v>334</v>
      </c>
      <c r="B342" s="119" t="e">
        <f t="shared" ca="1" si="62"/>
        <v>#REF!</v>
      </c>
      <c r="C342" s="119" t="e">
        <f t="shared" ca="1" si="63"/>
        <v>#REF!</v>
      </c>
      <c r="D342" s="200"/>
      <c r="E342" s="184"/>
      <c r="F342" s="184" t="e">
        <f t="shared" ca="1" si="69"/>
        <v>#REF!</v>
      </c>
      <c r="G342" s="120"/>
      <c r="H342" s="120"/>
      <c r="I342" s="120" t="e">
        <f t="shared" ca="1" si="70"/>
        <v>#REF!</v>
      </c>
      <c r="J342" s="122"/>
      <c r="K342" s="122"/>
      <c r="L342" s="122" t="e">
        <f t="shared" ca="1" si="71"/>
        <v>#REF!</v>
      </c>
      <c r="M342" s="94" t="e">
        <f t="shared" ca="1" si="64"/>
        <v>#REF!</v>
      </c>
      <c r="N342" s="96" t="e">
        <f t="shared" ca="1" si="65"/>
        <v>#REF!</v>
      </c>
      <c r="O342" s="95" t="e">
        <f t="shared" ca="1" si="66"/>
        <v>#REF!</v>
      </c>
      <c r="P342" s="96" t="e">
        <f t="shared" ca="1" si="72"/>
        <v>#REF!</v>
      </c>
      <c r="Q342" s="95" t="e">
        <f t="shared" ca="1" si="73"/>
        <v>#REF!</v>
      </c>
      <c r="R342" s="96" t="e">
        <f t="shared" ca="1" si="74"/>
        <v>#REF!</v>
      </c>
      <c r="S342" s="96" t="e">
        <f t="shared" ca="1" si="75"/>
        <v>#REF!</v>
      </c>
      <c r="T342" s="96" t="e">
        <f t="shared" ca="1" si="76"/>
        <v>#REF!</v>
      </c>
      <c r="U342" s="95" t="e">
        <f t="shared" ca="1" si="67"/>
        <v>#REF!</v>
      </c>
      <c r="V342" s="96" t="e">
        <f t="shared" ca="1" si="68"/>
        <v>#REF!</v>
      </c>
      <c r="W342" s="201"/>
      <c r="X342" s="201"/>
      <c r="AB342" s="127"/>
    </row>
    <row r="343" spans="1:28" ht="18" hidden="1" customHeight="1" x14ac:dyDescent="0.25">
      <c r="A343" s="182">
        <v>335</v>
      </c>
      <c r="B343" s="119" t="e">
        <f t="shared" ca="1" si="62"/>
        <v>#REF!</v>
      </c>
      <c r="C343" s="119" t="e">
        <f t="shared" ca="1" si="63"/>
        <v>#REF!</v>
      </c>
      <c r="D343" s="200"/>
      <c r="E343" s="184"/>
      <c r="F343" s="184" t="e">
        <f t="shared" ca="1" si="69"/>
        <v>#REF!</v>
      </c>
      <c r="G343" s="120"/>
      <c r="H343" s="120"/>
      <c r="I343" s="120" t="e">
        <f t="shared" ca="1" si="70"/>
        <v>#REF!</v>
      </c>
      <c r="J343" s="122"/>
      <c r="K343" s="122"/>
      <c r="L343" s="122" t="e">
        <f t="shared" ca="1" si="71"/>
        <v>#REF!</v>
      </c>
      <c r="M343" s="94" t="e">
        <f t="shared" ca="1" si="64"/>
        <v>#REF!</v>
      </c>
      <c r="N343" s="96" t="e">
        <f t="shared" ca="1" si="65"/>
        <v>#REF!</v>
      </c>
      <c r="O343" s="95" t="e">
        <f t="shared" ca="1" si="66"/>
        <v>#REF!</v>
      </c>
      <c r="P343" s="96" t="e">
        <f t="shared" ca="1" si="72"/>
        <v>#REF!</v>
      </c>
      <c r="Q343" s="95" t="e">
        <f t="shared" ca="1" si="73"/>
        <v>#REF!</v>
      </c>
      <c r="R343" s="96" t="e">
        <f t="shared" ca="1" si="74"/>
        <v>#REF!</v>
      </c>
      <c r="S343" s="96" t="e">
        <f t="shared" ca="1" si="75"/>
        <v>#REF!</v>
      </c>
      <c r="T343" s="96" t="e">
        <f t="shared" ca="1" si="76"/>
        <v>#REF!</v>
      </c>
      <c r="U343" s="95" t="e">
        <f t="shared" ca="1" si="67"/>
        <v>#REF!</v>
      </c>
      <c r="V343" s="96" t="e">
        <f t="shared" ca="1" si="68"/>
        <v>#REF!</v>
      </c>
      <c r="W343" s="201"/>
      <c r="X343" s="201"/>
      <c r="AB343" s="127"/>
    </row>
    <row r="344" spans="1:28" ht="18" hidden="1" customHeight="1" x14ac:dyDescent="0.25">
      <c r="A344" s="182">
        <v>336</v>
      </c>
      <c r="B344" s="119" t="e">
        <f t="shared" ca="1" si="62"/>
        <v>#REF!</v>
      </c>
      <c r="C344" s="119" t="e">
        <f t="shared" ca="1" si="63"/>
        <v>#REF!</v>
      </c>
      <c r="D344" s="200"/>
      <c r="E344" s="184"/>
      <c r="F344" s="184" t="e">
        <f t="shared" ca="1" si="69"/>
        <v>#REF!</v>
      </c>
      <c r="G344" s="120"/>
      <c r="H344" s="120"/>
      <c r="I344" s="120" t="e">
        <f t="shared" ca="1" si="70"/>
        <v>#REF!</v>
      </c>
      <c r="J344" s="122"/>
      <c r="K344" s="122"/>
      <c r="L344" s="122" t="e">
        <f t="shared" ca="1" si="71"/>
        <v>#REF!</v>
      </c>
      <c r="M344" s="94" t="e">
        <f t="shared" ca="1" si="64"/>
        <v>#REF!</v>
      </c>
      <c r="N344" s="96" t="e">
        <f t="shared" ca="1" si="65"/>
        <v>#REF!</v>
      </c>
      <c r="O344" s="95" t="e">
        <f t="shared" ca="1" si="66"/>
        <v>#REF!</v>
      </c>
      <c r="P344" s="96" t="e">
        <f t="shared" ca="1" si="72"/>
        <v>#REF!</v>
      </c>
      <c r="Q344" s="95" t="e">
        <f t="shared" ca="1" si="73"/>
        <v>#REF!</v>
      </c>
      <c r="R344" s="96" t="e">
        <f t="shared" ca="1" si="74"/>
        <v>#REF!</v>
      </c>
      <c r="S344" s="96" t="e">
        <f t="shared" ca="1" si="75"/>
        <v>#REF!</v>
      </c>
      <c r="T344" s="96" t="e">
        <f t="shared" ca="1" si="76"/>
        <v>#REF!</v>
      </c>
      <c r="U344" s="95" t="e">
        <f t="shared" ca="1" si="67"/>
        <v>#REF!</v>
      </c>
      <c r="V344" s="96" t="e">
        <f t="shared" ca="1" si="68"/>
        <v>#REF!</v>
      </c>
      <c r="W344" s="201"/>
      <c r="X344" s="201"/>
      <c r="AB344" s="127"/>
    </row>
    <row r="345" spans="1:28" ht="18" hidden="1" customHeight="1" x14ac:dyDescent="0.25">
      <c r="A345" s="182">
        <v>337</v>
      </c>
      <c r="B345" s="119" t="e">
        <f t="shared" ca="1" si="62"/>
        <v>#REF!</v>
      </c>
      <c r="C345" s="119" t="e">
        <f t="shared" ca="1" si="63"/>
        <v>#REF!</v>
      </c>
      <c r="D345" s="200"/>
      <c r="E345" s="184"/>
      <c r="F345" s="184" t="e">
        <f t="shared" ca="1" si="69"/>
        <v>#REF!</v>
      </c>
      <c r="G345" s="120"/>
      <c r="H345" s="120"/>
      <c r="I345" s="120" t="e">
        <f t="shared" ca="1" si="70"/>
        <v>#REF!</v>
      </c>
      <c r="J345" s="122"/>
      <c r="K345" s="122"/>
      <c r="L345" s="122" t="e">
        <f t="shared" ca="1" si="71"/>
        <v>#REF!</v>
      </c>
      <c r="M345" s="94" t="e">
        <f t="shared" ca="1" si="64"/>
        <v>#REF!</v>
      </c>
      <c r="N345" s="96" t="e">
        <f t="shared" ca="1" si="65"/>
        <v>#REF!</v>
      </c>
      <c r="O345" s="95" t="e">
        <f t="shared" ca="1" si="66"/>
        <v>#REF!</v>
      </c>
      <c r="P345" s="96" t="e">
        <f t="shared" ca="1" si="72"/>
        <v>#REF!</v>
      </c>
      <c r="Q345" s="95" t="e">
        <f t="shared" ca="1" si="73"/>
        <v>#REF!</v>
      </c>
      <c r="R345" s="96" t="e">
        <f t="shared" ca="1" si="74"/>
        <v>#REF!</v>
      </c>
      <c r="S345" s="96" t="e">
        <f t="shared" ca="1" si="75"/>
        <v>#REF!</v>
      </c>
      <c r="T345" s="96" t="e">
        <f t="shared" ca="1" si="76"/>
        <v>#REF!</v>
      </c>
      <c r="U345" s="95" t="e">
        <f t="shared" ca="1" si="67"/>
        <v>#REF!</v>
      </c>
      <c r="V345" s="96" t="e">
        <f t="shared" ca="1" si="68"/>
        <v>#REF!</v>
      </c>
      <c r="W345" s="201"/>
      <c r="X345" s="201"/>
      <c r="AB345" s="127"/>
    </row>
    <row r="346" spans="1:28" ht="18" hidden="1" customHeight="1" x14ac:dyDescent="0.25">
      <c r="A346" s="182">
        <v>338</v>
      </c>
      <c r="B346" s="119" t="e">
        <f t="shared" ca="1" si="62"/>
        <v>#REF!</v>
      </c>
      <c r="C346" s="119" t="e">
        <f t="shared" ca="1" si="63"/>
        <v>#REF!</v>
      </c>
      <c r="D346" s="200"/>
      <c r="E346" s="184"/>
      <c r="F346" s="184" t="e">
        <f t="shared" ca="1" si="69"/>
        <v>#REF!</v>
      </c>
      <c r="G346" s="120"/>
      <c r="H346" s="120"/>
      <c r="I346" s="120" t="e">
        <f t="shared" ca="1" si="70"/>
        <v>#REF!</v>
      </c>
      <c r="J346" s="122"/>
      <c r="K346" s="122"/>
      <c r="L346" s="122" t="e">
        <f t="shared" ca="1" si="71"/>
        <v>#REF!</v>
      </c>
      <c r="M346" s="94" t="e">
        <f t="shared" ca="1" si="64"/>
        <v>#REF!</v>
      </c>
      <c r="N346" s="96" t="e">
        <f t="shared" ca="1" si="65"/>
        <v>#REF!</v>
      </c>
      <c r="O346" s="95" t="e">
        <f t="shared" ca="1" si="66"/>
        <v>#REF!</v>
      </c>
      <c r="P346" s="96" t="e">
        <f t="shared" ca="1" si="72"/>
        <v>#REF!</v>
      </c>
      <c r="Q346" s="95" t="e">
        <f t="shared" ca="1" si="73"/>
        <v>#REF!</v>
      </c>
      <c r="R346" s="96" t="e">
        <f t="shared" ca="1" si="74"/>
        <v>#REF!</v>
      </c>
      <c r="S346" s="96" t="e">
        <f t="shared" ca="1" si="75"/>
        <v>#REF!</v>
      </c>
      <c r="T346" s="96" t="e">
        <f t="shared" ca="1" si="76"/>
        <v>#REF!</v>
      </c>
      <c r="U346" s="95" t="e">
        <f t="shared" ca="1" si="67"/>
        <v>#REF!</v>
      </c>
      <c r="V346" s="96" t="e">
        <f t="shared" ca="1" si="68"/>
        <v>#REF!</v>
      </c>
      <c r="W346" s="201"/>
      <c r="X346" s="201"/>
      <c r="AB346" s="127"/>
    </row>
    <row r="347" spans="1:28" ht="18" hidden="1" customHeight="1" x14ac:dyDescent="0.25">
      <c r="A347" s="182">
        <v>339</v>
      </c>
      <c r="B347" s="119" t="e">
        <f t="shared" ca="1" si="62"/>
        <v>#REF!</v>
      </c>
      <c r="C347" s="119" t="e">
        <f t="shared" ca="1" si="63"/>
        <v>#REF!</v>
      </c>
      <c r="D347" s="200"/>
      <c r="E347" s="184"/>
      <c r="F347" s="184" t="e">
        <f t="shared" ca="1" si="69"/>
        <v>#REF!</v>
      </c>
      <c r="G347" s="120"/>
      <c r="H347" s="120"/>
      <c r="I347" s="120" t="e">
        <f t="shared" ca="1" si="70"/>
        <v>#REF!</v>
      </c>
      <c r="J347" s="122"/>
      <c r="K347" s="122"/>
      <c r="L347" s="122" t="e">
        <f t="shared" ca="1" si="71"/>
        <v>#REF!</v>
      </c>
      <c r="M347" s="94" t="e">
        <f t="shared" ca="1" si="64"/>
        <v>#REF!</v>
      </c>
      <c r="N347" s="96" t="e">
        <f t="shared" ca="1" si="65"/>
        <v>#REF!</v>
      </c>
      <c r="O347" s="95" t="e">
        <f t="shared" ca="1" si="66"/>
        <v>#REF!</v>
      </c>
      <c r="P347" s="96" t="e">
        <f t="shared" ca="1" si="72"/>
        <v>#REF!</v>
      </c>
      <c r="Q347" s="95" t="e">
        <f t="shared" ca="1" si="73"/>
        <v>#REF!</v>
      </c>
      <c r="R347" s="96" t="e">
        <f t="shared" ca="1" si="74"/>
        <v>#REF!</v>
      </c>
      <c r="S347" s="96" t="e">
        <f t="shared" ca="1" si="75"/>
        <v>#REF!</v>
      </c>
      <c r="T347" s="96" t="e">
        <f t="shared" ca="1" si="76"/>
        <v>#REF!</v>
      </c>
      <c r="U347" s="95" t="e">
        <f t="shared" ca="1" si="67"/>
        <v>#REF!</v>
      </c>
      <c r="V347" s="96" t="e">
        <f t="shared" ca="1" si="68"/>
        <v>#REF!</v>
      </c>
      <c r="W347" s="201"/>
      <c r="X347" s="201"/>
      <c r="AB347" s="127"/>
    </row>
    <row r="348" spans="1:28" ht="18" hidden="1" customHeight="1" x14ac:dyDescent="0.25">
      <c r="A348" s="182">
        <v>340</v>
      </c>
      <c r="B348" s="119" t="e">
        <f t="shared" ca="1" si="62"/>
        <v>#REF!</v>
      </c>
      <c r="C348" s="119" t="e">
        <f t="shared" ca="1" si="63"/>
        <v>#REF!</v>
      </c>
      <c r="D348" s="200"/>
      <c r="E348" s="184"/>
      <c r="F348" s="184" t="e">
        <f t="shared" ca="1" si="69"/>
        <v>#REF!</v>
      </c>
      <c r="G348" s="120"/>
      <c r="H348" s="120"/>
      <c r="I348" s="120" t="e">
        <f t="shared" ca="1" si="70"/>
        <v>#REF!</v>
      </c>
      <c r="J348" s="122"/>
      <c r="K348" s="122"/>
      <c r="L348" s="122" t="e">
        <f t="shared" ca="1" si="71"/>
        <v>#REF!</v>
      </c>
      <c r="M348" s="94" t="e">
        <f t="shared" ca="1" si="64"/>
        <v>#REF!</v>
      </c>
      <c r="N348" s="96" t="e">
        <f t="shared" ca="1" si="65"/>
        <v>#REF!</v>
      </c>
      <c r="O348" s="95" t="e">
        <f t="shared" ca="1" si="66"/>
        <v>#REF!</v>
      </c>
      <c r="P348" s="96" t="e">
        <f t="shared" ca="1" si="72"/>
        <v>#REF!</v>
      </c>
      <c r="Q348" s="95" t="e">
        <f t="shared" ca="1" si="73"/>
        <v>#REF!</v>
      </c>
      <c r="R348" s="96" t="e">
        <f t="shared" ca="1" si="74"/>
        <v>#REF!</v>
      </c>
      <c r="S348" s="96" t="e">
        <f t="shared" ca="1" si="75"/>
        <v>#REF!</v>
      </c>
      <c r="T348" s="96" t="e">
        <f t="shared" ca="1" si="76"/>
        <v>#REF!</v>
      </c>
      <c r="U348" s="95" t="e">
        <f t="shared" ca="1" si="67"/>
        <v>#REF!</v>
      </c>
      <c r="V348" s="96" t="e">
        <f t="shared" ca="1" si="68"/>
        <v>#REF!</v>
      </c>
      <c r="W348" s="201"/>
      <c r="X348" s="201"/>
      <c r="AB348" s="127"/>
    </row>
    <row r="349" spans="1:28" ht="18" hidden="1" customHeight="1" x14ac:dyDescent="0.25">
      <c r="A349" s="182">
        <v>341</v>
      </c>
      <c r="B349" s="119" t="e">
        <f t="shared" ca="1" si="62"/>
        <v>#REF!</v>
      </c>
      <c r="C349" s="119" t="e">
        <f t="shared" ca="1" si="63"/>
        <v>#REF!</v>
      </c>
      <c r="D349" s="200"/>
      <c r="E349" s="184"/>
      <c r="F349" s="184" t="e">
        <f t="shared" ca="1" si="69"/>
        <v>#REF!</v>
      </c>
      <c r="G349" s="120"/>
      <c r="H349" s="120"/>
      <c r="I349" s="120" t="e">
        <f t="shared" ca="1" si="70"/>
        <v>#REF!</v>
      </c>
      <c r="J349" s="122"/>
      <c r="K349" s="122"/>
      <c r="L349" s="122" t="e">
        <f t="shared" ca="1" si="71"/>
        <v>#REF!</v>
      </c>
      <c r="M349" s="94" t="e">
        <f t="shared" ca="1" si="64"/>
        <v>#REF!</v>
      </c>
      <c r="N349" s="96" t="e">
        <f t="shared" ca="1" si="65"/>
        <v>#REF!</v>
      </c>
      <c r="O349" s="95" t="e">
        <f t="shared" ca="1" si="66"/>
        <v>#REF!</v>
      </c>
      <c r="P349" s="96" t="e">
        <f t="shared" ca="1" si="72"/>
        <v>#REF!</v>
      </c>
      <c r="Q349" s="95" t="e">
        <f t="shared" ca="1" si="73"/>
        <v>#REF!</v>
      </c>
      <c r="R349" s="96" t="e">
        <f t="shared" ca="1" si="74"/>
        <v>#REF!</v>
      </c>
      <c r="S349" s="96" t="e">
        <f t="shared" ca="1" si="75"/>
        <v>#REF!</v>
      </c>
      <c r="T349" s="96" t="e">
        <f t="shared" ca="1" si="76"/>
        <v>#REF!</v>
      </c>
      <c r="U349" s="95" t="e">
        <f t="shared" ca="1" si="67"/>
        <v>#REF!</v>
      </c>
      <c r="V349" s="96" t="e">
        <f t="shared" ca="1" si="68"/>
        <v>#REF!</v>
      </c>
      <c r="W349" s="201"/>
      <c r="X349" s="201"/>
      <c r="AB349" s="127"/>
    </row>
    <row r="350" spans="1:28" ht="18" hidden="1" customHeight="1" x14ac:dyDescent="0.25">
      <c r="A350" s="182">
        <v>342</v>
      </c>
      <c r="B350" s="119" t="e">
        <f t="shared" ca="1" si="62"/>
        <v>#REF!</v>
      </c>
      <c r="C350" s="119" t="e">
        <f t="shared" ca="1" si="63"/>
        <v>#REF!</v>
      </c>
      <c r="D350" s="200"/>
      <c r="E350" s="184"/>
      <c r="F350" s="184" t="e">
        <f t="shared" ca="1" si="69"/>
        <v>#REF!</v>
      </c>
      <c r="G350" s="120"/>
      <c r="H350" s="120"/>
      <c r="I350" s="120" t="e">
        <f t="shared" ca="1" si="70"/>
        <v>#REF!</v>
      </c>
      <c r="J350" s="122"/>
      <c r="K350" s="122"/>
      <c r="L350" s="122" t="e">
        <f t="shared" ca="1" si="71"/>
        <v>#REF!</v>
      </c>
      <c r="M350" s="94" t="e">
        <f t="shared" ca="1" si="64"/>
        <v>#REF!</v>
      </c>
      <c r="N350" s="96" t="e">
        <f t="shared" ca="1" si="65"/>
        <v>#REF!</v>
      </c>
      <c r="O350" s="95" t="e">
        <f t="shared" ca="1" si="66"/>
        <v>#REF!</v>
      </c>
      <c r="P350" s="96" t="e">
        <f t="shared" ca="1" si="72"/>
        <v>#REF!</v>
      </c>
      <c r="Q350" s="95" t="e">
        <f t="shared" ca="1" si="73"/>
        <v>#REF!</v>
      </c>
      <c r="R350" s="96" t="e">
        <f t="shared" ca="1" si="74"/>
        <v>#REF!</v>
      </c>
      <c r="S350" s="96" t="e">
        <f t="shared" ca="1" si="75"/>
        <v>#REF!</v>
      </c>
      <c r="T350" s="96" t="e">
        <f t="shared" ca="1" si="76"/>
        <v>#REF!</v>
      </c>
      <c r="U350" s="95" t="e">
        <f t="shared" ca="1" si="67"/>
        <v>#REF!</v>
      </c>
      <c r="V350" s="96" t="e">
        <f t="shared" ca="1" si="68"/>
        <v>#REF!</v>
      </c>
      <c r="W350" s="201"/>
      <c r="X350" s="201"/>
      <c r="AB350" s="127"/>
    </row>
    <row r="351" spans="1:28" ht="18" hidden="1" customHeight="1" x14ac:dyDescent="0.25">
      <c r="A351" s="182">
        <v>343</v>
      </c>
      <c r="B351" s="119" t="e">
        <f t="shared" ca="1" si="62"/>
        <v>#REF!</v>
      </c>
      <c r="C351" s="119" t="e">
        <f t="shared" ca="1" si="63"/>
        <v>#REF!</v>
      </c>
      <c r="D351" s="200"/>
      <c r="E351" s="184"/>
      <c r="F351" s="184" t="e">
        <f t="shared" ca="1" si="69"/>
        <v>#REF!</v>
      </c>
      <c r="G351" s="120"/>
      <c r="H351" s="120"/>
      <c r="I351" s="120" t="e">
        <f t="shared" ca="1" si="70"/>
        <v>#REF!</v>
      </c>
      <c r="J351" s="122"/>
      <c r="K351" s="122"/>
      <c r="L351" s="122" t="e">
        <f t="shared" ca="1" si="71"/>
        <v>#REF!</v>
      </c>
      <c r="M351" s="94" t="e">
        <f t="shared" ca="1" si="64"/>
        <v>#REF!</v>
      </c>
      <c r="N351" s="96" t="e">
        <f t="shared" ca="1" si="65"/>
        <v>#REF!</v>
      </c>
      <c r="O351" s="95" t="e">
        <f t="shared" ca="1" si="66"/>
        <v>#REF!</v>
      </c>
      <c r="P351" s="96" t="e">
        <f t="shared" ca="1" si="72"/>
        <v>#REF!</v>
      </c>
      <c r="Q351" s="95" t="e">
        <f t="shared" ca="1" si="73"/>
        <v>#REF!</v>
      </c>
      <c r="R351" s="96" t="e">
        <f t="shared" ca="1" si="74"/>
        <v>#REF!</v>
      </c>
      <c r="S351" s="96" t="e">
        <f t="shared" ca="1" si="75"/>
        <v>#REF!</v>
      </c>
      <c r="T351" s="96" t="e">
        <f t="shared" ca="1" si="76"/>
        <v>#REF!</v>
      </c>
      <c r="U351" s="95" t="e">
        <f t="shared" ca="1" si="67"/>
        <v>#REF!</v>
      </c>
      <c r="V351" s="96" t="e">
        <f t="shared" ca="1" si="68"/>
        <v>#REF!</v>
      </c>
      <c r="W351" s="201"/>
      <c r="X351" s="201"/>
      <c r="AB351" s="127"/>
    </row>
    <row r="352" spans="1:28" ht="18" hidden="1" customHeight="1" x14ac:dyDescent="0.25">
      <c r="A352" s="182">
        <v>344</v>
      </c>
      <c r="B352" s="119" t="e">
        <f t="shared" ca="1" si="62"/>
        <v>#REF!</v>
      </c>
      <c r="C352" s="119" t="e">
        <f t="shared" ca="1" si="63"/>
        <v>#REF!</v>
      </c>
      <c r="D352" s="200"/>
      <c r="E352" s="184"/>
      <c r="F352" s="184" t="e">
        <f t="shared" ca="1" si="69"/>
        <v>#REF!</v>
      </c>
      <c r="G352" s="120"/>
      <c r="H352" s="120"/>
      <c r="I352" s="120" t="e">
        <f t="shared" ca="1" si="70"/>
        <v>#REF!</v>
      </c>
      <c r="J352" s="122"/>
      <c r="K352" s="122"/>
      <c r="L352" s="122" t="e">
        <f t="shared" ca="1" si="71"/>
        <v>#REF!</v>
      </c>
      <c r="M352" s="94" t="e">
        <f t="shared" ca="1" si="64"/>
        <v>#REF!</v>
      </c>
      <c r="N352" s="96" t="e">
        <f t="shared" ca="1" si="65"/>
        <v>#REF!</v>
      </c>
      <c r="O352" s="95" t="e">
        <f t="shared" ca="1" si="66"/>
        <v>#REF!</v>
      </c>
      <c r="P352" s="96" t="e">
        <f t="shared" ca="1" si="72"/>
        <v>#REF!</v>
      </c>
      <c r="Q352" s="95" t="e">
        <f t="shared" ca="1" si="73"/>
        <v>#REF!</v>
      </c>
      <c r="R352" s="96" t="e">
        <f t="shared" ca="1" si="74"/>
        <v>#REF!</v>
      </c>
      <c r="S352" s="96" t="e">
        <f t="shared" ca="1" si="75"/>
        <v>#REF!</v>
      </c>
      <c r="T352" s="96" t="e">
        <f t="shared" ca="1" si="76"/>
        <v>#REF!</v>
      </c>
      <c r="U352" s="95" t="e">
        <f t="shared" ca="1" si="67"/>
        <v>#REF!</v>
      </c>
      <c r="V352" s="96" t="e">
        <f t="shared" ca="1" si="68"/>
        <v>#REF!</v>
      </c>
      <c r="W352" s="201"/>
      <c r="X352" s="201"/>
      <c r="AB352" s="127"/>
    </row>
    <row r="353" spans="1:28" ht="18" hidden="1" customHeight="1" x14ac:dyDescent="0.25">
      <c r="A353" s="182">
        <v>345</v>
      </c>
      <c r="B353" s="119" t="e">
        <f t="shared" ca="1" si="62"/>
        <v>#REF!</v>
      </c>
      <c r="C353" s="119" t="e">
        <f t="shared" ca="1" si="63"/>
        <v>#REF!</v>
      </c>
      <c r="D353" s="200"/>
      <c r="E353" s="184"/>
      <c r="F353" s="184" t="e">
        <f t="shared" ca="1" si="69"/>
        <v>#REF!</v>
      </c>
      <c r="G353" s="120"/>
      <c r="H353" s="120"/>
      <c r="I353" s="120" t="e">
        <f t="shared" ca="1" si="70"/>
        <v>#REF!</v>
      </c>
      <c r="J353" s="122"/>
      <c r="K353" s="122"/>
      <c r="L353" s="122" t="e">
        <f t="shared" ca="1" si="71"/>
        <v>#REF!</v>
      </c>
      <c r="M353" s="94" t="e">
        <f t="shared" ca="1" si="64"/>
        <v>#REF!</v>
      </c>
      <c r="N353" s="96" t="e">
        <f t="shared" ca="1" si="65"/>
        <v>#REF!</v>
      </c>
      <c r="O353" s="95" t="e">
        <f t="shared" ca="1" si="66"/>
        <v>#REF!</v>
      </c>
      <c r="P353" s="96" t="e">
        <f t="shared" ca="1" si="72"/>
        <v>#REF!</v>
      </c>
      <c r="Q353" s="95" t="e">
        <f t="shared" ca="1" si="73"/>
        <v>#REF!</v>
      </c>
      <c r="R353" s="96" t="e">
        <f t="shared" ca="1" si="74"/>
        <v>#REF!</v>
      </c>
      <c r="S353" s="96" t="e">
        <f t="shared" ca="1" si="75"/>
        <v>#REF!</v>
      </c>
      <c r="T353" s="96" t="e">
        <f t="shared" ca="1" si="76"/>
        <v>#REF!</v>
      </c>
      <c r="U353" s="95" t="e">
        <f t="shared" ca="1" si="67"/>
        <v>#REF!</v>
      </c>
      <c r="V353" s="96" t="e">
        <f t="shared" ca="1" si="68"/>
        <v>#REF!</v>
      </c>
      <c r="W353" s="201"/>
      <c r="X353" s="201"/>
      <c r="AB353" s="127"/>
    </row>
    <row r="354" spans="1:28" ht="18" hidden="1" customHeight="1" x14ac:dyDescent="0.25">
      <c r="A354" s="182">
        <v>346</v>
      </c>
      <c r="B354" s="119" t="e">
        <f t="shared" ca="1" si="62"/>
        <v>#REF!</v>
      </c>
      <c r="C354" s="119" t="e">
        <f t="shared" ca="1" si="63"/>
        <v>#REF!</v>
      </c>
      <c r="D354" s="200"/>
      <c r="E354" s="184"/>
      <c r="F354" s="184" t="e">
        <f t="shared" ca="1" si="69"/>
        <v>#REF!</v>
      </c>
      <c r="G354" s="120"/>
      <c r="H354" s="120"/>
      <c r="I354" s="120" t="e">
        <f t="shared" ca="1" si="70"/>
        <v>#REF!</v>
      </c>
      <c r="J354" s="122"/>
      <c r="K354" s="122"/>
      <c r="L354" s="122" t="e">
        <f t="shared" ca="1" si="71"/>
        <v>#REF!</v>
      </c>
      <c r="M354" s="94" t="e">
        <f t="shared" ca="1" si="64"/>
        <v>#REF!</v>
      </c>
      <c r="N354" s="96" t="e">
        <f t="shared" ca="1" si="65"/>
        <v>#REF!</v>
      </c>
      <c r="O354" s="95" t="e">
        <f t="shared" ca="1" si="66"/>
        <v>#REF!</v>
      </c>
      <c r="P354" s="96" t="e">
        <f t="shared" ca="1" si="72"/>
        <v>#REF!</v>
      </c>
      <c r="Q354" s="95" t="e">
        <f t="shared" ca="1" si="73"/>
        <v>#REF!</v>
      </c>
      <c r="R354" s="96" t="e">
        <f t="shared" ca="1" si="74"/>
        <v>#REF!</v>
      </c>
      <c r="S354" s="96" t="e">
        <f t="shared" ca="1" si="75"/>
        <v>#REF!</v>
      </c>
      <c r="T354" s="96" t="e">
        <f t="shared" ca="1" si="76"/>
        <v>#REF!</v>
      </c>
      <c r="U354" s="95" t="e">
        <f t="shared" ca="1" si="67"/>
        <v>#REF!</v>
      </c>
      <c r="V354" s="96" t="e">
        <f t="shared" ca="1" si="68"/>
        <v>#REF!</v>
      </c>
      <c r="W354" s="201"/>
      <c r="X354" s="201"/>
      <c r="AB354" s="127"/>
    </row>
    <row r="355" spans="1:28" ht="18" hidden="1" customHeight="1" x14ac:dyDescent="0.25">
      <c r="A355" s="182">
        <v>347</v>
      </c>
      <c r="B355" s="119" t="e">
        <f t="shared" ca="1" si="62"/>
        <v>#REF!</v>
      </c>
      <c r="C355" s="119" t="e">
        <f t="shared" ca="1" si="63"/>
        <v>#REF!</v>
      </c>
      <c r="D355" s="200"/>
      <c r="E355" s="184"/>
      <c r="F355" s="184" t="e">
        <f t="shared" ca="1" si="69"/>
        <v>#REF!</v>
      </c>
      <c r="G355" s="120"/>
      <c r="H355" s="120"/>
      <c r="I355" s="120" t="e">
        <f t="shared" ca="1" si="70"/>
        <v>#REF!</v>
      </c>
      <c r="J355" s="122"/>
      <c r="K355" s="122"/>
      <c r="L355" s="122" t="e">
        <f t="shared" ca="1" si="71"/>
        <v>#REF!</v>
      </c>
      <c r="M355" s="94" t="e">
        <f t="shared" ca="1" si="64"/>
        <v>#REF!</v>
      </c>
      <c r="N355" s="96" t="e">
        <f t="shared" ca="1" si="65"/>
        <v>#REF!</v>
      </c>
      <c r="O355" s="95" t="e">
        <f t="shared" ca="1" si="66"/>
        <v>#REF!</v>
      </c>
      <c r="P355" s="96" t="e">
        <f t="shared" ca="1" si="72"/>
        <v>#REF!</v>
      </c>
      <c r="Q355" s="95" t="e">
        <f t="shared" ca="1" si="73"/>
        <v>#REF!</v>
      </c>
      <c r="R355" s="96" t="e">
        <f t="shared" ca="1" si="74"/>
        <v>#REF!</v>
      </c>
      <c r="S355" s="96" t="e">
        <f t="shared" ca="1" si="75"/>
        <v>#REF!</v>
      </c>
      <c r="T355" s="96" t="e">
        <f t="shared" ca="1" si="76"/>
        <v>#REF!</v>
      </c>
      <c r="U355" s="95" t="e">
        <f t="shared" ca="1" si="67"/>
        <v>#REF!</v>
      </c>
      <c r="V355" s="96" t="e">
        <f t="shared" ca="1" si="68"/>
        <v>#REF!</v>
      </c>
      <c r="W355" s="201"/>
      <c r="X355" s="201"/>
      <c r="AB355" s="127"/>
    </row>
    <row r="356" spans="1:28" ht="18" hidden="1" customHeight="1" x14ac:dyDescent="0.25">
      <c r="A356" s="182">
        <v>348</v>
      </c>
      <c r="B356" s="119" t="e">
        <f t="shared" ca="1" si="62"/>
        <v>#REF!</v>
      </c>
      <c r="C356" s="119" t="e">
        <f t="shared" ca="1" si="63"/>
        <v>#REF!</v>
      </c>
      <c r="D356" s="200"/>
      <c r="E356" s="184"/>
      <c r="F356" s="184" t="e">
        <f t="shared" ca="1" si="69"/>
        <v>#REF!</v>
      </c>
      <c r="G356" s="120"/>
      <c r="H356" s="120"/>
      <c r="I356" s="120" t="e">
        <f t="shared" ca="1" si="70"/>
        <v>#REF!</v>
      </c>
      <c r="J356" s="122"/>
      <c r="K356" s="122"/>
      <c r="L356" s="122" t="e">
        <f t="shared" ca="1" si="71"/>
        <v>#REF!</v>
      </c>
      <c r="M356" s="94" t="e">
        <f t="shared" ca="1" si="64"/>
        <v>#REF!</v>
      </c>
      <c r="N356" s="96" t="e">
        <f t="shared" ca="1" si="65"/>
        <v>#REF!</v>
      </c>
      <c r="O356" s="95" t="e">
        <f t="shared" ca="1" si="66"/>
        <v>#REF!</v>
      </c>
      <c r="P356" s="96" t="e">
        <f t="shared" ca="1" si="72"/>
        <v>#REF!</v>
      </c>
      <c r="Q356" s="95" t="e">
        <f t="shared" ca="1" si="73"/>
        <v>#REF!</v>
      </c>
      <c r="R356" s="96" t="e">
        <f t="shared" ca="1" si="74"/>
        <v>#REF!</v>
      </c>
      <c r="S356" s="96" t="e">
        <f t="shared" ca="1" si="75"/>
        <v>#REF!</v>
      </c>
      <c r="T356" s="96" t="e">
        <f t="shared" ca="1" si="76"/>
        <v>#REF!</v>
      </c>
      <c r="U356" s="95" t="e">
        <f t="shared" ca="1" si="67"/>
        <v>#REF!</v>
      </c>
      <c r="V356" s="96" t="e">
        <f t="shared" ca="1" si="68"/>
        <v>#REF!</v>
      </c>
      <c r="W356" s="201"/>
      <c r="X356" s="201"/>
      <c r="AB356" s="127"/>
    </row>
    <row r="357" spans="1:28" ht="18" hidden="1" customHeight="1" x14ac:dyDescent="0.25">
      <c r="A357" s="182">
        <v>349</v>
      </c>
      <c r="B357" s="119" t="e">
        <f t="shared" ca="1" si="62"/>
        <v>#REF!</v>
      </c>
      <c r="C357" s="119" t="e">
        <f t="shared" ca="1" si="63"/>
        <v>#REF!</v>
      </c>
      <c r="D357" s="200"/>
      <c r="E357" s="184"/>
      <c r="F357" s="184" t="e">
        <f t="shared" ca="1" si="69"/>
        <v>#REF!</v>
      </c>
      <c r="G357" s="120"/>
      <c r="H357" s="120"/>
      <c r="I357" s="120" t="e">
        <f t="shared" ca="1" si="70"/>
        <v>#REF!</v>
      </c>
      <c r="J357" s="122"/>
      <c r="K357" s="122"/>
      <c r="L357" s="122" t="e">
        <f t="shared" ca="1" si="71"/>
        <v>#REF!</v>
      </c>
      <c r="M357" s="94" t="e">
        <f t="shared" ca="1" si="64"/>
        <v>#REF!</v>
      </c>
      <c r="N357" s="96" t="e">
        <f t="shared" ca="1" si="65"/>
        <v>#REF!</v>
      </c>
      <c r="O357" s="95" t="e">
        <f t="shared" ca="1" si="66"/>
        <v>#REF!</v>
      </c>
      <c r="P357" s="96" t="e">
        <f t="shared" ca="1" si="72"/>
        <v>#REF!</v>
      </c>
      <c r="Q357" s="95" t="e">
        <f t="shared" ca="1" si="73"/>
        <v>#REF!</v>
      </c>
      <c r="R357" s="96" t="e">
        <f t="shared" ca="1" si="74"/>
        <v>#REF!</v>
      </c>
      <c r="S357" s="96" t="e">
        <f t="shared" ca="1" si="75"/>
        <v>#REF!</v>
      </c>
      <c r="T357" s="96" t="e">
        <f t="shared" ca="1" si="76"/>
        <v>#REF!</v>
      </c>
      <c r="U357" s="95" t="e">
        <f t="shared" ca="1" si="67"/>
        <v>#REF!</v>
      </c>
      <c r="V357" s="96" t="e">
        <f t="shared" ca="1" si="68"/>
        <v>#REF!</v>
      </c>
      <c r="W357" s="201"/>
      <c r="X357" s="201"/>
      <c r="AB357" s="127"/>
    </row>
    <row r="358" spans="1:28" ht="18" hidden="1" customHeight="1" x14ac:dyDescent="0.25">
      <c r="A358" s="182">
        <v>350</v>
      </c>
      <c r="B358" s="119" t="e">
        <f t="shared" ca="1" si="62"/>
        <v>#REF!</v>
      </c>
      <c r="C358" s="119" t="e">
        <f t="shared" ca="1" si="63"/>
        <v>#REF!</v>
      </c>
      <c r="D358" s="200"/>
      <c r="E358" s="184"/>
      <c r="F358" s="184" t="e">
        <f t="shared" ca="1" si="69"/>
        <v>#REF!</v>
      </c>
      <c r="G358" s="120"/>
      <c r="H358" s="120"/>
      <c r="I358" s="120" t="e">
        <f t="shared" ca="1" si="70"/>
        <v>#REF!</v>
      </c>
      <c r="J358" s="122"/>
      <c r="K358" s="122"/>
      <c r="L358" s="122" t="e">
        <f t="shared" ca="1" si="71"/>
        <v>#REF!</v>
      </c>
      <c r="M358" s="94" t="e">
        <f t="shared" ca="1" si="64"/>
        <v>#REF!</v>
      </c>
      <c r="N358" s="96" t="e">
        <f t="shared" ca="1" si="65"/>
        <v>#REF!</v>
      </c>
      <c r="O358" s="95" t="e">
        <f t="shared" ca="1" si="66"/>
        <v>#REF!</v>
      </c>
      <c r="P358" s="96" t="e">
        <f t="shared" ca="1" si="72"/>
        <v>#REF!</v>
      </c>
      <c r="Q358" s="95" t="e">
        <f t="shared" ca="1" si="73"/>
        <v>#REF!</v>
      </c>
      <c r="R358" s="96" t="e">
        <f t="shared" ca="1" si="74"/>
        <v>#REF!</v>
      </c>
      <c r="S358" s="96" t="e">
        <f t="shared" ca="1" si="75"/>
        <v>#REF!</v>
      </c>
      <c r="T358" s="96" t="e">
        <f t="shared" ca="1" si="76"/>
        <v>#REF!</v>
      </c>
      <c r="U358" s="95" t="e">
        <f t="shared" ca="1" si="67"/>
        <v>#REF!</v>
      </c>
      <c r="V358" s="96" t="e">
        <f t="shared" ca="1" si="68"/>
        <v>#REF!</v>
      </c>
      <c r="W358" s="201"/>
      <c r="X358" s="201"/>
      <c r="AB358" s="127"/>
    </row>
    <row r="359" spans="1:28" ht="18" hidden="1" customHeight="1" x14ac:dyDescent="0.25">
      <c r="A359" s="182">
        <v>351</v>
      </c>
      <c r="B359" s="119" t="e">
        <f t="shared" ca="1" si="62"/>
        <v>#REF!</v>
      </c>
      <c r="C359" s="119" t="e">
        <f t="shared" ca="1" si="63"/>
        <v>#REF!</v>
      </c>
      <c r="D359" s="200"/>
      <c r="E359" s="184"/>
      <c r="F359" s="184" t="e">
        <f t="shared" ca="1" si="69"/>
        <v>#REF!</v>
      </c>
      <c r="G359" s="120"/>
      <c r="H359" s="120"/>
      <c r="I359" s="120" t="e">
        <f t="shared" ca="1" si="70"/>
        <v>#REF!</v>
      </c>
      <c r="J359" s="122"/>
      <c r="K359" s="122"/>
      <c r="L359" s="122" t="e">
        <f t="shared" ca="1" si="71"/>
        <v>#REF!</v>
      </c>
      <c r="M359" s="94" t="e">
        <f t="shared" ca="1" si="64"/>
        <v>#REF!</v>
      </c>
      <c r="N359" s="96" t="e">
        <f t="shared" ca="1" si="65"/>
        <v>#REF!</v>
      </c>
      <c r="O359" s="95" t="e">
        <f t="shared" ca="1" si="66"/>
        <v>#REF!</v>
      </c>
      <c r="P359" s="96" t="e">
        <f t="shared" ca="1" si="72"/>
        <v>#REF!</v>
      </c>
      <c r="Q359" s="95" t="e">
        <f t="shared" ca="1" si="73"/>
        <v>#REF!</v>
      </c>
      <c r="R359" s="96" t="e">
        <f t="shared" ca="1" si="74"/>
        <v>#REF!</v>
      </c>
      <c r="S359" s="96" t="e">
        <f t="shared" ca="1" si="75"/>
        <v>#REF!</v>
      </c>
      <c r="T359" s="96" t="e">
        <f t="shared" ca="1" si="76"/>
        <v>#REF!</v>
      </c>
      <c r="U359" s="95" t="e">
        <f t="shared" ca="1" si="67"/>
        <v>#REF!</v>
      </c>
      <c r="V359" s="96" t="e">
        <f t="shared" ca="1" si="68"/>
        <v>#REF!</v>
      </c>
      <c r="W359" s="201"/>
      <c r="X359" s="201"/>
      <c r="AB359" s="127"/>
    </row>
    <row r="360" spans="1:28" ht="18" hidden="1" customHeight="1" x14ac:dyDescent="0.25">
      <c r="A360" s="182">
        <v>352</v>
      </c>
      <c r="B360" s="119" t="e">
        <f t="shared" ca="1" si="62"/>
        <v>#REF!</v>
      </c>
      <c r="C360" s="119" t="e">
        <f t="shared" ca="1" si="63"/>
        <v>#REF!</v>
      </c>
      <c r="D360" s="200"/>
      <c r="E360" s="184"/>
      <c r="F360" s="184" t="e">
        <f t="shared" ca="1" si="69"/>
        <v>#REF!</v>
      </c>
      <c r="G360" s="120"/>
      <c r="H360" s="120"/>
      <c r="I360" s="120" t="e">
        <f t="shared" ca="1" si="70"/>
        <v>#REF!</v>
      </c>
      <c r="J360" s="122"/>
      <c r="K360" s="122"/>
      <c r="L360" s="122" t="e">
        <f t="shared" ca="1" si="71"/>
        <v>#REF!</v>
      </c>
      <c r="M360" s="94" t="e">
        <f t="shared" ca="1" si="64"/>
        <v>#REF!</v>
      </c>
      <c r="N360" s="96" t="e">
        <f t="shared" ca="1" si="65"/>
        <v>#REF!</v>
      </c>
      <c r="O360" s="95" t="e">
        <f t="shared" ca="1" si="66"/>
        <v>#REF!</v>
      </c>
      <c r="P360" s="96" t="e">
        <f t="shared" ca="1" si="72"/>
        <v>#REF!</v>
      </c>
      <c r="Q360" s="95" t="e">
        <f t="shared" ca="1" si="73"/>
        <v>#REF!</v>
      </c>
      <c r="R360" s="96" t="e">
        <f t="shared" ca="1" si="74"/>
        <v>#REF!</v>
      </c>
      <c r="S360" s="96" t="e">
        <f t="shared" ca="1" si="75"/>
        <v>#REF!</v>
      </c>
      <c r="T360" s="96" t="e">
        <f t="shared" ca="1" si="76"/>
        <v>#REF!</v>
      </c>
      <c r="U360" s="95" t="e">
        <f t="shared" ca="1" si="67"/>
        <v>#REF!</v>
      </c>
      <c r="V360" s="96" t="e">
        <f t="shared" ca="1" si="68"/>
        <v>#REF!</v>
      </c>
      <c r="W360" s="201"/>
      <c r="X360" s="201"/>
      <c r="AB360" s="127"/>
    </row>
    <row r="361" spans="1:28" ht="18" hidden="1" customHeight="1" x14ac:dyDescent="0.25">
      <c r="A361" s="182">
        <v>353</v>
      </c>
      <c r="B361" s="119" t="e">
        <f t="shared" ca="1" si="62"/>
        <v>#REF!</v>
      </c>
      <c r="C361" s="119" t="e">
        <f t="shared" ca="1" si="63"/>
        <v>#REF!</v>
      </c>
      <c r="D361" s="200"/>
      <c r="E361" s="184"/>
      <c r="F361" s="184" t="e">
        <f t="shared" ca="1" si="69"/>
        <v>#REF!</v>
      </c>
      <c r="G361" s="120"/>
      <c r="H361" s="120"/>
      <c r="I361" s="120" t="e">
        <f t="shared" ca="1" si="70"/>
        <v>#REF!</v>
      </c>
      <c r="J361" s="122"/>
      <c r="K361" s="122"/>
      <c r="L361" s="122" t="e">
        <f t="shared" ca="1" si="71"/>
        <v>#REF!</v>
      </c>
      <c r="M361" s="94" t="e">
        <f t="shared" ca="1" si="64"/>
        <v>#REF!</v>
      </c>
      <c r="N361" s="96" t="e">
        <f t="shared" ca="1" si="65"/>
        <v>#REF!</v>
      </c>
      <c r="O361" s="95" t="e">
        <f t="shared" ca="1" si="66"/>
        <v>#REF!</v>
      </c>
      <c r="P361" s="96" t="e">
        <f t="shared" ca="1" si="72"/>
        <v>#REF!</v>
      </c>
      <c r="Q361" s="95" t="e">
        <f t="shared" ca="1" si="73"/>
        <v>#REF!</v>
      </c>
      <c r="R361" s="96" t="e">
        <f t="shared" ca="1" si="74"/>
        <v>#REF!</v>
      </c>
      <c r="S361" s="96" t="e">
        <f t="shared" ca="1" si="75"/>
        <v>#REF!</v>
      </c>
      <c r="T361" s="96" t="e">
        <f t="shared" ca="1" si="76"/>
        <v>#REF!</v>
      </c>
      <c r="U361" s="95" t="e">
        <f t="shared" ca="1" si="67"/>
        <v>#REF!</v>
      </c>
      <c r="V361" s="96" t="e">
        <f t="shared" ca="1" si="68"/>
        <v>#REF!</v>
      </c>
      <c r="W361" s="201"/>
      <c r="X361" s="201"/>
      <c r="AB361" s="127"/>
    </row>
    <row r="362" spans="1:28" ht="18" hidden="1" customHeight="1" x14ac:dyDescent="0.25">
      <c r="A362" s="182">
        <v>354</v>
      </c>
      <c r="B362" s="119" t="e">
        <f t="shared" ca="1" si="62"/>
        <v>#REF!</v>
      </c>
      <c r="C362" s="119" t="e">
        <f t="shared" ca="1" si="63"/>
        <v>#REF!</v>
      </c>
      <c r="D362" s="200"/>
      <c r="E362" s="184"/>
      <c r="F362" s="184" t="e">
        <f t="shared" ca="1" si="69"/>
        <v>#REF!</v>
      </c>
      <c r="G362" s="120"/>
      <c r="H362" s="120"/>
      <c r="I362" s="120" t="e">
        <f t="shared" ca="1" si="70"/>
        <v>#REF!</v>
      </c>
      <c r="J362" s="122"/>
      <c r="K362" s="122"/>
      <c r="L362" s="122" t="e">
        <f t="shared" ca="1" si="71"/>
        <v>#REF!</v>
      </c>
      <c r="M362" s="94" t="e">
        <f t="shared" ca="1" si="64"/>
        <v>#REF!</v>
      </c>
      <c r="N362" s="96" t="e">
        <f t="shared" ca="1" si="65"/>
        <v>#REF!</v>
      </c>
      <c r="O362" s="95" t="e">
        <f t="shared" ca="1" si="66"/>
        <v>#REF!</v>
      </c>
      <c r="P362" s="96" t="e">
        <f t="shared" ca="1" si="72"/>
        <v>#REF!</v>
      </c>
      <c r="Q362" s="95" t="e">
        <f t="shared" ca="1" si="73"/>
        <v>#REF!</v>
      </c>
      <c r="R362" s="96" t="e">
        <f t="shared" ca="1" si="74"/>
        <v>#REF!</v>
      </c>
      <c r="S362" s="96" t="e">
        <f t="shared" ca="1" si="75"/>
        <v>#REF!</v>
      </c>
      <c r="T362" s="96" t="e">
        <f t="shared" ca="1" si="76"/>
        <v>#REF!</v>
      </c>
      <c r="U362" s="95" t="e">
        <f t="shared" ca="1" si="67"/>
        <v>#REF!</v>
      </c>
      <c r="V362" s="96" t="e">
        <f t="shared" ca="1" si="68"/>
        <v>#REF!</v>
      </c>
      <c r="W362" s="201"/>
      <c r="X362" s="201"/>
      <c r="AB362" s="127"/>
    </row>
    <row r="363" spans="1:28" ht="18" hidden="1" customHeight="1" x14ac:dyDescent="0.25">
      <c r="A363" s="182">
        <v>355</v>
      </c>
      <c r="B363" s="119" t="e">
        <f t="shared" ca="1" si="62"/>
        <v>#REF!</v>
      </c>
      <c r="C363" s="119" t="e">
        <f t="shared" ca="1" si="63"/>
        <v>#REF!</v>
      </c>
      <c r="D363" s="200"/>
      <c r="E363" s="184"/>
      <c r="F363" s="184" t="e">
        <f t="shared" ca="1" si="69"/>
        <v>#REF!</v>
      </c>
      <c r="G363" s="120"/>
      <c r="H363" s="120"/>
      <c r="I363" s="120" t="e">
        <f t="shared" ca="1" si="70"/>
        <v>#REF!</v>
      </c>
      <c r="J363" s="122"/>
      <c r="K363" s="122"/>
      <c r="L363" s="122" t="e">
        <f t="shared" ca="1" si="71"/>
        <v>#REF!</v>
      </c>
      <c r="M363" s="94" t="e">
        <f t="shared" ca="1" si="64"/>
        <v>#REF!</v>
      </c>
      <c r="N363" s="96" t="e">
        <f t="shared" ca="1" si="65"/>
        <v>#REF!</v>
      </c>
      <c r="O363" s="95" t="e">
        <f t="shared" ca="1" si="66"/>
        <v>#REF!</v>
      </c>
      <c r="P363" s="96" t="e">
        <f t="shared" ca="1" si="72"/>
        <v>#REF!</v>
      </c>
      <c r="Q363" s="95" t="e">
        <f t="shared" ca="1" si="73"/>
        <v>#REF!</v>
      </c>
      <c r="R363" s="96" t="e">
        <f t="shared" ca="1" si="74"/>
        <v>#REF!</v>
      </c>
      <c r="S363" s="96" t="e">
        <f t="shared" ca="1" si="75"/>
        <v>#REF!</v>
      </c>
      <c r="T363" s="96" t="e">
        <f t="shared" ca="1" si="76"/>
        <v>#REF!</v>
      </c>
      <c r="U363" s="95" t="e">
        <f t="shared" ca="1" si="67"/>
        <v>#REF!</v>
      </c>
      <c r="V363" s="96" t="e">
        <f t="shared" ca="1" si="68"/>
        <v>#REF!</v>
      </c>
      <c r="W363" s="201"/>
      <c r="X363" s="201"/>
      <c r="AB363" s="127"/>
    </row>
    <row r="364" spans="1:28" ht="18" hidden="1" customHeight="1" x14ac:dyDescent="0.25">
      <c r="A364" s="182">
        <v>356</v>
      </c>
      <c r="B364" s="119" t="e">
        <f t="shared" ca="1" si="62"/>
        <v>#REF!</v>
      </c>
      <c r="C364" s="119" t="e">
        <f t="shared" ca="1" si="63"/>
        <v>#REF!</v>
      </c>
      <c r="D364" s="200"/>
      <c r="E364" s="184"/>
      <c r="F364" s="184" t="e">
        <f t="shared" ca="1" si="69"/>
        <v>#REF!</v>
      </c>
      <c r="G364" s="120"/>
      <c r="H364" s="120"/>
      <c r="I364" s="120" t="e">
        <f t="shared" ca="1" si="70"/>
        <v>#REF!</v>
      </c>
      <c r="J364" s="122"/>
      <c r="K364" s="122"/>
      <c r="L364" s="122" t="e">
        <f t="shared" ca="1" si="71"/>
        <v>#REF!</v>
      </c>
      <c r="M364" s="94" t="e">
        <f t="shared" ca="1" si="64"/>
        <v>#REF!</v>
      </c>
      <c r="N364" s="96" t="e">
        <f t="shared" ca="1" si="65"/>
        <v>#REF!</v>
      </c>
      <c r="O364" s="95" t="e">
        <f t="shared" ca="1" si="66"/>
        <v>#REF!</v>
      </c>
      <c r="P364" s="96" t="e">
        <f t="shared" ca="1" si="72"/>
        <v>#REF!</v>
      </c>
      <c r="Q364" s="95" t="e">
        <f t="shared" ca="1" si="73"/>
        <v>#REF!</v>
      </c>
      <c r="R364" s="96" t="e">
        <f t="shared" ca="1" si="74"/>
        <v>#REF!</v>
      </c>
      <c r="S364" s="96" t="e">
        <f t="shared" ca="1" si="75"/>
        <v>#REF!</v>
      </c>
      <c r="T364" s="96" t="e">
        <f t="shared" ca="1" si="76"/>
        <v>#REF!</v>
      </c>
      <c r="U364" s="95" t="e">
        <f t="shared" ca="1" si="67"/>
        <v>#REF!</v>
      </c>
      <c r="V364" s="96" t="e">
        <f t="shared" ca="1" si="68"/>
        <v>#REF!</v>
      </c>
      <c r="W364" s="201"/>
      <c r="X364" s="201"/>
      <c r="AB364" s="127"/>
    </row>
    <row r="365" spans="1:28" ht="18" hidden="1" customHeight="1" x14ac:dyDescent="0.25">
      <c r="A365" s="182">
        <v>357</v>
      </c>
      <c r="B365" s="119" t="e">
        <f t="shared" ca="1" si="62"/>
        <v>#REF!</v>
      </c>
      <c r="C365" s="119" t="e">
        <f t="shared" ca="1" si="63"/>
        <v>#REF!</v>
      </c>
      <c r="D365" s="200"/>
      <c r="E365" s="184"/>
      <c r="F365" s="184" t="e">
        <f t="shared" ca="1" si="69"/>
        <v>#REF!</v>
      </c>
      <c r="G365" s="120"/>
      <c r="H365" s="120"/>
      <c r="I365" s="120" t="e">
        <f t="shared" ca="1" si="70"/>
        <v>#REF!</v>
      </c>
      <c r="J365" s="122"/>
      <c r="K365" s="122"/>
      <c r="L365" s="122" t="e">
        <f t="shared" ca="1" si="71"/>
        <v>#REF!</v>
      </c>
      <c r="M365" s="94" t="e">
        <f t="shared" ca="1" si="64"/>
        <v>#REF!</v>
      </c>
      <c r="N365" s="96" t="e">
        <f t="shared" ca="1" si="65"/>
        <v>#REF!</v>
      </c>
      <c r="O365" s="95" t="e">
        <f t="shared" ca="1" si="66"/>
        <v>#REF!</v>
      </c>
      <c r="P365" s="96" t="e">
        <f t="shared" ca="1" si="72"/>
        <v>#REF!</v>
      </c>
      <c r="Q365" s="95" t="e">
        <f t="shared" ca="1" si="73"/>
        <v>#REF!</v>
      </c>
      <c r="R365" s="96" t="e">
        <f t="shared" ca="1" si="74"/>
        <v>#REF!</v>
      </c>
      <c r="S365" s="96" t="e">
        <f t="shared" ca="1" si="75"/>
        <v>#REF!</v>
      </c>
      <c r="T365" s="96" t="e">
        <f t="shared" ca="1" si="76"/>
        <v>#REF!</v>
      </c>
      <c r="U365" s="95" t="e">
        <f t="shared" ca="1" si="67"/>
        <v>#REF!</v>
      </c>
      <c r="V365" s="96" t="e">
        <f t="shared" ca="1" si="68"/>
        <v>#REF!</v>
      </c>
      <c r="W365" s="201"/>
      <c r="X365" s="201"/>
      <c r="AB365" s="127"/>
    </row>
    <row r="366" spans="1:28" ht="18" hidden="1" customHeight="1" x14ac:dyDescent="0.25">
      <c r="A366" s="182">
        <v>358</v>
      </c>
      <c r="B366" s="119" t="e">
        <f t="shared" ca="1" si="62"/>
        <v>#REF!</v>
      </c>
      <c r="C366" s="119" t="e">
        <f t="shared" ca="1" si="63"/>
        <v>#REF!</v>
      </c>
      <c r="D366" s="200"/>
      <c r="E366" s="184"/>
      <c r="F366" s="184" t="e">
        <f t="shared" ca="1" si="69"/>
        <v>#REF!</v>
      </c>
      <c r="G366" s="120"/>
      <c r="H366" s="120"/>
      <c r="I366" s="120" t="e">
        <f t="shared" ca="1" si="70"/>
        <v>#REF!</v>
      </c>
      <c r="J366" s="122"/>
      <c r="K366" s="122"/>
      <c r="L366" s="122" t="e">
        <f t="shared" ca="1" si="71"/>
        <v>#REF!</v>
      </c>
      <c r="M366" s="94" t="e">
        <f t="shared" ca="1" si="64"/>
        <v>#REF!</v>
      </c>
      <c r="N366" s="96" t="e">
        <f t="shared" ca="1" si="65"/>
        <v>#REF!</v>
      </c>
      <c r="O366" s="95" t="e">
        <f t="shared" ca="1" si="66"/>
        <v>#REF!</v>
      </c>
      <c r="P366" s="96" t="e">
        <f t="shared" ca="1" si="72"/>
        <v>#REF!</v>
      </c>
      <c r="Q366" s="95" t="e">
        <f t="shared" ca="1" si="73"/>
        <v>#REF!</v>
      </c>
      <c r="R366" s="96" t="e">
        <f t="shared" ca="1" si="74"/>
        <v>#REF!</v>
      </c>
      <c r="S366" s="96" t="e">
        <f t="shared" ca="1" si="75"/>
        <v>#REF!</v>
      </c>
      <c r="T366" s="96" t="e">
        <f t="shared" ca="1" si="76"/>
        <v>#REF!</v>
      </c>
      <c r="U366" s="95" t="e">
        <f t="shared" ca="1" si="67"/>
        <v>#REF!</v>
      </c>
      <c r="V366" s="96" t="e">
        <f t="shared" ca="1" si="68"/>
        <v>#REF!</v>
      </c>
      <c r="W366" s="201"/>
      <c r="X366" s="201"/>
      <c r="AB366" s="127"/>
    </row>
    <row r="367" spans="1:28" ht="18" hidden="1" customHeight="1" x14ac:dyDescent="0.25">
      <c r="A367" s="182">
        <v>359</v>
      </c>
      <c r="B367" s="119" t="e">
        <f t="shared" ca="1" si="62"/>
        <v>#REF!</v>
      </c>
      <c r="C367" s="119" t="e">
        <f t="shared" ca="1" si="63"/>
        <v>#REF!</v>
      </c>
      <c r="D367" s="200"/>
      <c r="E367" s="184"/>
      <c r="F367" s="184" t="e">
        <f t="shared" ca="1" si="69"/>
        <v>#REF!</v>
      </c>
      <c r="G367" s="120"/>
      <c r="H367" s="120"/>
      <c r="I367" s="120" t="e">
        <f t="shared" ca="1" si="70"/>
        <v>#REF!</v>
      </c>
      <c r="J367" s="122"/>
      <c r="K367" s="122"/>
      <c r="L367" s="122" t="e">
        <f t="shared" ca="1" si="71"/>
        <v>#REF!</v>
      </c>
      <c r="M367" s="94" t="e">
        <f t="shared" ca="1" si="64"/>
        <v>#REF!</v>
      </c>
      <c r="N367" s="96" t="e">
        <f t="shared" ca="1" si="65"/>
        <v>#REF!</v>
      </c>
      <c r="O367" s="95" t="e">
        <f t="shared" ca="1" si="66"/>
        <v>#REF!</v>
      </c>
      <c r="P367" s="96" t="e">
        <f t="shared" ca="1" si="72"/>
        <v>#REF!</v>
      </c>
      <c r="Q367" s="95" t="e">
        <f t="shared" ca="1" si="73"/>
        <v>#REF!</v>
      </c>
      <c r="R367" s="96" t="e">
        <f t="shared" ca="1" si="74"/>
        <v>#REF!</v>
      </c>
      <c r="S367" s="96" t="e">
        <f t="shared" ca="1" si="75"/>
        <v>#REF!</v>
      </c>
      <c r="T367" s="96" t="e">
        <f t="shared" ca="1" si="76"/>
        <v>#REF!</v>
      </c>
      <c r="U367" s="95" t="e">
        <f t="shared" ca="1" si="67"/>
        <v>#REF!</v>
      </c>
      <c r="V367" s="96" t="e">
        <f t="shared" ca="1" si="68"/>
        <v>#REF!</v>
      </c>
      <c r="W367" s="201"/>
      <c r="X367" s="201"/>
      <c r="AB367" s="127"/>
    </row>
    <row r="368" spans="1:28" ht="18" hidden="1" customHeight="1" x14ac:dyDescent="0.25">
      <c r="A368" s="182">
        <v>360</v>
      </c>
      <c r="B368" s="119" t="e">
        <f t="shared" ca="1" si="62"/>
        <v>#REF!</v>
      </c>
      <c r="C368" s="119" t="e">
        <f t="shared" ca="1" si="63"/>
        <v>#REF!</v>
      </c>
      <c r="D368" s="200"/>
      <c r="E368" s="184"/>
      <c r="F368" s="184" t="e">
        <f t="shared" ca="1" si="69"/>
        <v>#REF!</v>
      </c>
      <c r="G368" s="120"/>
      <c r="H368" s="120"/>
      <c r="I368" s="120" t="e">
        <f t="shared" ca="1" si="70"/>
        <v>#REF!</v>
      </c>
      <c r="J368" s="122"/>
      <c r="K368" s="122"/>
      <c r="L368" s="122" t="e">
        <f t="shared" ca="1" si="71"/>
        <v>#REF!</v>
      </c>
      <c r="M368" s="94" t="e">
        <f t="shared" ca="1" si="64"/>
        <v>#REF!</v>
      </c>
      <c r="N368" s="96" t="e">
        <f t="shared" ca="1" si="65"/>
        <v>#REF!</v>
      </c>
      <c r="O368" s="95" t="e">
        <f t="shared" ca="1" si="66"/>
        <v>#REF!</v>
      </c>
      <c r="P368" s="96" t="e">
        <f t="shared" ca="1" si="72"/>
        <v>#REF!</v>
      </c>
      <c r="Q368" s="95" t="e">
        <f t="shared" ca="1" si="73"/>
        <v>#REF!</v>
      </c>
      <c r="R368" s="96" t="e">
        <f t="shared" ca="1" si="74"/>
        <v>#REF!</v>
      </c>
      <c r="S368" s="96" t="e">
        <f t="shared" ca="1" si="75"/>
        <v>#REF!</v>
      </c>
      <c r="T368" s="96" t="e">
        <f t="shared" ca="1" si="76"/>
        <v>#REF!</v>
      </c>
      <c r="U368" s="95" t="e">
        <f t="shared" ca="1" si="67"/>
        <v>#REF!</v>
      </c>
      <c r="V368" s="96" t="e">
        <f t="shared" ca="1" si="68"/>
        <v>#REF!</v>
      </c>
      <c r="W368" s="201"/>
      <c r="X368" s="201"/>
      <c r="AB368" s="127"/>
    </row>
    <row r="369" spans="1:28" ht="18" hidden="1" customHeight="1" x14ac:dyDescent="0.25">
      <c r="A369" s="182">
        <v>361</v>
      </c>
      <c r="B369" s="119" t="e">
        <f t="shared" ca="1" si="62"/>
        <v>#REF!</v>
      </c>
      <c r="C369" s="119" t="e">
        <f t="shared" ca="1" si="63"/>
        <v>#REF!</v>
      </c>
      <c r="D369" s="200"/>
      <c r="E369" s="184"/>
      <c r="F369" s="184" t="e">
        <f t="shared" ca="1" si="69"/>
        <v>#REF!</v>
      </c>
      <c r="G369" s="120"/>
      <c r="H369" s="120"/>
      <c r="I369" s="120" t="e">
        <f t="shared" ca="1" si="70"/>
        <v>#REF!</v>
      </c>
      <c r="J369" s="122"/>
      <c r="K369" s="122"/>
      <c r="L369" s="122" t="e">
        <f t="shared" ca="1" si="71"/>
        <v>#REF!</v>
      </c>
      <c r="M369" s="94" t="e">
        <f t="shared" ca="1" si="64"/>
        <v>#REF!</v>
      </c>
      <c r="N369" s="96" t="e">
        <f t="shared" ca="1" si="65"/>
        <v>#REF!</v>
      </c>
      <c r="O369" s="95" t="e">
        <f t="shared" ca="1" si="66"/>
        <v>#REF!</v>
      </c>
      <c r="P369" s="96" t="e">
        <f t="shared" ca="1" si="72"/>
        <v>#REF!</v>
      </c>
      <c r="Q369" s="95" t="e">
        <f t="shared" ca="1" si="73"/>
        <v>#REF!</v>
      </c>
      <c r="R369" s="96" t="e">
        <f t="shared" ca="1" si="74"/>
        <v>#REF!</v>
      </c>
      <c r="S369" s="96" t="e">
        <f t="shared" ca="1" si="75"/>
        <v>#REF!</v>
      </c>
      <c r="T369" s="96" t="e">
        <f t="shared" ca="1" si="76"/>
        <v>#REF!</v>
      </c>
      <c r="U369" s="95" t="e">
        <f t="shared" ca="1" si="67"/>
        <v>#REF!</v>
      </c>
      <c r="V369" s="96" t="e">
        <f t="shared" ca="1" si="68"/>
        <v>#REF!</v>
      </c>
      <c r="W369" s="201"/>
      <c r="X369" s="201"/>
      <c r="AB369" s="127"/>
    </row>
    <row r="370" spans="1:28" ht="18" hidden="1" customHeight="1" x14ac:dyDescent="0.25">
      <c r="A370" s="182">
        <v>362</v>
      </c>
      <c r="B370" s="119" t="e">
        <f t="shared" ca="1" si="62"/>
        <v>#REF!</v>
      </c>
      <c r="C370" s="119" t="e">
        <f t="shared" ca="1" si="63"/>
        <v>#REF!</v>
      </c>
      <c r="D370" s="200"/>
      <c r="E370" s="184"/>
      <c r="F370" s="184" t="e">
        <f t="shared" ca="1" si="69"/>
        <v>#REF!</v>
      </c>
      <c r="G370" s="120"/>
      <c r="H370" s="120"/>
      <c r="I370" s="120" t="e">
        <f t="shared" ca="1" si="70"/>
        <v>#REF!</v>
      </c>
      <c r="J370" s="122"/>
      <c r="K370" s="122"/>
      <c r="L370" s="122" t="e">
        <f t="shared" ca="1" si="71"/>
        <v>#REF!</v>
      </c>
      <c r="M370" s="94" t="e">
        <f t="shared" ca="1" si="64"/>
        <v>#REF!</v>
      </c>
      <c r="N370" s="96" t="e">
        <f t="shared" ca="1" si="65"/>
        <v>#REF!</v>
      </c>
      <c r="O370" s="95" t="e">
        <f t="shared" ca="1" si="66"/>
        <v>#REF!</v>
      </c>
      <c r="P370" s="96" t="e">
        <f t="shared" ca="1" si="72"/>
        <v>#REF!</v>
      </c>
      <c r="Q370" s="95" t="e">
        <f t="shared" ca="1" si="73"/>
        <v>#REF!</v>
      </c>
      <c r="R370" s="96" t="e">
        <f t="shared" ca="1" si="74"/>
        <v>#REF!</v>
      </c>
      <c r="S370" s="96" t="e">
        <f t="shared" ca="1" si="75"/>
        <v>#REF!</v>
      </c>
      <c r="T370" s="96" t="e">
        <f t="shared" ca="1" si="76"/>
        <v>#REF!</v>
      </c>
      <c r="U370" s="95" t="e">
        <f t="shared" ca="1" si="67"/>
        <v>#REF!</v>
      </c>
      <c r="V370" s="96" t="e">
        <f t="shared" ca="1" si="68"/>
        <v>#REF!</v>
      </c>
      <c r="W370" s="201"/>
      <c r="X370" s="201"/>
      <c r="AB370" s="127"/>
    </row>
    <row r="371" spans="1:28" ht="18" hidden="1" customHeight="1" x14ac:dyDescent="0.25">
      <c r="A371" s="182">
        <v>363</v>
      </c>
      <c r="B371" s="119" t="e">
        <f t="shared" ca="1" si="62"/>
        <v>#REF!</v>
      </c>
      <c r="C371" s="119" t="e">
        <f t="shared" ca="1" si="63"/>
        <v>#REF!</v>
      </c>
      <c r="D371" s="200"/>
      <c r="E371" s="184"/>
      <c r="F371" s="184" t="e">
        <f t="shared" ca="1" si="69"/>
        <v>#REF!</v>
      </c>
      <c r="G371" s="120"/>
      <c r="H371" s="120"/>
      <c r="I371" s="120" t="e">
        <f t="shared" ca="1" si="70"/>
        <v>#REF!</v>
      </c>
      <c r="J371" s="122"/>
      <c r="K371" s="122"/>
      <c r="L371" s="122" t="e">
        <f t="shared" ca="1" si="71"/>
        <v>#REF!</v>
      </c>
      <c r="M371" s="94" t="e">
        <f t="shared" ca="1" si="64"/>
        <v>#REF!</v>
      </c>
      <c r="N371" s="96" t="e">
        <f t="shared" ca="1" si="65"/>
        <v>#REF!</v>
      </c>
      <c r="O371" s="95" t="e">
        <f t="shared" ca="1" si="66"/>
        <v>#REF!</v>
      </c>
      <c r="P371" s="96" t="e">
        <f t="shared" ca="1" si="72"/>
        <v>#REF!</v>
      </c>
      <c r="Q371" s="95" t="e">
        <f t="shared" ca="1" si="73"/>
        <v>#REF!</v>
      </c>
      <c r="R371" s="96" t="e">
        <f t="shared" ca="1" si="74"/>
        <v>#REF!</v>
      </c>
      <c r="S371" s="96" t="e">
        <f t="shared" ca="1" si="75"/>
        <v>#REF!</v>
      </c>
      <c r="T371" s="96" t="e">
        <f t="shared" ca="1" si="76"/>
        <v>#REF!</v>
      </c>
      <c r="U371" s="95" t="e">
        <f t="shared" ca="1" si="67"/>
        <v>#REF!</v>
      </c>
      <c r="V371" s="96" t="e">
        <f t="shared" ca="1" si="68"/>
        <v>#REF!</v>
      </c>
      <c r="W371" s="201"/>
      <c r="X371" s="201"/>
      <c r="AB371" s="127"/>
    </row>
    <row r="372" spans="1:28" ht="18" hidden="1" customHeight="1" x14ac:dyDescent="0.25">
      <c r="A372" s="182">
        <v>364</v>
      </c>
      <c r="B372" s="119" t="e">
        <f t="shared" ca="1" si="62"/>
        <v>#REF!</v>
      </c>
      <c r="C372" s="119" t="e">
        <f t="shared" ca="1" si="63"/>
        <v>#REF!</v>
      </c>
      <c r="D372" s="200"/>
      <c r="E372" s="184"/>
      <c r="F372" s="184" t="e">
        <f t="shared" ca="1" si="69"/>
        <v>#REF!</v>
      </c>
      <c r="G372" s="120"/>
      <c r="H372" s="120"/>
      <c r="I372" s="120" t="e">
        <f t="shared" ca="1" si="70"/>
        <v>#REF!</v>
      </c>
      <c r="J372" s="122"/>
      <c r="K372" s="122"/>
      <c r="L372" s="122" t="e">
        <f t="shared" ca="1" si="71"/>
        <v>#REF!</v>
      </c>
      <c r="M372" s="94" t="e">
        <f t="shared" ca="1" si="64"/>
        <v>#REF!</v>
      </c>
      <c r="N372" s="96" t="e">
        <f t="shared" ca="1" si="65"/>
        <v>#REF!</v>
      </c>
      <c r="O372" s="95" t="e">
        <f t="shared" ca="1" si="66"/>
        <v>#REF!</v>
      </c>
      <c r="P372" s="96" t="e">
        <f t="shared" ca="1" si="72"/>
        <v>#REF!</v>
      </c>
      <c r="Q372" s="95" t="e">
        <f t="shared" ca="1" si="73"/>
        <v>#REF!</v>
      </c>
      <c r="R372" s="96" t="e">
        <f t="shared" ca="1" si="74"/>
        <v>#REF!</v>
      </c>
      <c r="S372" s="96" t="e">
        <f t="shared" ca="1" si="75"/>
        <v>#REF!</v>
      </c>
      <c r="T372" s="96" t="e">
        <f t="shared" ca="1" si="76"/>
        <v>#REF!</v>
      </c>
      <c r="U372" s="95" t="e">
        <f t="shared" ca="1" si="67"/>
        <v>#REF!</v>
      </c>
      <c r="V372" s="96" t="e">
        <f t="shared" ca="1" si="68"/>
        <v>#REF!</v>
      </c>
      <c r="W372" s="201"/>
      <c r="X372" s="201"/>
      <c r="AB372" s="127"/>
    </row>
    <row r="373" spans="1:28" ht="18" hidden="1" customHeight="1" x14ac:dyDescent="0.25">
      <c r="A373" s="182">
        <v>365</v>
      </c>
      <c r="B373" s="119" t="e">
        <f t="shared" ca="1" si="62"/>
        <v>#REF!</v>
      </c>
      <c r="C373" s="119" t="e">
        <f t="shared" ca="1" si="63"/>
        <v>#REF!</v>
      </c>
      <c r="D373" s="200"/>
      <c r="E373" s="184"/>
      <c r="F373" s="184" t="e">
        <f t="shared" ca="1" si="69"/>
        <v>#REF!</v>
      </c>
      <c r="G373" s="120"/>
      <c r="H373" s="120"/>
      <c r="I373" s="120" t="e">
        <f t="shared" ca="1" si="70"/>
        <v>#REF!</v>
      </c>
      <c r="J373" s="122"/>
      <c r="K373" s="122"/>
      <c r="L373" s="122" t="e">
        <f t="shared" ca="1" si="71"/>
        <v>#REF!</v>
      </c>
      <c r="M373" s="94" t="e">
        <f t="shared" ca="1" si="64"/>
        <v>#REF!</v>
      </c>
      <c r="N373" s="96" t="e">
        <f t="shared" ca="1" si="65"/>
        <v>#REF!</v>
      </c>
      <c r="O373" s="95" t="e">
        <f t="shared" ca="1" si="66"/>
        <v>#REF!</v>
      </c>
      <c r="P373" s="96" t="e">
        <f t="shared" ca="1" si="72"/>
        <v>#REF!</v>
      </c>
      <c r="Q373" s="95" t="e">
        <f t="shared" ca="1" si="73"/>
        <v>#REF!</v>
      </c>
      <c r="R373" s="96" t="e">
        <f t="shared" ca="1" si="74"/>
        <v>#REF!</v>
      </c>
      <c r="S373" s="96" t="e">
        <f t="shared" ca="1" si="75"/>
        <v>#REF!</v>
      </c>
      <c r="T373" s="96" t="e">
        <f t="shared" ca="1" si="76"/>
        <v>#REF!</v>
      </c>
      <c r="U373" s="95" t="e">
        <f t="shared" ca="1" si="67"/>
        <v>#REF!</v>
      </c>
      <c r="V373" s="96" t="e">
        <f t="shared" ca="1" si="68"/>
        <v>#REF!</v>
      </c>
      <c r="W373" s="201"/>
      <c r="X373" s="201"/>
      <c r="AB373" s="127"/>
    </row>
    <row r="374" spans="1:28" ht="18" hidden="1" customHeight="1" x14ac:dyDescent="0.25">
      <c r="A374" s="182">
        <v>366</v>
      </c>
      <c r="B374" s="119" t="e">
        <f t="shared" ca="1" si="62"/>
        <v>#REF!</v>
      </c>
      <c r="C374" s="119" t="e">
        <f t="shared" ca="1" si="63"/>
        <v>#REF!</v>
      </c>
      <c r="D374" s="200"/>
      <c r="E374" s="184"/>
      <c r="F374" s="184" t="e">
        <f t="shared" ca="1" si="69"/>
        <v>#REF!</v>
      </c>
      <c r="G374" s="120"/>
      <c r="H374" s="120"/>
      <c r="I374" s="120" t="e">
        <f t="shared" ca="1" si="70"/>
        <v>#REF!</v>
      </c>
      <c r="J374" s="122"/>
      <c r="K374" s="122"/>
      <c r="L374" s="122" t="e">
        <f t="shared" ca="1" si="71"/>
        <v>#REF!</v>
      </c>
      <c r="M374" s="94" t="e">
        <f t="shared" ca="1" si="64"/>
        <v>#REF!</v>
      </c>
      <c r="N374" s="96" t="e">
        <f t="shared" ca="1" si="65"/>
        <v>#REF!</v>
      </c>
      <c r="O374" s="95" t="e">
        <f t="shared" ca="1" si="66"/>
        <v>#REF!</v>
      </c>
      <c r="P374" s="96" t="e">
        <f t="shared" ca="1" si="72"/>
        <v>#REF!</v>
      </c>
      <c r="Q374" s="95" t="e">
        <f t="shared" ca="1" si="73"/>
        <v>#REF!</v>
      </c>
      <c r="R374" s="96" t="e">
        <f t="shared" ca="1" si="74"/>
        <v>#REF!</v>
      </c>
      <c r="S374" s="96" t="e">
        <f t="shared" ca="1" si="75"/>
        <v>#REF!</v>
      </c>
      <c r="T374" s="96" t="e">
        <f t="shared" ca="1" si="76"/>
        <v>#REF!</v>
      </c>
      <c r="U374" s="95" t="e">
        <f t="shared" ca="1" si="67"/>
        <v>#REF!</v>
      </c>
      <c r="V374" s="96" t="e">
        <f t="shared" ca="1" si="68"/>
        <v>#REF!</v>
      </c>
      <c r="W374" s="201"/>
      <c r="X374" s="201"/>
      <c r="AB374" s="127"/>
    </row>
    <row r="375" spans="1:28" ht="18" hidden="1" customHeight="1" x14ac:dyDescent="0.25">
      <c r="A375" s="182">
        <v>367</v>
      </c>
      <c r="B375" s="119" t="e">
        <f t="shared" ca="1" si="62"/>
        <v>#REF!</v>
      </c>
      <c r="C375" s="119" t="e">
        <f t="shared" ca="1" si="63"/>
        <v>#REF!</v>
      </c>
      <c r="D375" s="200"/>
      <c r="E375" s="184"/>
      <c r="F375" s="184" t="e">
        <f t="shared" ca="1" si="69"/>
        <v>#REF!</v>
      </c>
      <c r="G375" s="120"/>
      <c r="H375" s="120"/>
      <c r="I375" s="120" t="e">
        <f t="shared" ca="1" si="70"/>
        <v>#REF!</v>
      </c>
      <c r="J375" s="122"/>
      <c r="K375" s="122"/>
      <c r="L375" s="122" t="e">
        <f t="shared" ca="1" si="71"/>
        <v>#REF!</v>
      </c>
      <c r="M375" s="94" t="e">
        <f t="shared" ca="1" si="64"/>
        <v>#REF!</v>
      </c>
      <c r="N375" s="96" t="e">
        <f t="shared" ca="1" si="65"/>
        <v>#REF!</v>
      </c>
      <c r="O375" s="95" t="e">
        <f t="shared" ca="1" si="66"/>
        <v>#REF!</v>
      </c>
      <c r="P375" s="96" t="e">
        <f t="shared" ca="1" si="72"/>
        <v>#REF!</v>
      </c>
      <c r="Q375" s="95" t="e">
        <f t="shared" ca="1" si="73"/>
        <v>#REF!</v>
      </c>
      <c r="R375" s="96" t="e">
        <f t="shared" ca="1" si="74"/>
        <v>#REF!</v>
      </c>
      <c r="S375" s="96" t="e">
        <f t="shared" ca="1" si="75"/>
        <v>#REF!</v>
      </c>
      <c r="T375" s="96" t="e">
        <f t="shared" ca="1" si="76"/>
        <v>#REF!</v>
      </c>
      <c r="U375" s="95" t="e">
        <f t="shared" ca="1" si="67"/>
        <v>#REF!</v>
      </c>
      <c r="V375" s="96" t="e">
        <f t="shared" ca="1" si="68"/>
        <v>#REF!</v>
      </c>
      <c r="W375" s="201"/>
      <c r="X375" s="201"/>
      <c r="AB375" s="127"/>
    </row>
    <row r="376" spans="1:28" ht="18" hidden="1" customHeight="1" x14ac:dyDescent="0.25">
      <c r="A376" s="182">
        <v>368</v>
      </c>
      <c r="B376" s="119" t="e">
        <f t="shared" ca="1" si="62"/>
        <v>#REF!</v>
      </c>
      <c r="C376" s="119" t="e">
        <f t="shared" ca="1" si="63"/>
        <v>#REF!</v>
      </c>
      <c r="D376" s="200"/>
      <c r="E376" s="184"/>
      <c r="F376" s="184" t="e">
        <f t="shared" ca="1" si="69"/>
        <v>#REF!</v>
      </c>
      <c r="G376" s="120"/>
      <c r="H376" s="120"/>
      <c r="I376" s="120" t="e">
        <f t="shared" ca="1" si="70"/>
        <v>#REF!</v>
      </c>
      <c r="J376" s="122"/>
      <c r="K376" s="122"/>
      <c r="L376" s="122" t="e">
        <f t="shared" ca="1" si="71"/>
        <v>#REF!</v>
      </c>
      <c r="M376" s="94" t="e">
        <f t="shared" ca="1" si="64"/>
        <v>#REF!</v>
      </c>
      <c r="N376" s="96" t="e">
        <f t="shared" ca="1" si="65"/>
        <v>#REF!</v>
      </c>
      <c r="O376" s="95" t="e">
        <f t="shared" ca="1" si="66"/>
        <v>#REF!</v>
      </c>
      <c r="P376" s="96" t="e">
        <f t="shared" ca="1" si="72"/>
        <v>#REF!</v>
      </c>
      <c r="Q376" s="95" t="e">
        <f t="shared" ca="1" si="73"/>
        <v>#REF!</v>
      </c>
      <c r="R376" s="96" t="e">
        <f t="shared" ca="1" si="74"/>
        <v>#REF!</v>
      </c>
      <c r="S376" s="96" t="e">
        <f t="shared" ca="1" si="75"/>
        <v>#REF!</v>
      </c>
      <c r="T376" s="96" t="e">
        <f t="shared" ca="1" si="76"/>
        <v>#REF!</v>
      </c>
      <c r="U376" s="95" t="e">
        <f t="shared" ca="1" si="67"/>
        <v>#REF!</v>
      </c>
      <c r="V376" s="96" t="e">
        <f t="shared" ca="1" si="68"/>
        <v>#REF!</v>
      </c>
      <c r="W376" s="201"/>
      <c r="X376" s="201"/>
      <c r="AB376" s="127"/>
    </row>
    <row r="377" spans="1:28" ht="18" hidden="1" customHeight="1" x14ac:dyDescent="0.25">
      <c r="A377" s="182">
        <v>369</v>
      </c>
      <c r="B377" s="119" t="e">
        <f t="shared" ca="1" si="62"/>
        <v>#REF!</v>
      </c>
      <c r="C377" s="119" t="e">
        <f t="shared" ca="1" si="63"/>
        <v>#REF!</v>
      </c>
      <c r="D377" s="200"/>
      <c r="E377" s="184"/>
      <c r="F377" s="184" t="e">
        <f t="shared" ca="1" si="69"/>
        <v>#REF!</v>
      </c>
      <c r="G377" s="120"/>
      <c r="H377" s="120"/>
      <c r="I377" s="120" t="e">
        <f t="shared" ca="1" si="70"/>
        <v>#REF!</v>
      </c>
      <c r="J377" s="122"/>
      <c r="K377" s="122"/>
      <c r="L377" s="122" t="e">
        <f t="shared" ca="1" si="71"/>
        <v>#REF!</v>
      </c>
      <c r="M377" s="94" t="e">
        <f t="shared" ca="1" si="64"/>
        <v>#REF!</v>
      </c>
      <c r="N377" s="96" t="e">
        <f t="shared" ca="1" si="65"/>
        <v>#REF!</v>
      </c>
      <c r="O377" s="95" t="e">
        <f t="shared" ca="1" si="66"/>
        <v>#REF!</v>
      </c>
      <c r="P377" s="96" t="e">
        <f t="shared" ca="1" si="72"/>
        <v>#REF!</v>
      </c>
      <c r="Q377" s="95" t="e">
        <f t="shared" ca="1" si="73"/>
        <v>#REF!</v>
      </c>
      <c r="R377" s="96" t="e">
        <f t="shared" ca="1" si="74"/>
        <v>#REF!</v>
      </c>
      <c r="S377" s="96" t="e">
        <f t="shared" ca="1" si="75"/>
        <v>#REF!</v>
      </c>
      <c r="T377" s="96" t="e">
        <f t="shared" ca="1" si="76"/>
        <v>#REF!</v>
      </c>
      <c r="U377" s="95" t="e">
        <f t="shared" ca="1" si="67"/>
        <v>#REF!</v>
      </c>
      <c r="V377" s="96" t="e">
        <f t="shared" ca="1" si="68"/>
        <v>#REF!</v>
      </c>
      <c r="W377" s="201"/>
      <c r="X377" s="201"/>
      <c r="AB377" s="127"/>
    </row>
    <row r="378" spans="1:28" ht="18" hidden="1" customHeight="1" x14ac:dyDescent="0.25">
      <c r="A378" s="182">
        <v>370</v>
      </c>
      <c r="B378" s="119" t="e">
        <f t="shared" ca="1" si="62"/>
        <v>#REF!</v>
      </c>
      <c r="C378" s="119" t="e">
        <f t="shared" ca="1" si="63"/>
        <v>#REF!</v>
      </c>
      <c r="D378" s="200"/>
      <c r="E378" s="184"/>
      <c r="F378" s="184" t="e">
        <f t="shared" ca="1" si="69"/>
        <v>#REF!</v>
      </c>
      <c r="G378" s="120"/>
      <c r="H378" s="120"/>
      <c r="I378" s="120" t="e">
        <f t="shared" ca="1" si="70"/>
        <v>#REF!</v>
      </c>
      <c r="J378" s="122"/>
      <c r="K378" s="122"/>
      <c r="L378" s="122" t="e">
        <f t="shared" ca="1" si="71"/>
        <v>#REF!</v>
      </c>
      <c r="M378" s="94" t="e">
        <f t="shared" ca="1" si="64"/>
        <v>#REF!</v>
      </c>
      <c r="N378" s="96" t="e">
        <f t="shared" ca="1" si="65"/>
        <v>#REF!</v>
      </c>
      <c r="O378" s="95" t="e">
        <f t="shared" ca="1" si="66"/>
        <v>#REF!</v>
      </c>
      <c r="P378" s="96" t="e">
        <f t="shared" ca="1" si="72"/>
        <v>#REF!</v>
      </c>
      <c r="Q378" s="95" t="e">
        <f t="shared" ca="1" si="73"/>
        <v>#REF!</v>
      </c>
      <c r="R378" s="96" t="e">
        <f t="shared" ca="1" si="74"/>
        <v>#REF!</v>
      </c>
      <c r="S378" s="96" t="e">
        <f t="shared" ca="1" si="75"/>
        <v>#REF!</v>
      </c>
      <c r="T378" s="96" t="e">
        <f t="shared" ca="1" si="76"/>
        <v>#REF!</v>
      </c>
      <c r="U378" s="95" t="e">
        <f t="shared" ca="1" si="67"/>
        <v>#REF!</v>
      </c>
      <c r="V378" s="96" t="e">
        <f t="shared" ca="1" si="68"/>
        <v>#REF!</v>
      </c>
      <c r="W378" s="201"/>
      <c r="X378" s="201"/>
      <c r="AB378" s="127"/>
    </row>
    <row r="379" spans="1:28" ht="18" hidden="1" customHeight="1" x14ac:dyDescent="0.25">
      <c r="A379" s="182">
        <v>371</v>
      </c>
      <c r="B379" s="119" t="e">
        <f t="shared" ca="1" si="62"/>
        <v>#REF!</v>
      </c>
      <c r="C379" s="119" t="e">
        <f t="shared" ca="1" si="63"/>
        <v>#REF!</v>
      </c>
      <c r="D379" s="200"/>
      <c r="E379" s="184"/>
      <c r="F379" s="184" t="e">
        <f t="shared" ca="1" si="69"/>
        <v>#REF!</v>
      </c>
      <c r="G379" s="120"/>
      <c r="H379" s="120"/>
      <c r="I379" s="120" t="e">
        <f t="shared" ca="1" si="70"/>
        <v>#REF!</v>
      </c>
      <c r="J379" s="122"/>
      <c r="K379" s="122"/>
      <c r="L379" s="122" t="e">
        <f t="shared" ca="1" si="71"/>
        <v>#REF!</v>
      </c>
      <c r="M379" s="94" t="e">
        <f t="shared" ca="1" si="64"/>
        <v>#REF!</v>
      </c>
      <c r="N379" s="96" t="e">
        <f t="shared" ca="1" si="65"/>
        <v>#REF!</v>
      </c>
      <c r="O379" s="95" t="e">
        <f t="shared" ca="1" si="66"/>
        <v>#REF!</v>
      </c>
      <c r="P379" s="96" t="e">
        <f t="shared" ca="1" si="72"/>
        <v>#REF!</v>
      </c>
      <c r="Q379" s="95" t="e">
        <f t="shared" ca="1" si="73"/>
        <v>#REF!</v>
      </c>
      <c r="R379" s="96" t="e">
        <f t="shared" ca="1" si="74"/>
        <v>#REF!</v>
      </c>
      <c r="S379" s="96" t="e">
        <f t="shared" ca="1" si="75"/>
        <v>#REF!</v>
      </c>
      <c r="T379" s="96" t="e">
        <f t="shared" ca="1" si="76"/>
        <v>#REF!</v>
      </c>
      <c r="U379" s="95" t="e">
        <f t="shared" ca="1" si="67"/>
        <v>#REF!</v>
      </c>
      <c r="V379" s="96" t="e">
        <f t="shared" ca="1" si="68"/>
        <v>#REF!</v>
      </c>
      <c r="W379" s="201"/>
      <c r="X379" s="201"/>
      <c r="AB379" s="127"/>
    </row>
    <row r="380" spans="1:28" ht="18" hidden="1" customHeight="1" x14ac:dyDescent="0.25">
      <c r="A380" s="182">
        <v>372</v>
      </c>
      <c r="B380" s="119" t="e">
        <f t="shared" ca="1" si="62"/>
        <v>#REF!</v>
      </c>
      <c r="C380" s="119" t="e">
        <f t="shared" ca="1" si="63"/>
        <v>#REF!</v>
      </c>
      <c r="D380" s="200"/>
      <c r="E380" s="184"/>
      <c r="F380" s="184" t="e">
        <f t="shared" ca="1" si="69"/>
        <v>#REF!</v>
      </c>
      <c r="G380" s="120"/>
      <c r="H380" s="120"/>
      <c r="I380" s="120" t="e">
        <f t="shared" ca="1" si="70"/>
        <v>#REF!</v>
      </c>
      <c r="J380" s="122"/>
      <c r="K380" s="122"/>
      <c r="L380" s="122" t="e">
        <f t="shared" ca="1" si="71"/>
        <v>#REF!</v>
      </c>
      <c r="M380" s="94" t="e">
        <f t="shared" ca="1" si="64"/>
        <v>#REF!</v>
      </c>
      <c r="N380" s="96" t="e">
        <f t="shared" ca="1" si="65"/>
        <v>#REF!</v>
      </c>
      <c r="O380" s="95" t="e">
        <f t="shared" ca="1" si="66"/>
        <v>#REF!</v>
      </c>
      <c r="P380" s="96" t="e">
        <f t="shared" ca="1" si="72"/>
        <v>#REF!</v>
      </c>
      <c r="Q380" s="95" t="e">
        <f t="shared" ca="1" si="73"/>
        <v>#REF!</v>
      </c>
      <c r="R380" s="96" t="e">
        <f t="shared" ca="1" si="74"/>
        <v>#REF!</v>
      </c>
      <c r="S380" s="96" t="e">
        <f t="shared" ca="1" si="75"/>
        <v>#REF!</v>
      </c>
      <c r="T380" s="96" t="e">
        <f t="shared" ca="1" si="76"/>
        <v>#REF!</v>
      </c>
      <c r="U380" s="95" t="e">
        <f t="shared" ca="1" si="67"/>
        <v>#REF!</v>
      </c>
      <c r="V380" s="96" t="e">
        <f t="shared" ca="1" si="68"/>
        <v>#REF!</v>
      </c>
      <c r="W380" s="201"/>
      <c r="X380" s="201"/>
      <c r="AB380" s="127"/>
    </row>
    <row r="381" spans="1:28" ht="18" hidden="1" customHeight="1" x14ac:dyDescent="0.25">
      <c r="A381" s="182">
        <v>373</v>
      </c>
      <c r="B381" s="119" t="e">
        <f t="shared" ca="1" si="62"/>
        <v>#REF!</v>
      </c>
      <c r="C381" s="119" t="e">
        <f t="shared" ca="1" si="63"/>
        <v>#REF!</v>
      </c>
      <c r="D381" s="200"/>
      <c r="E381" s="184"/>
      <c r="F381" s="184" t="e">
        <f t="shared" ca="1" si="69"/>
        <v>#REF!</v>
      </c>
      <c r="G381" s="120"/>
      <c r="H381" s="120"/>
      <c r="I381" s="120" t="e">
        <f t="shared" ca="1" si="70"/>
        <v>#REF!</v>
      </c>
      <c r="J381" s="122"/>
      <c r="K381" s="122"/>
      <c r="L381" s="122" t="e">
        <f t="shared" ca="1" si="71"/>
        <v>#REF!</v>
      </c>
      <c r="M381" s="94" t="e">
        <f t="shared" ca="1" si="64"/>
        <v>#REF!</v>
      </c>
      <c r="N381" s="96" t="e">
        <f t="shared" ca="1" si="65"/>
        <v>#REF!</v>
      </c>
      <c r="O381" s="95" t="e">
        <f t="shared" ca="1" si="66"/>
        <v>#REF!</v>
      </c>
      <c r="P381" s="96" t="e">
        <f t="shared" ca="1" si="72"/>
        <v>#REF!</v>
      </c>
      <c r="Q381" s="95" t="e">
        <f t="shared" ca="1" si="73"/>
        <v>#REF!</v>
      </c>
      <c r="R381" s="96" t="e">
        <f t="shared" ca="1" si="74"/>
        <v>#REF!</v>
      </c>
      <c r="S381" s="96" t="e">
        <f t="shared" ca="1" si="75"/>
        <v>#REF!</v>
      </c>
      <c r="T381" s="96" t="e">
        <f t="shared" ca="1" si="76"/>
        <v>#REF!</v>
      </c>
      <c r="U381" s="95" t="e">
        <f t="shared" ca="1" si="67"/>
        <v>#REF!</v>
      </c>
      <c r="V381" s="96" t="e">
        <f t="shared" ca="1" si="68"/>
        <v>#REF!</v>
      </c>
      <c r="W381" s="201"/>
      <c r="X381" s="201"/>
      <c r="AB381" s="127"/>
    </row>
    <row r="382" spans="1:28" ht="18" hidden="1" customHeight="1" x14ac:dyDescent="0.25">
      <c r="A382" s="182">
        <v>374</v>
      </c>
      <c r="B382" s="119" t="e">
        <f t="shared" ca="1" si="62"/>
        <v>#REF!</v>
      </c>
      <c r="C382" s="119" t="e">
        <f t="shared" ca="1" si="63"/>
        <v>#REF!</v>
      </c>
      <c r="D382" s="200"/>
      <c r="E382" s="184"/>
      <c r="F382" s="184" t="e">
        <f t="shared" ca="1" si="69"/>
        <v>#REF!</v>
      </c>
      <c r="G382" s="120"/>
      <c r="H382" s="120"/>
      <c r="I382" s="120" t="e">
        <f t="shared" ca="1" si="70"/>
        <v>#REF!</v>
      </c>
      <c r="J382" s="122"/>
      <c r="K382" s="122"/>
      <c r="L382" s="122" t="e">
        <f t="shared" ca="1" si="71"/>
        <v>#REF!</v>
      </c>
      <c r="M382" s="94" t="e">
        <f t="shared" ca="1" si="64"/>
        <v>#REF!</v>
      </c>
      <c r="N382" s="96" t="e">
        <f t="shared" ca="1" si="65"/>
        <v>#REF!</v>
      </c>
      <c r="O382" s="95" t="e">
        <f t="shared" ca="1" si="66"/>
        <v>#REF!</v>
      </c>
      <c r="P382" s="96" t="e">
        <f t="shared" ca="1" si="72"/>
        <v>#REF!</v>
      </c>
      <c r="Q382" s="95" t="e">
        <f t="shared" ca="1" si="73"/>
        <v>#REF!</v>
      </c>
      <c r="R382" s="96" t="e">
        <f t="shared" ca="1" si="74"/>
        <v>#REF!</v>
      </c>
      <c r="S382" s="96" t="e">
        <f t="shared" ca="1" si="75"/>
        <v>#REF!</v>
      </c>
      <c r="T382" s="96" t="e">
        <f t="shared" ca="1" si="76"/>
        <v>#REF!</v>
      </c>
      <c r="U382" s="95" t="e">
        <f t="shared" ca="1" si="67"/>
        <v>#REF!</v>
      </c>
      <c r="V382" s="96" t="e">
        <f t="shared" ca="1" si="68"/>
        <v>#REF!</v>
      </c>
      <c r="W382" s="201"/>
      <c r="X382" s="201"/>
      <c r="AB382" s="127"/>
    </row>
    <row r="383" spans="1:28" ht="18" hidden="1" customHeight="1" x14ac:dyDescent="0.25">
      <c r="A383" s="182">
        <v>375</v>
      </c>
      <c r="B383" s="119" t="e">
        <f t="shared" ca="1" si="62"/>
        <v>#REF!</v>
      </c>
      <c r="C383" s="119" t="e">
        <f t="shared" ca="1" si="63"/>
        <v>#REF!</v>
      </c>
      <c r="D383" s="200"/>
      <c r="E383" s="184"/>
      <c r="F383" s="184" t="e">
        <f t="shared" ca="1" si="69"/>
        <v>#REF!</v>
      </c>
      <c r="G383" s="120"/>
      <c r="H383" s="120"/>
      <c r="I383" s="120" t="e">
        <f t="shared" ca="1" si="70"/>
        <v>#REF!</v>
      </c>
      <c r="J383" s="122"/>
      <c r="K383" s="122"/>
      <c r="L383" s="122" t="e">
        <f t="shared" ca="1" si="71"/>
        <v>#REF!</v>
      </c>
      <c r="M383" s="94" t="e">
        <f t="shared" ca="1" si="64"/>
        <v>#REF!</v>
      </c>
      <c r="N383" s="96" t="e">
        <f t="shared" ca="1" si="65"/>
        <v>#REF!</v>
      </c>
      <c r="O383" s="95" t="e">
        <f t="shared" ca="1" si="66"/>
        <v>#REF!</v>
      </c>
      <c r="P383" s="96" t="e">
        <f t="shared" ca="1" si="72"/>
        <v>#REF!</v>
      </c>
      <c r="Q383" s="95" t="e">
        <f t="shared" ca="1" si="73"/>
        <v>#REF!</v>
      </c>
      <c r="R383" s="96" t="e">
        <f t="shared" ca="1" si="74"/>
        <v>#REF!</v>
      </c>
      <c r="S383" s="96" t="e">
        <f t="shared" ca="1" si="75"/>
        <v>#REF!</v>
      </c>
      <c r="T383" s="96" t="e">
        <f t="shared" ca="1" si="76"/>
        <v>#REF!</v>
      </c>
      <c r="U383" s="95" t="e">
        <f t="shared" ca="1" si="67"/>
        <v>#REF!</v>
      </c>
      <c r="V383" s="96" t="e">
        <f t="shared" ca="1" si="68"/>
        <v>#REF!</v>
      </c>
      <c r="W383" s="201"/>
      <c r="X383" s="201"/>
      <c r="AB383" s="127"/>
    </row>
    <row r="384" spans="1:28" ht="18" hidden="1" customHeight="1" x14ac:dyDescent="0.25">
      <c r="A384" s="182">
        <v>376</v>
      </c>
      <c r="B384" s="119" t="e">
        <f t="shared" ca="1" si="62"/>
        <v>#REF!</v>
      </c>
      <c r="C384" s="119" t="e">
        <f t="shared" ca="1" si="63"/>
        <v>#REF!</v>
      </c>
      <c r="D384" s="200"/>
      <c r="E384" s="184"/>
      <c r="F384" s="184" t="e">
        <f t="shared" ca="1" si="69"/>
        <v>#REF!</v>
      </c>
      <c r="G384" s="120"/>
      <c r="H384" s="120"/>
      <c r="I384" s="120" t="e">
        <f t="shared" ca="1" si="70"/>
        <v>#REF!</v>
      </c>
      <c r="J384" s="122"/>
      <c r="K384" s="122"/>
      <c r="L384" s="122" t="e">
        <f t="shared" ca="1" si="71"/>
        <v>#REF!</v>
      </c>
      <c r="M384" s="94" t="e">
        <f t="shared" ca="1" si="64"/>
        <v>#REF!</v>
      </c>
      <c r="N384" s="96" t="e">
        <f t="shared" ca="1" si="65"/>
        <v>#REF!</v>
      </c>
      <c r="O384" s="95" t="e">
        <f t="shared" ca="1" si="66"/>
        <v>#REF!</v>
      </c>
      <c r="P384" s="96" t="e">
        <f t="shared" ca="1" si="72"/>
        <v>#REF!</v>
      </c>
      <c r="Q384" s="95" t="e">
        <f t="shared" ca="1" si="73"/>
        <v>#REF!</v>
      </c>
      <c r="R384" s="96" t="e">
        <f t="shared" ca="1" si="74"/>
        <v>#REF!</v>
      </c>
      <c r="S384" s="96" t="e">
        <f t="shared" ca="1" si="75"/>
        <v>#REF!</v>
      </c>
      <c r="T384" s="96" t="e">
        <f t="shared" ca="1" si="76"/>
        <v>#REF!</v>
      </c>
      <c r="U384" s="95" t="e">
        <f t="shared" ca="1" si="67"/>
        <v>#REF!</v>
      </c>
      <c r="V384" s="96" t="e">
        <f t="shared" ca="1" si="68"/>
        <v>#REF!</v>
      </c>
      <c r="W384" s="201"/>
      <c r="X384" s="201"/>
      <c r="AB384" s="127"/>
    </row>
    <row r="385" spans="1:28" ht="18" hidden="1" customHeight="1" x14ac:dyDescent="0.25">
      <c r="A385" s="182">
        <v>377</v>
      </c>
      <c r="B385" s="119" t="e">
        <f t="shared" ca="1" si="62"/>
        <v>#REF!</v>
      </c>
      <c r="C385" s="119" t="e">
        <f t="shared" ca="1" si="63"/>
        <v>#REF!</v>
      </c>
      <c r="D385" s="200"/>
      <c r="E385" s="184"/>
      <c r="F385" s="184" t="e">
        <f t="shared" ca="1" si="69"/>
        <v>#REF!</v>
      </c>
      <c r="G385" s="120"/>
      <c r="H385" s="120"/>
      <c r="I385" s="120" t="e">
        <f t="shared" ca="1" si="70"/>
        <v>#REF!</v>
      </c>
      <c r="J385" s="122"/>
      <c r="K385" s="122"/>
      <c r="L385" s="122" t="e">
        <f t="shared" ca="1" si="71"/>
        <v>#REF!</v>
      </c>
      <c r="M385" s="94" t="e">
        <f t="shared" ca="1" si="64"/>
        <v>#REF!</v>
      </c>
      <c r="N385" s="96" t="e">
        <f t="shared" ca="1" si="65"/>
        <v>#REF!</v>
      </c>
      <c r="O385" s="95" t="e">
        <f t="shared" ca="1" si="66"/>
        <v>#REF!</v>
      </c>
      <c r="P385" s="96" t="e">
        <f t="shared" ca="1" si="72"/>
        <v>#REF!</v>
      </c>
      <c r="Q385" s="95" t="e">
        <f t="shared" ca="1" si="73"/>
        <v>#REF!</v>
      </c>
      <c r="R385" s="96" t="e">
        <f t="shared" ca="1" si="74"/>
        <v>#REF!</v>
      </c>
      <c r="S385" s="96" t="e">
        <f t="shared" ca="1" si="75"/>
        <v>#REF!</v>
      </c>
      <c r="T385" s="96" t="e">
        <f t="shared" ca="1" si="76"/>
        <v>#REF!</v>
      </c>
      <c r="U385" s="95" t="e">
        <f t="shared" ca="1" si="67"/>
        <v>#REF!</v>
      </c>
      <c r="V385" s="96" t="e">
        <f t="shared" ca="1" si="68"/>
        <v>#REF!</v>
      </c>
      <c r="W385" s="201"/>
      <c r="X385" s="201"/>
      <c r="AB385" s="127"/>
    </row>
    <row r="386" spans="1:28" ht="18" hidden="1" customHeight="1" x14ac:dyDescent="0.25">
      <c r="A386" s="182">
        <v>378</v>
      </c>
      <c r="B386" s="119" t="e">
        <f t="shared" ca="1" si="62"/>
        <v>#REF!</v>
      </c>
      <c r="C386" s="119" t="e">
        <f t="shared" ca="1" si="63"/>
        <v>#REF!</v>
      </c>
      <c r="D386" s="200"/>
      <c r="E386" s="184"/>
      <c r="F386" s="184" t="e">
        <f t="shared" ca="1" si="69"/>
        <v>#REF!</v>
      </c>
      <c r="G386" s="120"/>
      <c r="H386" s="120"/>
      <c r="I386" s="120" t="e">
        <f t="shared" ca="1" si="70"/>
        <v>#REF!</v>
      </c>
      <c r="J386" s="122"/>
      <c r="K386" s="122"/>
      <c r="L386" s="122" t="e">
        <f t="shared" ca="1" si="71"/>
        <v>#REF!</v>
      </c>
      <c r="M386" s="94" t="e">
        <f t="shared" ca="1" si="64"/>
        <v>#REF!</v>
      </c>
      <c r="N386" s="96" t="e">
        <f t="shared" ca="1" si="65"/>
        <v>#REF!</v>
      </c>
      <c r="O386" s="95" t="e">
        <f t="shared" ca="1" si="66"/>
        <v>#REF!</v>
      </c>
      <c r="P386" s="96" t="e">
        <f t="shared" ca="1" si="72"/>
        <v>#REF!</v>
      </c>
      <c r="Q386" s="95" t="e">
        <f t="shared" ca="1" si="73"/>
        <v>#REF!</v>
      </c>
      <c r="R386" s="96" t="e">
        <f t="shared" ca="1" si="74"/>
        <v>#REF!</v>
      </c>
      <c r="S386" s="96" t="e">
        <f t="shared" ca="1" si="75"/>
        <v>#REF!</v>
      </c>
      <c r="T386" s="96" t="e">
        <f t="shared" ca="1" si="76"/>
        <v>#REF!</v>
      </c>
      <c r="U386" s="95" t="e">
        <f t="shared" ca="1" si="67"/>
        <v>#REF!</v>
      </c>
      <c r="V386" s="96" t="e">
        <f t="shared" ca="1" si="68"/>
        <v>#REF!</v>
      </c>
      <c r="W386" s="201"/>
      <c r="X386" s="201"/>
      <c r="AB386" s="127"/>
    </row>
    <row r="387" spans="1:28" ht="18" hidden="1" customHeight="1" x14ac:dyDescent="0.25">
      <c r="A387" s="182">
        <v>379</v>
      </c>
      <c r="B387" s="119" t="e">
        <f t="shared" ca="1" si="62"/>
        <v>#REF!</v>
      </c>
      <c r="C387" s="119" t="e">
        <f t="shared" ca="1" si="63"/>
        <v>#REF!</v>
      </c>
      <c r="D387" s="200"/>
      <c r="E387" s="184"/>
      <c r="F387" s="184" t="e">
        <f t="shared" ca="1" si="69"/>
        <v>#REF!</v>
      </c>
      <c r="G387" s="120"/>
      <c r="H387" s="120"/>
      <c r="I387" s="120" t="e">
        <f t="shared" ca="1" si="70"/>
        <v>#REF!</v>
      </c>
      <c r="J387" s="122"/>
      <c r="K387" s="122"/>
      <c r="L387" s="122" t="e">
        <f t="shared" ca="1" si="71"/>
        <v>#REF!</v>
      </c>
      <c r="M387" s="94" t="e">
        <f t="shared" ca="1" si="64"/>
        <v>#REF!</v>
      </c>
      <c r="N387" s="96" t="e">
        <f t="shared" ca="1" si="65"/>
        <v>#REF!</v>
      </c>
      <c r="O387" s="95" t="e">
        <f t="shared" ca="1" si="66"/>
        <v>#REF!</v>
      </c>
      <c r="P387" s="96" t="e">
        <f t="shared" ca="1" si="72"/>
        <v>#REF!</v>
      </c>
      <c r="Q387" s="95" t="e">
        <f t="shared" ca="1" si="73"/>
        <v>#REF!</v>
      </c>
      <c r="R387" s="96" t="e">
        <f t="shared" ca="1" si="74"/>
        <v>#REF!</v>
      </c>
      <c r="S387" s="96" t="e">
        <f t="shared" ca="1" si="75"/>
        <v>#REF!</v>
      </c>
      <c r="T387" s="96" t="e">
        <f t="shared" ca="1" si="76"/>
        <v>#REF!</v>
      </c>
      <c r="U387" s="95" t="e">
        <f t="shared" ca="1" si="67"/>
        <v>#REF!</v>
      </c>
      <c r="V387" s="96" t="e">
        <f t="shared" ca="1" si="68"/>
        <v>#REF!</v>
      </c>
      <c r="W387" s="201"/>
      <c r="X387" s="201"/>
      <c r="AB387" s="127"/>
    </row>
    <row r="388" spans="1:28" ht="18" hidden="1" customHeight="1" x14ac:dyDescent="0.25">
      <c r="A388" s="182">
        <v>380</v>
      </c>
      <c r="B388" s="119" t="e">
        <f t="shared" ca="1" si="62"/>
        <v>#REF!</v>
      </c>
      <c r="C388" s="119" t="e">
        <f t="shared" ca="1" si="63"/>
        <v>#REF!</v>
      </c>
      <c r="D388" s="200"/>
      <c r="E388" s="184"/>
      <c r="F388" s="184" t="e">
        <f t="shared" ca="1" si="69"/>
        <v>#REF!</v>
      </c>
      <c r="G388" s="120"/>
      <c r="H388" s="120"/>
      <c r="I388" s="120" t="e">
        <f t="shared" ca="1" si="70"/>
        <v>#REF!</v>
      </c>
      <c r="J388" s="122"/>
      <c r="K388" s="122"/>
      <c r="L388" s="122" t="e">
        <f t="shared" ca="1" si="71"/>
        <v>#REF!</v>
      </c>
      <c r="M388" s="94" t="e">
        <f t="shared" ca="1" si="64"/>
        <v>#REF!</v>
      </c>
      <c r="N388" s="96" t="e">
        <f t="shared" ca="1" si="65"/>
        <v>#REF!</v>
      </c>
      <c r="O388" s="95" t="e">
        <f t="shared" ca="1" si="66"/>
        <v>#REF!</v>
      </c>
      <c r="P388" s="96" t="e">
        <f t="shared" ca="1" si="72"/>
        <v>#REF!</v>
      </c>
      <c r="Q388" s="95" t="e">
        <f t="shared" ca="1" si="73"/>
        <v>#REF!</v>
      </c>
      <c r="R388" s="96" t="e">
        <f t="shared" ca="1" si="74"/>
        <v>#REF!</v>
      </c>
      <c r="S388" s="96" t="e">
        <f t="shared" ca="1" si="75"/>
        <v>#REF!</v>
      </c>
      <c r="T388" s="96" t="e">
        <f t="shared" ca="1" si="76"/>
        <v>#REF!</v>
      </c>
      <c r="U388" s="95" t="e">
        <f t="shared" ca="1" si="67"/>
        <v>#REF!</v>
      </c>
      <c r="V388" s="96" t="e">
        <f t="shared" ca="1" si="68"/>
        <v>#REF!</v>
      </c>
      <c r="W388" s="201"/>
      <c r="X388" s="201"/>
      <c r="AB388" s="127"/>
    </row>
    <row r="389" spans="1:28" ht="18" hidden="1" customHeight="1" x14ac:dyDescent="0.25">
      <c r="A389" s="182">
        <v>381</v>
      </c>
      <c r="B389" s="119" t="e">
        <f t="shared" ca="1" si="62"/>
        <v>#REF!</v>
      </c>
      <c r="C389" s="119" t="e">
        <f t="shared" ca="1" si="63"/>
        <v>#REF!</v>
      </c>
      <c r="D389" s="200"/>
      <c r="E389" s="184"/>
      <c r="F389" s="184" t="e">
        <f t="shared" ca="1" si="69"/>
        <v>#REF!</v>
      </c>
      <c r="G389" s="120"/>
      <c r="H389" s="120"/>
      <c r="I389" s="120" t="e">
        <f t="shared" ca="1" si="70"/>
        <v>#REF!</v>
      </c>
      <c r="J389" s="122"/>
      <c r="K389" s="122"/>
      <c r="L389" s="122" t="e">
        <f t="shared" ca="1" si="71"/>
        <v>#REF!</v>
      </c>
      <c r="M389" s="94" t="e">
        <f t="shared" ca="1" si="64"/>
        <v>#REF!</v>
      </c>
      <c r="N389" s="96" t="e">
        <f t="shared" ca="1" si="65"/>
        <v>#REF!</v>
      </c>
      <c r="O389" s="95" t="e">
        <f t="shared" ca="1" si="66"/>
        <v>#REF!</v>
      </c>
      <c r="P389" s="96" t="e">
        <f t="shared" ca="1" si="72"/>
        <v>#REF!</v>
      </c>
      <c r="Q389" s="95" t="e">
        <f t="shared" ca="1" si="73"/>
        <v>#REF!</v>
      </c>
      <c r="R389" s="96" t="e">
        <f t="shared" ca="1" si="74"/>
        <v>#REF!</v>
      </c>
      <c r="S389" s="96" t="e">
        <f t="shared" ca="1" si="75"/>
        <v>#REF!</v>
      </c>
      <c r="T389" s="96" t="e">
        <f t="shared" ca="1" si="76"/>
        <v>#REF!</v>
      </c>
      <c r="U389" s="95" t="e">
        <f t="shared" ca="1" si="67"/>
        <v>#REF!</v>
      </c>
      <c r="V389" s="96" t="e">
        <f t="shared" ca="1" si="68"/>
        <v>#REF!</v>
      </c>
      <c r="W389" s="201"/>
      <c r="X389" s="201"/>
      <c r="AB389" s="127"/>
    </row>
    <row r="390" spans="1:28" ht="18" hidden="1" customHeight="1" x14ac:dyDescent="0.25">
      <c r="A390" s="182">
        <v>382</v>
      </c>
      <c r="B390" s="119" t="e">
        <f t="shared" ca="1" si="62"/>
        <v>#REF!</v>
      </c>
      <c r="C390" s="119" t="e">
        <f t="shared" ca="1" si="63"/>
        <v>#REF!</v>
      </c>
      <c r="D390" s="200"/>
      <c r="E390" s="184"/>
      <c r="F390" s="184" t="e">
        <f t="shared" ca="1" si="69"/>
        <v>#REF!</v>
      </c>
      <c r="G390" s="120"/>
      <c r="H390" s="120"/>
      <c r="I390" s="120" t="e">
        <f t="shared" ca="1" si="70"/>
        <v>#REF!</v>
      </c>
      <c r="J390" s="122"/>
      <c r="K390" s="122"/>
      <c r="L390" s="122" t="e">
        <f t="shared" ca="1" si="71"/>
        <v>#REF!</v>
      </c>
      <c r="M390" s="94" t="e">
        <f t="shared" ca="1" si="64"/>
        <v>#REF!</v>
      </c>
      <c r="N390" s="96" t="e">
        <f t="shared" ca="1" si="65"/>
        <v>#REF!</v>
      </c>
      <c r="O390" s="95" t="e">
        <f t="shared" ca="1" si="66"/>
        <v>#REF!</v>
      </c>
      <c r="P390" s="96" t="e">
        <f t="shared" ca="1" si="72"/>
        <v>#REF!</v>
      </c>
      <c r="Q390" s="95" t="e">
        <f t="shared" ca="1" si="73"/>
        <v>#REF!</v>
      </c>
      <c r="R390" s="96" t="e">
        <f t="shared" ca="1" si="74"/>
        <v>#REF!</v>
      </c>
      <c r="S390" s="96" t="e">
        <f t="shared" ca="1" si="75"/>
        <v>#REF!</v>
      </c>
      <c r="T390" s="96" t="e">
        <f t="shared" ca="1" si="76"/>
        <v>#REF!</v>
      </c>
      <c r="U390" s="95" t="e">
        <f t="shared" ca="1" si="67"/>
        <v>#REF!</v>
      </c>
      <c r="V390" s="96" t="e">
        <f t="shared" ca="1" si="68"/>
        <v>#REF!</v>
      </c>
      <c r="W390" s="201"/>
      <c r="X390" s="201"/>
      <c r="AB390" s="127"/>
    </row>
    <row r="391" spans="1:28" ht="18" hidden="1" customHeight="1" x14ac:dyDescent="0.25">
      <c r="A391" s="182">
        <v>383</v>
      </c>
      <c r="B391" s="119" t="e">
        <f t="shared" ca="1" si="62"/>
        <v>#REF!</v>
      </c>
      <c r="C391" s="119" t="e">
        <f t="shared" ca="1" si="63"/>
        <v>#REF!</v>
      </c>
      <c r="D391" s="200"/>
      <c r="E391" s="184"/>
      <c r="F391" s="184" t="e">
        <f t="shared" ca="1" si="69"/>
        <v>#REF!</v>
      </c>
      <c r="G391" s="120"/>
      <c r="H391" s="120"/>
      <c r="I391" s="120" t="e">
        <f t="shared" ca="1" si="70"/>
        <v>#REF!</v>
      </c>
      <c r="J391" s="122"/>
      <c r="K391" s="122"/>
      <c r="L391" s="122" t="e">
        <f t="shared" ca="1" si="71"/>
        <v>#REF!</v>
      </c>
      <c r="M391" s="94" t="e">
        <f t="shared" ca="1" si="64"/>
        <v>#REF!</v>
      </c>
      <c r="N391" s="96" t="e">
        <f t="shared" ca="1" si="65"/>
        <v>#REF!</v>
      </c>
      <c r="O391" s="95" t="e">
        <f t="shared" ca="1" si="66"/>
        <v>#REF!</v>
      </c>
      <c r="P391" s="96" t="e">
        <f t="shared" ca="1" si="72"/>
        <v>#REF!</v>
      </c>
      <c r="Q391" s="95" t="e">
        <f t="shared" ca="1" si="73"/>
        <v>#REF!</v>
      </c>
      <c r="R391" s="96" t="e">
        <f t="shared" ca="1" si="74"/>
        <v>#REF!</v>
      </c>
      <c r="S391" s="96" t="e">
        <f t="shared" ca="1" si="75"/>
        <v>#REF!</v>
      </c>
      <c r="T391" s="96" t="e">
        <f t="shared" ca="1" si="76"/>
        <v>#REF!</v>
      </c>
      <c r="U391" s="95" t="e">
        <f t="shared" ca="1" si="67"/>
        <v>#REF!</v>
      </c>
      <c r="V391" s="96" t="e">
        <f t="shared" ca="1" si="68"/>
        <v>#REF!</v>
      </c>
      <c r="W391" s="201"/>
      <c r="X391" s="201"/>
      <c r="AB391" s="127"/>
    </row>
    <row r="392" spans="1:28" ht="18" hidden="1" customHeight="1" x14ac:dyDescent="0.25">
      <c r="A392" s="182">
        <v>384</v>
      </c>
      <c r="B392" s="119" t="e">
        <f t="shared" ca="1" si="62"/>
        <v>#REF!</v>
      </c>
      <c r="C392" s="119" t="e">
        <f t="shared" ca="1" si="63"/>
        <v>#REF!</v>
      </c>
      <c r="D392" s="200"/>
      <c r="E392" s="184"/>
      <c r="F392" s="184" t="e">
        <f t="shared" ca="1" si="69"/>
        <v>#REF!</v>
      </c>
      <c r="G392" s="120"/>
      <c r="H392" s="120"/>
      <c r="I392" s="120" t="e">
        <f t="shared" ca="1" si="70"/>
        <v>#REF!</v>
      </c>
      <c r="J392" s="122"/>
      <c r="K392" s="122"/>
      <c r="L392" s="122" t="e">
        <f t="shared" ca="1" si="71"/>
        <v>#REF!</v>
      </c>
      <c r="M392" s="94" t="e">
        <f t="shared" ca="1" si="64"/>
        <v>#REF!</v>
      </c>
      <c r="N392" s="96" t="e">
        <f t="shared" ca="1" si="65"/>
        <v>#REF!</v>
      </c>
      <c r="O392" s="95" t="e">
        <f t="shared" ca="1" si="66"/>
        <v>#REF!</v>
      </c>
      <c r="P392" s="96" t="e">
        <f t="shared" ca="1" si="72"/>
        <v>#REF!</v>
      </c>
      <c r="Q392" s="95" t="e">
        <f t="shared" ca="1" si="73"/>
        <v>#REF!</v>
      </c>
      <c r="R392" s="96" t="e">
        <f t="shared" ca="1" si="74"/>
        <v>#REF!</v>
      </c>
      <c r="S392" s="96" t="e">
        <f t="shared" ca="1" si="75"/>
        <v>#REF!</v>
      </c>
      <c r="T392" s="96" t="e">
        <f t="shared" ca="1" si="76"/>
        <v>#REF!</v>
      </c>
      <c r="U392" s="95" t="e">
        <f t="shared" ca="1" si="67"/>
        <v>#REF!</v>
      </c>
      <c r="V392" s="96" t="e">
        <f t="shared" ca="1" si="68"/>
        <v>#REF!</v>
      </c>
      <c r="W392" s="201"/>
      <c r="X392" s="201"/>
      <c r="AB392" s="127"/>
    </row>
    <row r="393" spans="1:28" ht="18" hidden="1" customHeight="1" x14ac:dyDescent="0.25">
      <c r="A393" s="182">
        <v>385</v>
      </c>
      <c r="B393" s="119" t="e">
        <f t="shared" ca="1" si="62"/>
        <v>#REF!</v>
      </c>
      <c r="C393" s="119" t="e">
        <f t="shared" ca="1" si="63"/>
        <v>#REF!</v>
      </c>
      <c r="D393" s="200"/>
      <c r="E393" s="184"/>
      <c r="F393" s="184" t="e">
        <f t="shared" ca="1" si="69"/>
        <v>#REF!</v>
      </c>
      <c r="G393" s="120"/>
      <c r="H393" s="120"/>
      <c r="I393" s="120" t="e">
        <f t="shared" ca="1" si="70"/>
        <v>#REF!</v>
      </c>
      <c r="J393" s="122"/>
      <c r="K393" s="122"/>
      <c r="L393" s="122" t="e">
        <f t="shared" ca="1" si="71"/>
        <v>#REF!</v>
      </c>
      <c r="M393" s="94" t="e">
        <f t="shared" ca="1" si="64"/>
        <v>#REF!</v>
      </c>
      <c r="N393" s="96" t="e">
        <f t="shared" ca="1" si="65"/>
        <v>#REF!</v>
      </c>
      <c r="O393" s="95" t="e">
        <f t="shared" ca="1" si="66"/>
        <v>#REF!</v>
      </c>
      <c r="P393" s="96" t="e">
        <f t="shared" ca="1" si="72"/>
        <v>#REF!</v>
      </c>
      <c r="Q393" s="95" t="e">
        <f t="shared" ca="1" si="73"/>
        <v>#REF!</v>
      </c>
      <c r="R393" s="96" t="e">
        <f t="shared" ca="1" si="74"/>
        <v>#REF!</v>
      </c>
      <c r="S393" s="96" t="e">
        <f t="shared" ca="1" si="75"/>
        <v>#REF!</v>
      </c>
      <c r="T393" s="96" t="e">
        <f t="shared" ca="1" si="76"/>
        <v>#REF!</v>
      </c>
      <c r="U393" s="95" t="e">
        <f t="shared" ca="1" si="67"/>
        <v>#REF!</v>
      </c>
      <c r="V393" s="96" t="e">
        <f t="shared" ca="1" si="68"/>
        <v>#REF!</v>
      </c>
      <c r="W393" s="201"/>
      <c r="X393" s="201"/>
      <c r="AB393" s="127"/>
    </row>
    <row r="394" spans="1:28" ht="18" hidden="1" customHeight="1" x14ac:dyDescent="0.25">
      <c r="A394" s="182">
        <v>386</v>
      </c>
      <c r="B394" s="119" t="e">
        <f t="shared" ref="B394:B457" ca="1" si="77">INDIRECT(CONCATENATE($C$507,$D$507,"!$B",$A394 + 8))</f>
        <v>#REF!</v>
      </c>
      <c r="C394" s="119" t="e">
        <f t="shared" ref="C394:C457" ca="1" si="78">INDIRECT(CONCATENATE($C$507,$D$507,"!$C",$A394 + 8))</f>
        <v>#REF!</v>
      </c>
      <c r="D394" s="200"/>
      <c r="E394" s="184"/>
      <c r="F394" s="184" t="e">
        <f t="shared" ca="1" si="69"/>
        <v>#REF!</v>
      </c>
      <c r="G394" s="120"/>
      <c r="H394" s="120"/>
      <c r="I394" s="120" t="e">
        <f t="shared" ca="1" si="70"/>
        <v>#REF!</v>
      </c>
      <c r="J394" s="122"/>
      <c r="K394" s="122"/>
      <c r="L394" s="122" t="e">
        <f t="shared" ca="1" si="71"/>
        <v>#REF!</v>
      </c>
      <c r="M394" s="94" t="e">
        <f t="shared" ref="M394:M457" ca="1" si="79">IF(I394&lt;VLOOKUP(L394,$M$505:$Q$513,2),0,VLOOKUP(L394,$M$505:$Q$513,3))</f>
        <v>#REF!</v>
      </c>
      <c r="N394" s="96" t="e">
        <f t="shared" ref="N394:N457" ca="1" si="80">ROUNDDOWN(O394,0)</f>
        <v>#REF!</v>
      </c>
      <c r="O394" s="95" t="e">
        <f t="shared" ref="O394:O457" ca="1" si="81">I394*M394/100</f>
        <v>#REF!</v>
      </c>
      <c r="P394" s="96" t="e">
        <f t="shared" ca="1" si="72"/>
        <v>#REF!</v>
      </c>
      <c r="Q394" s="95" t="e">
        <f t="shared" ca="1" si="73"/>
        <v>#REF!</v>
      </c>
      <c r="R394" s="96" t="e">
        <f t="shared" ca="1" si="74"/>
        <v>#REF!</v>
      </c>
      <c r="S394" s="96" t="e">
        <f t="shared" ca="1" si="75"/>
        <v>#REF!</v>
      </c>
      <c r="T394" s="96" t="e">
        <f t="shared" ca="1" si="76"/>
        <v>#REF!</v>
      </c>
      <c r="U394" s="95" t="e">
        <f t="shared" ref="U394:U457" ca="1" si="82">N394*V394/100</f>
        <v>#REF!</v>
      </c>
      <c r="V394" s="96" t="e">
        <f t="shared" ref="V394:V457" ca="1" si="83">IF(I394&lt;VLOOKUP(L394,$M$505:$Q$513,2),0,VLOOKUP(L394,$M$505:$Q$513,5))</f>
        <v>#REF!</v>
      </c>
      <c r="W394" s="201"/>
      <c r="X394" s="201"/>
      <c r="AB394" s="127"/>
    </row>
    <row r="395" spans="1:28" ht="18" hidden="1" customHeight="1" x14ac:dyDescent="0.25">
      <c r="A395" s="182">
        <v>387</v>
      </c>
      <c r="B395" s="119" t="e">
        <f t="shared" ca="1" si="77"/>
        <v>#REF!</v>
      </c>
      <c r="C395" s="119" t="e">
        <f t="shared" ca="1" si="78"/>
        <v>#REF!</v>
      </c>
      <c r="D395" s="200"/>
      <c r="E395" s="184"/>
      <c r="F395" s="184" t="e">
        <f t="shared" ref="F395:F458" ca="1" si="84">INDIRECT(CONCATENATE($C$507,$D$507,"!$Z",$A395 + 8))</f>
        <v>#REF!</v>
      </c>
      <c r="G395" s="120"/>
      <c r="H395" s="120"/>
      <c r="I395" s="120" t="e">
        <f t="shared" ref="I395:I458" ca="1" si="85">INDIRECT(CONCATENATE($C$507,$D$507,"!$AD",$A395 + 8))</f>
        <v>#REF!</v>
      </c>
      <c r="J395" s="122"/>
      <c r="K395" s="122"/>
      <c r="L395" s="122" t="e">
        <f t="shared" ref="L395:L458" ca="1" si="86">INDIRECT(CONCATENATE($C$507,$D$507,"!$V",$A395 + 8))</f>
        <v>#REF!</v>
      </c>
      <c r="M395" s="94" t="e">
        <f t="shared" ca="1" si="79"/>
        <v>#REF!</v>
      </c>
      <c r="N395" s="96" t="e">
        <f t="shared" ca="1" si="80"/>
        <v>#REF!</v>
      </c>
      <c r="O395" s="95" t="e">
        <f t="shared" ca="1" si="81"/>
        <v>#REF!</v>
      </c>
      <c r="P395" s="96" t="e">
        <f t="shared" ref="P395:P458" ca="1" si="87">ROUNDDOWN(Q395,0)</f>
        <v>#REF!</v>
      </c>
      <c r="Q395" s="95" t="e">
        <f t="shared" ref="Q395:Q458" ca="1" si="88">N395*R395/100</f>
        <v>#REF!</v>
      </c>
      <c r="R395" s="96" t="e">
        <f t="shared" ref="R395:R458" ca="1" si="89">IF(I395&lt;VLOOKUP(L395,$M$505:$Q$513,2),0,VLOOKUP(L395,$M$505:$Q$513,4))</f>
        <v>#REF!</v>
      </c>
      <c r="S395" s="96" t="e">
        <f t="shared" ref="S395:S458" ca="1" si="90">N395-P395-T395</f>
        <v>#REF!</v>
      </c>
      <c r="T395" s="96" t="e">
        <f t="shared" ref="T395:T458" ca="1" si="91">ROUNDDOWN(U395,0)</f>
        <v>#REF!</v>
      </c>
      <c r="U395" s="95" t="e">
        <f t="shared" ca="1" si="82"/>
        <v>#REF!</v>
      </c>
      <c r="V395" s="96" t="e">
        <f t="shared" ca="1" si="83"/>
        <v>#REF!</v>
      </c>
      <c r="W395" s="201"/>
      <c r="X395" s="201"/>
      <c r="AB395" s="127"/>
    </row>
    <row r="396" spans="1:28" ht="18" hidden="1" customHeight="1" x14ac:dyDescent="0.25">
      <c r="A396" s="182">
        <v>388</v>
      </c>
      <c r="B396" s="119" t="e">
        <f t="shared" ca="1" si="77"/>
        <v>#REF!</v>
      </c>
      <c r="C396" s="119" t="e">
        <f t="shared" ca="1" si="78"/>
        <v>#REF!</v>
      </c>
      <c r="D396" s="200"/>
      <c r="E396" s="184"/>
      <c r="F396" s="184" t="e">
        <f t="shared" ca="1" si="84"/>
        <v>#REF!</v>
      </c>
      <c r="G396" s="120"/>
      <c r="H396" s="120"/>
      <c r="I396" s="120" t="e">
        <f t="shared" ca="1" si="85"/>
        <v>#REF!</v>
      </c>
      <c r="J396" s="122"/>
      <c r="K396" s="122"/>
      <c r="L396" s="122" t="e">
        <f t="shared" ca="1" si="86"/>
        <v>#REF!</v>
      </c>
      <c r="M396" s="94" t="e">
        <f t="shared" ca="1" si="79"/>
        <v>#REF!</v>
      </c>
      <c r="N396" s="96" t="e">
        <f t="shared" ca="1" si="80"/>
        <v>#REF!</v>
      </c>
      <c r="O396" s="95" t="e">
        <f t="shared" ca="1" si="81"/>
        <v>#REF!</v>
      </c>
      <c r="P396" s="96" t="e">
        <f t="shared" ca="1" si="87"/>
        <v>#REF!</v>
      </c>
      <c r="Q396" s="95" t="e">
        <f t="shared" ca="1" si="88"/>
        <v>#REF!</v>
      </c>
      <c r="R396" s="96" t="e">
        <f t="shared" ca="1" si="89"/>
        <v>#REF!</v>
      </c>
      <c r="S396" s="96" t="e">
        <f t="shared" ca="1" si="90"/>
        <v>#REF!</v>
      </c>
      <c r="T396" s="96" t="e">
        <f t="shared" ca="1" si="91"/>
        <v>#REF!</v>
      </c>
      <c r="U396" s="95" t="e">
        <f t="shared" ca="1" si="82"/>
        <v>#REF!</v>
      </c>
      <c r="V396" s="96" t="e">
        <f t="shared" ca="1" si="83"/>
        <v>#REF!</v>
      </c>
      <c r="W396" s="201"/>
      <c r="X396" s="201"/>
      <c r="AB396" s="127"/>
    </row>
    <row r="397" spans="1:28" ht="18" hidden="1" customHeight="1" x14ac:dyDescent="0.25">
      <c r="A397" s="182">
        <v>389</v>
      </c>
      <c r="B397" s="119" t="e">
        <f t="shared" ca="1" si="77"/>
        <v>#REF!</v>
      </c>
      <c r="C397" s="119" t="e">
        <f t="shared" ca="1" si="78"/>
        <v>#REF!</v>
      </c>
      <c r="D397" s="200"/>
      <c r="E397" s="184"/>
      <c r="F397" s="184" t="e">
        <f t="shared" ca="1" si="84"/>
        <v>#REF!</v>
      </c>
      <c r="G397" s="120"/>
      <c r="H397" s="120"/>
      <c r="I397" s="120" t="e">
        <f t="shared" ca="1" si="85"/>
        <v>#REF!</v>
      </c>
      <c r="J397" s="122"/>
      <c r="K397" s="122"/>
      <c r="L397" s="122" t="e">
        <f t="shared" ca="1" si="86"/>
        <v>#REF!</v>
      </c>
      <c r="M397" s="94" t="e">
        <f t="shared" ca="1" si="79"/>
        <v>#REF!</v>
      </c>
      <c r="N397" s="96" t="e">
        <f t="shared" ca="1" si="80"/>
        <v>#REF!</v>
      </c>
      <c r="O397" s="95" t="e">
        <f t="shared" ca="1" si="81"/>
        <v>#REF!</v>
      </c>
      <c r="P397" s="96" t="e">
        <f t="shared" ca="1" si="87"/>
        <v>#REF!</v>
      </c>
      <c r="Q397" s="95" t="e">
        <f t="shared" ca="1" si="88"/>
        <v>#REF!</v>
      </c>
      <c r="R397" s="96" t="e">
        <f t="shared" ca="1" si="89"/>
        <v>#REF!</v>
      </c>
      <c r="S397" s="96" t="e">
        <f t="shared" ca="1" si="90"/>
        <v>#REF!</v>
      </c>
      <c r="T397" s="96" t="e">
        <f t="shared" ca="1" si="91"/>
        <v>#REF!</v>
      </c>
      <c r="U397" s="95" t="e">
        <f t="shared" ca="1" si="82"/>
        <v>#REF!</v>
      </c>
      <c r="V397" s="96" t="e">
        <f t="shared" ca="1" si="83"/>
        <v>#REF!</v>
      </c>
      <c r="W397" s="201"/>
      <c r="X397" s="201"/>
      <c r="AB397" s="127"/>
    </row>
    <row r="398" spans="1:28" ht="18" hidden="1" customHeight="1" x14ac:dyDescent="0.25">
      <c r="A398" s="182">
        <v>390</v>
      </c>
      <c r="B398" s="119" t="e">
        <f t="shared" ca="1" si="77"/>
        <v>#REF!</v>
      </c>
      <c r="C398" s="119" t="e">
        <f t="shared" ca="1" si="78"/>
        <v>#REF!</v>
      </c>
      <c r="D398" s="200"/>
      <c r="E398" s="184"/>
      <c r="F398" s="184" t="e">
        <f t="shared" ca="1" si="84"/>
        <v>#REF!</v>
      </c>
      <c r="G398" s="120"/>
      <c r="H398" s="120"/>
      <c r="I398" s="120" t="e">
        <f t="shared" ca="1" si="85"/>
        <v>#REF!</v>
      </c>
      <c r="J398" s="122"/>
      <c r="K398" s="122"/>
      <c r="L398" s="122" t="e">
        <f t="shared" ca="1" si="86"/>
        <v>#REF!</v>
      </c>
      <c r="M398" s="94" t="e">
        <f t="shared" ca="1" si="79"/>
        <v>#REF!</v>
      </c>
      <c r="N398" s="96" t="e">
        <f t="shared" ca="1" si="80"/>
        <v>#REF!</v>
      </c>
      <c r="O398" s="95" t="e">
        <f t="shared" ca="1" si="81"/>
        <v>#REF!</v>
      </c>
      <c r="P398" s="96" t="e">
        <f t="shared" ca="1" si="87"/>
        <v>#REF!</v>
      </c>
      <c r="Q398" s="95" t="e">
        <f t="shared" ca="1" si="88"/>
        <v>#REF!</v>
      </c>
      <c r="R398" s="96" t="e">
        <f t="shared" ca="1" si="89"/>
        <v>#REF!</v>
      </c>
      <c r="S398" s="96" t="e">
        <f t="shared" ca="1" si="90"/>
        <v>#REF!</v>
      </c>
      <c r="T398" s="96" t="e">
        <f t="shared" ca="1" si="91"/>
        <v>#REF!</v>
      </c>
      <c r="U398" s="95" t="e">
        <f t="shared" ca="1" si="82"/>
        <v>#REF!</v>
      </c>
      <c r="V398" s="96" t="e">
        <f t="shared" ca="1" si="83"/>
        <v>#REF!</v>
      </c>
      <c r="W398" s="201"/>
      <c r="X398" s="201"/>
      <c r="AB398" s="127"/>
    </row>
    <row r="399" spans="1:28" ht="18" hidden="1" customHeight="1" x14ac:dyDescent="0.25">
      <c r="A399" s="182">
        <v>391</v>
      </c>
      <c r="B399" s="119" t="e">
        <f t="shared" ca="1" si="77"/>
        <v>#REF!</v>
      </c>
      <c r="C399" s="119" t="e">
        <f t="shared" ca="1" si="78"/>
        <v>#REF!</v>
      </c>
      <c r="D399" s="200"/>
      <c r="E399" s="184"/>
      <c r="F399" s="184" t="e">
        <f t="shared" ca="1" si="84"/>
        <v>#REF!</v>
      </c>
      <c r="G399" s="120"/>
      <c r="H399" s="120"/>
      <c r="I399" s="120" t="e">
        <f t="shared" ca="1" si="85"/>
        <v>#REF!</v>
      </c>
      <c r="J399" s="122"/>
      <c r="K399" s="122"/>
      <c r="L399" s="122" t="e">
        <f t="shared" ca="1" si="86"/>
        <v>#REF!</v>
      </c>
      <c r="M399" s="94" t="e">
        <f t="shared" ca="1" si="79"/>
        <v>#REF!</v>
      </c>
      <c r="N399" s="96" t="e">
        <f t="shared" ca="1" si="80"/>
        <v>#REF!</v>
      </c>
      <c r="O399" s="95" t="e">
        <f t="shared" ca="1" si="81"/>
        <v>#REF!</v>
      </c>
      <c r="P399" s="96" t="e">
        <f t="shared" ca="1" si="87"/>
        <v>#REF!</v>
      </c>
      <c r="Q399" s="95" t="e">
        <f t="shared" ca="1" si="88"/>
        <v>#REF!</v>
      </c>
      <c r="R399" s="96" t="e">
        <f t="shared" ca="1" si="89"/>
        <v>#REF!</v>
      </c>
      <c r="S399" s="96" t="e">
        <f t="shared" ca="1" si="90"/>
        <v>#REF!</v>
      </c>
      <c r="T399" s="96" t="e">
        <f t="shared" ca="1" si="91"/>
        <v>#REF!</v>
      </c>
      <c r="U399" s="95" t="e">
        <f t="shared" ca="1" si="82"/>
        <v>#REF!</v>
      </c>
      <c r="V399" s="96" t="e">
        <f t="shared" ca="1" si="83"/>
        <v>#REF!</v>
      </c>
      <c r="W399" s="201"/>
      <c r="X399" s="201"/>
      <c r="AB399" s="127"/>
    </row>
    <row r="400" spans="1:28" ht="18" hidden="1" customHeight="1" x14ac:dyDescent="0.25">
      <c r="A400" s="182">
        <v>392</v>
      </c>
      <c r="B400" s="119" t="e">
        <f t="shared" ca="1" si="77"/>
        <v>#REF!</v>
      </c>
      <c r="C400" s="119" t="e">
        <f t="shared" ca="1" si="78"/>
        <v>#REF!</v>
      </c>
      <c r="D400" s="200"/>
      <c r="E400" s="184"/>
      <c r="F400" s="184" t="e">
        <f t="shared" ca="1" si="84"/>
        <v>#REF!</v>
      </c>
      <c r="G400" s="120"/>
      <c r="H400" s="120"/>
      <c r="I400" s="120" t="e">
        <f t="shared" ca="1" si="85"/>
        <v>#REF!</v>
      </c>
      <c r="J400" s="122"/>
      <c r="K400" s="122"/>
      <c r="L400" s="122" t="e">
        <f t="shared" ca="1" si="86"/>
        <v>#REF!</v>
      </c>
      <c r="M400" s="94" t="e">
        <f t="shared" ca="1" si="79"/>
        <v>#REF!</v>
      </c>
      <c r="N400" s="96" t="e">
        <f t="shared" ca="1" si="80"/>
        <v>#REF!</v>
      </c>
      <c r="O400" s="95" t="e">
        <f t="shared" ca="1" si="81"/>
        <v>#REF!</v>
      </c>
      <c r="P400" s="96" t="e">
        <f t="shared" ca="1" si="87"/>
        <v>#REF!</v>
      </c>
      <c r="Q400" s="95" t="e">
        <f t="shared" ca="1" si="88"/>
        <v>#REF!</v>
      </c>
      <c r="R400" s="96" t="e">
        <f t="shared" ca="1" si="89"/>
        <v>#REF!</v>
      </c>
      <c r="S400" s="96" t="e">
        <f t="shared" ca="1" si="90"/>
        <v>#REF!</v>
      </c>
      <c r="T400" s="96" t="e">
        <f t="shared" ca="1" si="91"/>
        <v>#REF!</v>
      </c>
      <c r="U400" s="95" t="e">
        <f t="shared" ca="1" si="82"/>
        <v>#REF!</v>
      </c>
      <c r="V400" s="96" t="e">
        <f t="shared" ca="1" si="83"/>
        <v>#REF!</v>
      </c>
      <c r="W400" s="201"/>
      <c r="X400" s="201"/>
      <c r="AB400" s="127"/>
    </row>
    <row r="401" spans="1:28" ht="18" hidden="1" customHeight="1" x14ac:dyDescent="0.25">
      <c r="A401" s="182">
        <v>393</v>
      </c>
      <c r="B401" s="119" t="e">
        <f t="shared" ca="1" si="77"/>
        <v>#REF!</v>
      </c>
      <c r="C401" s="119" t="e">
        <f t="shared" ca="1" si="78"/>
        <v>#REF!</v>
      </c>
      <c r="D401" s="200"/>
      <c r="E401" s="184"/>
      <c r="F401" s="184" t="e">
        <f t="shared" ca="1" si="84"/>
        <v>#REF!</v>
      </c>
      <c r="G401" s="120"/>
      <c r="H401" s="120"/>
      <c r="I401" s="120" t="e">
        <f t="shared" ca="1" si="85"/>
        <v>#REF!</v>
      </c>
      <c r="J401" s="122"/>
      <c r="K401" s="122"/>
      <c r="L401" s="122" t="e">
        <f t="shared" ca="1" si="86"/>
        <v>#REF!</v>
      </c>
      <c r="M401" s="94" t="e">
        <f t="shared" ca="1" si="79"/>
        <v>#REF!</v>
      </c>
      <c r="N401" s="96" t="e">
        <f t="shared" ca="1" si="80"/>
        <v>#REF!</v>
      </c>
      <c r="O401" s="95" t="e">
        <f t="shared" ca="1" si="81"/>
        <v>#REF!</v>
      </c>
      <c r="P401" s="96" t="e">
        <f t="shared" ca="1" si="87"/>
        <v>#REF!</v>
      </c>
      <c r="Q401" s="95" t="e">
        <f t="shared" ca="1" si="88"/>
        <v>#REF!</v>
      </c>
      <c r="R401" s="96" t="e">
        <f t="shared" ca="1" si="89"/>
        <v>#REF!</v>
      </c>
      <c r="S401" s="96" t="e">
        <f t="shared" ca="1" si="90"/>
        <v>#REF!</v>
      </c>
      <c r="T401" s="96" t="e">
        <f t="shared" ca="1" si="91"/>
        <v>#REF!</v>
      </c>
      <c r="U401" s="95" t="e">
        <f t="shared" ca="1" si="82"/>
        <v>#REF!</v>
      </c>
      <c r="V401" s="96" t="e">
        <f t="shared" ca="1" si="83"/>
        <v>#REF!</v>
      </c>
      <c r="W401" s="201"/>
      <c r="X401" s="201"/>
      <c r="AB401" s="127"/>
    </row>
    <row r="402" spans="1:28" ht="18" hidden="1" customHeight="1" x14ac:dyDescent="0.25">
      <c r="A402" s="182">
        <v>394</v>
      </c>
      <c r="B402" s="119" t="e">
        <f t="shared" ca="1" si="77"/>
        <v>#REF!</v>
      </c>
      <c r="C402" s="119" t="e">
        <f t="shared" ca="1" si="78"/>
        <v>#REF!</v>
      </c>
      <c r="D402" s="200"/>
      <c r="E402" s="184"/>
      <c r="F402" s="184" t="e">
        <f t="shared" ca="1" si="84"/>
        <v>#REF!</v>
      </c>
      <c r="G402" s="120"/>
      <c r="H402" s="120"/>
      <c r="I402" s="120" t="e">
        <f t="shared" ca="1" si="85"/>
        <v>#REF!</v>
      </c>
      <c r="J402" s="122"/>
      <c r="K402" s="122"/>
      <c r="L402" s="122" t="e">
        <f t="shared" ca="1" si="86"/>
        <v>#REF!</v>
      </c>
      <c r="M402" s="94" t="e">
        <f t="shared" ca="1" si="79"/>
        <v>#REF!</v>
      </c>
      <c r="N402" s="96" t="e">
        <f t="shared" ca="1" si="80"/>
        <v>#REF!</v>
      </c>
      <c r="O402" s="95" t="e">
        <f t="shared" ca="1" si="81"/>
        <v>#REF!</v>
      </c>
      <c r="P402" s="96" t="e">
        <f t="shared" ca="1" si="87"/>
        <v>#REF!</v>
      </c>
      <c r="Q402" s="95" t="e">
        <f t="shared" ca="1" si="88"/>
        <v>#REF!</v>
      </c>
      <c r="R402" s="96" t="e">
        <f t="shared" ca="1" si="89"/>
        <v>#REF!</v>
      </c>
      <c r="S402" s="96" t="e">
        <f t="shared" ca="1" si="90"/>
        <v>#REF!</v>
      </c>
      <c r="T402" s="96" t="e">
        <f t="shared" ca="1" si="91"/>
        <v>#REF!</v>
      </c>
      <c r="U402" s="95" t="e">
        <f t="shared" ca="1" si="82"/>
        <v>#REF!</v>
      </c>
      <c r="V402" s="96" t="e">
        <f t="shared" ca="1" si="83"/>
        <v>#REF!</v>
      </c>
      <c r="W402" s="201"/>
      <c r="X402" s="201"/>
      <c r="AB402" s="127"/>
    </row>
    <row r="403" spans="1:28" ht="18" hidden="1" customHeight="1" x14ac:dyDescent="0.25">
      <c r="A403" s="182">
        <v>395</v>
      </c>
      <c r="B403" s="119" t="e">
        <f t="shared" ca="1" si="77"/>
        <v>#REF!</v>
      </c>
      <c r="C403" s="119" t="e">
        <f t="shared" ca="1" si="78"/>
        <v>#REF!</v>
      </c>
      <c r="D403" s="200"/>
      <c r="E403" s="184"/>
      <c r="F403" s="184" t="e">
        <f t="shared" ca="1" si="84"/>
        <v>#REF!</v>
      </c>
      <c r="G403" s="120"/>
      <c r="H403" s="120"/>
      <c r="I403" s="120" t="e">
        <f t="shared" ca="1" si="85"/>
        <v>#REF!</v>
      </c>
      <c r="J403" s="122"/>
      <c r="K403" s="122"/>
      <c r="L403" s="122" t="e">
        <f t="shared" ca="1" si="86"/>
        <v>#REF!</v>
      </c>
      <c r="M403" s="94" t="e">
        <f t="shared" ca="1" si="79"/>
        <v>#REF!</v>
      </c>
      <c r="N403" s="96" t="e">
        <f t="shared" ca="1" si="80"/>
        <v>#REF!</v>
      </c>
      <c r="O403" s="95" t="e">
        <f t="shared" ca="1" si="81"/>
        <v>#REF!</v>
      </c>
      <c r="P403" s="96" t="e">
        <f t="shared" ca="1" si="87"/>
        <v>#REF!</v>
      </c>
      <c r="Q403" s="95" t="e">
        <f t="shared" ca="1" si="88"/>
        <v>#REF!</v>
      </c>
      <c r="R403" s="96" t="e">
        <f t="shared" ca="1" si="89"/>
        <v>#REF!</v>
      </c>
      <c r="S403" s="96" t="e">
        <f t="shared" ca="1" si="90"/>
        <v>#REF!</v>
      </c>
      <c r="T403" s="96" t="e">
        <f t="shared" ca="1" si="91"/>
        <v>#REF!</v>
      </c>
      <c r="U403" s="95" t="e">
        <f t="shared" ca="1" si="82"/>
        <v>#REF!</v>
      </c>
      <c r="V403" s="96" t="e">
        <f t="shared" ca="1" si="83"/>
        <v>#REF!</v>
      </c>
      <c r="W403" s="201"/>
      <c r="X403" s="201"/>
      <c r="AB403" s="127"/>
    </row>
    <row r="404" spans="1:28" ht="18" hidden="1" customHeight="1" x14ac:dyDescent="0.25">
      <c r="A404" s="182">
        <v>396</v>
      </c>
      <c r="B404" s="119" t="e">
        <f t="shared" ca="1" si="77"/>
        <v>#REF!</v>
      </c>
      <c r="C404" s="119" t="e">
        <f t="shared" ca="1" si="78"/>
        <v>#REF!</v>
      </c>
      <c r="D404" s="200"/>
      <c r="E404" s="184"/>
      <c r="F404" s="184" t="e">
        <f t="shared" ca="1" si="84"/>
        <v>#REF!</v>
      </c>
      <c r="G404" s="120"/>
      <c r="H404" s="120"/>
      <c r="I404" s="120" t="e">
        <f t="shared" ca="1" si="85"/>
        <v>#REF!</v>
      </c>
      <c r="J404" s="122"/>
      <c r="K404" s="122"/>
      <c r="L404" s="122" t="e">
        <f t="shared" ca="1" si="86"/>
        <v>#REF!</v>
      </c>
      <c r="M404" s="94" t="e">
        <f t="shared" ca="1" si="79"/>
        <v>#REF!</v>
      </c>
      <c r="N404" s="96" t="e">
        <f t="shared" ca="1" si="80"/>
        <v>#REF!</v>
      </c>
      <c r="O404" s="95" t="e">
        <f t="shared" ca="1" si="81"/>
        <v>#REF!</v>
      </c>
      <c r="P404" s="96" t="e">
        <f t="shared" ca="1" si="87"/>
        <v>#REF!</v>
      </c>
      <c r="Q404" s="95" t="e">
        <f t="shared" ca="1" si="88"/>
        <v>#REF!</v>
      </c>
      <c r="R404" s="96" t="e">
        <f t="shared" ca="1" si="89"/>
        <v>#REF!</v>
      </c>
      <c r="S404" s="96" t="e">
        <f t="shared" ca="1" si="90"/>
        <v>#REF!</v>
      </c>
      <c r="T404" s="96" t="e">
        <f t="shared" ca="1" si="91"/>
        <v>#REF!</v>
      </c>
      <c r="U404" s="95" t="e">
        <f t="shared" ca="1" si="82"/>
        <v>#REF!</v>
      </c>
      <c r="V404" s="96" t="e">
        <f t="shared" ca="1" si="83"/>
        <v>#REF!</v>
      </c>
      <c r="W404" s="201"/>
      <c r="X404" s="201"/>
      <c r="AB404" s="127"/>
    </row>
    <row r="405" spans="1:28" ht="18" hidden="1" customHeight="1" x14ac:dyDescent="0.25">
      <c r="A405" s="182">
        <v>397</v>
      </c>
      <c r="B405" s="119" t="e">
        <f t="shared" ca="1" si="77"/>
        <v>#REF!</v>
      </c>
      <c r="C405" s="119" t="e">
        <f t="shared" ca="1" si="78"/>
        <v>#REF!</v>
      </c>
      <c r="D405" s="200"/>
      <c r="E405" s="184"/>
      <c r="F405" s="184" t="e">
        <f t="shared" ca="1" si="84"/>
        <v>#REF!</v>
      </c>
      <c r="G405" s="120"/>
      <c r="H405" s="120"/>
      <c r="I405" s="120" t="e">
        <f t="shared" ca="1" si="85"/>
        <v>#REF!</v>
      </c>
      <c r="J405" s="122"/>
      <c r="K405" s="122"/>
      <c r="L405" s="122" t="e">
        <f t="shared" ca="1" si="86"/>
        <v>#REF!</v>
      </c>
      <c r="M405" s="94" t="e">
        <f t="shared" ca="1" si="79"/>
        <v>#REF!</v>
      </c>
      <c r="N405" s="96" t="e">
        <f t="shared" ca="1" si="80"/>
        <v>#REF!</v>
      </c>
      <c r="O405" s="95" t="e">
        <f t="shared" ca="1" si="81"/>
        <v>#REF!</v>
      </c>
      <c r="P405" s="96" t="e">
        <f t="shared" ca="1" si="87"/>
        <v>#REF!</v>
      </c>
      <c r="Q405" s="95" t="e">
        <f t="shared" ca="1" si="88"/>
        <v>#REF!</v>
      </c>
      <c r="R405" s="96" t="e">
        <f t="shared" ca="1" si="89"/>
        <v>#REF!</v>
      </c>
      <c r="S405" s="96" t="e">
        <f t="shared" ca="1" si="90"/>
        <v>#REF!</v>
      </c>
      <c r="T405" s="96" t="e">
        <f t="shared" ca="1" si="91"/>
        <v>#REF!</v>
      </c>
      <c r="U405" s="95" t="e">
        <f t="shared" ca="1" si="82"/>
        <v>#REF!</v>
      </c>
      <c r="V405" s="96" t="e">
        <f t="shared" ca="1" si="83"/>
        <v>#REF!</v>
      </c>
      <c r="W405" s="201"/>
      <c r="X405" s="201"/>
      <c r="AB405" s="127"/>
    </row>
    <row r="406" spans="1:28" ht="18" hidden="1" customHeight="1" x14ac:dyDescent="0.25">
      <c r="A406" s="182">
        <v>398</v>
      </c>
      <c r="B406" s="119" t="e">
        <f t="shared" ca="1" si="77"/>
        <v>#REF!</v>
      </c>
      <c r="C406" s="119" t="e">
        <f t="shared" ca="1" si="78"/>
        <v>#REF!</v>
      </c>
      <c r="D406" s="200"/>
      <c r="E406" s="184"/>
      <c r="F406" s="184" t="e">
        <f t="shared" ca="1" si="84"/>
        <v>#REF!</v>
      </c>
      <c r="G406" s="120"/>
      <c r="H406" s="120"/>
      <c r="I406" s="120" t="e">
        <f t="shared" ca="1" si="85"/>
        <v>#REF!</v>
      </c>
      <c r="J406" s="122"/>
      <c r="K406" s="122"/>
      <c r="L406" s="122" t="e">
        <f t="shared" ca="1" si="86"/>
        <v>#REF!</v>
      </c>
      <c r="M406" s="94" t="e">
        <f t="shared" ca="1" si="79"/>
        <v>#REF!</v>
      </c>
      <c r="N406" s="96" t="e">
        <f t="shared" ca="1" si="80"/>
        <v>#REF!</v>
      </c>
      <c r="O406" s="95" t="e">
        <f t="shared" ca="1" si="81"/>
        <v>#REF!</v>
      </c>
      <c r="P406" s="96" t="e">
        <f t="shared" ca="1" si="87"/>
        <v>#REF!</v>
      </c>
      <c r="Q406" s="95" t="e">
        <f t="shared" ca="1" si="88"/>
        <v>#REF!</v>
      </c>
      <c r="R406" s="96" t="e">
        <f t="shared" ca="1" si="89"/>
        <v>#REF!</v>
      </c>
      <c r="S406" s="96" t="e">
        <f t="shared" ca="1" si="90"/>
        <v>#REF!</v>
      </c>
      <c r="T406" s="96" t="e">
        <f t="shared" ca="1" si="91"/>
        <v>#REF!</v>
      </c>
      <c r="U406" s="95" t="e">
        <f t="shared" ca="1" si="82"/>
        <v>#REF!</v>
      </c>
      <c r="V406" s="96" t="e">
        <f t="shared" ca="1" si="83"/>
        <v>#REF!</v>
      </c>
      <c r="W406" s="201"/>
      <c r="X406" s="201"/>
      <c r="AB406" s="127"/>
    </row>
    <row r="407" spans="1:28" ht="18" hidden="1" customHeight="1" x14ac:dyDescent="0.25">
      <c r="A407" s="182">
        <v>399</v>
      </c>
      <c r="B407" s="119" t="e">
        <f t="shared" ca="1" si="77"/>
        <v>#REF!</v>
      </c>
      <c r="C407" s="119" t="e">
        <f t="shared" ca="1" si="78"/>
        <v>#REF!</v>
      </c>
      <c r="D407" s="200"/>
      <c r="E407" s="184"/>
      <c r="F407" s="184" t="e">
        <f t="shared" ca="1" si="84"/>
        <v>#REF!</v>
      </c>
      <c r="G407" s="120"/>
      <c r="H407" s="120"/>
      <c r="I407" s="120" t="e">
        <f t="shared" ca="1" si="85"/>
        <v>#REF!</v>
      </c>
      <c r="J407" s="122"/>
      <c r="K407" s="122"/>
      <c r="L407" s="122" t="e">
        <f t="shared" ca="1" si="86"/>
        <v>#REF!</v>
      </c>
      <c r="M407" s="94" t="e">
        <f t="shared" ca="1" si="79"/>
        <v>#REF!</v>
      </c>
      <c r="N407" s="96" t="e">
        <f t="shared" ca="1" si="80"/>
        <v>#REF!</v>
      </c>
      <c r="O407" s="95" t="e">
        <f t="shared" ca="1" si="81"/>
        <v>#REF!</v>
      </c>
      <c r="P407" s="96" t="e">
        <f t="shared" ca="1" si="87"/>
        <v>#REF!</v>
      </c>
      <c r="Q407" s="95" t="e">
        <f t="shared" ca="1" si="88"/>
        <v>#REF!</v>
      </c>
      <c r="R407" s="96" t="e">
        <f t="shared" ca="1" si="89"/>
        <v>#REF!</v>
      </c>
      <c r="S407" s="96" t="e">
        <f t="shared" ca="1" si="90"/>
        <v>#REF!</v>
      </c>
      <c r="T407" s="96" t="e">
        <f t="shared" ca="1" si="91"/>
        <v>#REF!</v>
      </c>
      <c r="U407" s="95" t="e">
        <f t="shared" ca="1" si="82"/>
        <v>#REF!</v>
      </c>
      <c r="V407" s="96" t="e">
        <f t="shared" ca="1" si="83"/>
        <v>#REF!</v>
      </c>
      <c r="W407" s="201"/>
      <c r="X407" s="201"/>
      <c r="AB407" s="127"/>
    </row>
    <row r="408" spans="1:28" ht="18" hidden="1" customHeight="1" x14ac:dyDescent="0.25">
      <c r="A408" s="182">
        <v>400</v>
      </c>
      <c r="B408" s="119" t="e">
        <f t="shared" ca="1" si="77"/>
        <v>#REF!</v>
      </c>
      <c r="C408" s="119" t="e">
        <f t="shared" ca="1" si="78"/>
        <v>#REF!</v>
      </c>
      <c r="D408" s="200"/>
      <c r="E408" s="184"/>
      <c r="F408" s="184" t="e">
        <f t="shared" ca="1" si="84"/>
        <v>#REF!</v>
      </c>
      <c r="G408" s="120"/>
      <c r="H408" s="120"/>
      <c r="I408" s="120" t="e">
        <f t="shared" ca="1" si="85"/>
        <v>#REF!</v>
      </c>
      <c r="J408" s="122"/>
      <c r="K408" s="122"/>
      <c r="L408" s="122" t="e">
        <f t="shared" ca="1" si="86"/>
        <v>#REF!</v>
      </c>
      <c r="M408" s="94" t="e">
        <f t="shared" ca="1" si="79"/>
        <v>#REF!</v>
      </c>
      <c r="N408" s="96" t="e">
        <f t="shared" ca="1" si="80"/>
        <v>#REF!</v>
      </c>
      <c r="O408" s="95" t="e">
        <f t="shared" ca="1" si="81"/>
        <v>#REF!</v>
      </c>
      <c r="P408" s="96" t="e">
        <f t="shared" ca="1" si="87"/>
        <v>#REF!</v>
      </c>
      <c r="Q408" s="95" t="e">
        <f t="shared" ca="1" si="88"/>
        <v>#REF!</v>
      </c>
      <c r="R408" s="96" t="e">
        <f t="shared" ca="1" si="89"/>
        <v>#REF!</v>
      </c>
      <c r="S408" s="96" t="e">
        <f t="shared" ca="1" si="90"/>
        <v>#REF!</v>
      </c>
      <c r="T408" s="96" t="e">
        <f t="shared" ca="1" si="91"/>
        <v>#REF!</v>
      </c>
      <c r="U408" s="95" t="e">
        <f t="shared" ca="1" si="82"/>
        <v>#REF!</v>
      </c>
      <c r="V408" s="96" t="e">
        <f t="shared" ca="1" si="83"/>
        <v>#REF!</v>
      </c>
      <c r="W408" s="201"/>
      <c r="X408" s="201"/>
      <c r="AB408" s="127"/>
    </row>
    <row r="409" spans="1:28" ht="18" hidden="1" customHeight="1" x14ac:dyDescent="0.25">
      <c r="A409" s="182">
        <v>401</v>
      </c>
      <c r="B409" s="119" t="e">
        <f t="shared" ca="1" si="77"/>
        <v>#REF!</v>
      </c>
      <c r="C409" s="119" t="e">
        <f t="shared" ca="1" si="78"/>
        <v>#REF!</v>
      </c>
      <c r="D409" s="200"/>
      <c r="E409" s="184"/>
      <c r="F409" s="184" t="e">
        <f t="shared" ca="1" si="84"/>
        <v>#REF!</v>
      </c>
      <c r="G409" s="120"/>
      <c r="H409" s="120"/>
      <c r="I409" s="120" t="e">
        <f t="shared" ca="1" si="85"/>
        <v>#REF!</v>
      </c>
      <c r="J409" s="122"/>
      <c r="K409" s="122"/>
      <c r="L409" s="122" t="e">
        <f t="shared" ca="1" si="86"/>
        <v>#REF!</v>
      </c>
      <c r="M409" s="94" t="e">
        <f t="shared" ca="1" si="79"/>
        <v>#REF!</v>
      </c>
      <c r="N409" s="96" t="e">
        <f t="shared" ca="1" si="80"/>
        <v>#REF!</v>
      </c>
      <c r="O409" s="95" t="e">
        <f t="shared" ca="1" si="81"/>
        <v>#REF!</v>
      </c>
      <c r="P409" s="96" t="e">
        <f t="shared" ca="1" si="87"/>
        <v>#REF!</v>
      </c>
      <c r="Q409" s="95" t="e">
        <f t="shared" ca="1" si="88"/>
        <v>#REF!</v>
      </c>
      <c r="R409" s="96" t="e">
        <f t="shared" ca="1" si="89"/>
        <v>#REF!</v>
      </c>
      <c r="S409" s="96" t="e">
        <f t="shared" ca="1" si="90"/>
        <v>#REF!</v>
      </c>
      <c r="T409" s="96" t="e">
        <f t="shared" ca="1" si="91"/>
        <v>#REF!</v>
      </c>
      <c r="U409" s="95" t="e">
        <f t="shared" ca="1" si="82"/>
        <v>#REF!</v>
      </c>
      <c r="V409" s="96" t="e">
        <f t="shared" ca="1" si="83"/>
        <v>#REF!</v>
      </c>
      <c r="W409" s="201"/>
      <c r="X409" s="201"/>
      <c r="AB409" s="127"/>
    </row>
    <row r="410" spans="1:28" ht="18" hidden="1" customHeight="1" x14ac:dyDescent="0.25">
      <c r="A410" s="182">
        <v>402</v>
      </c>
      <c r="B410" s="119" t="e">
        <f t="shared" ca="1" si="77"/>
        <v>#REF!</v>
      </c>
      <c r="C410" s="119" t="e">
        <f t="shared" ca="1" si="78"/>
        <v>#REF!</v>
      </c>
      <c r="D410" s="200"/>
      <c r="E410" s="184"/>
      <c r="F410" s="184" t="e">
        <f t="shared" ca="1" si="84"/>
        <v>#REF!</v>
      </c>
      <c r="G410" s="120"/>
      <c r="H410" s="120"/>
      <c r="I410" s="120" t="e">
        <f t="shared" ca="1" si="85"/>
        <v>#REF!</v>
      </c>
      <c r="J410" s="122"/>
      <c r="K410" s="122"/>
      <c r="L410" s="122" t="e">
        <f t="shared" ca="1" si="86"/>
        <v>#REF!</v>
      </c>
      <c r="M410" s="94" t="e">
        <f t="shared" ca="1" si="79"/>
        <v>#REF!</v>
      </c>
      <c r="N410" s="96" t="e">
        <f t="shared" ca="1" si="80"/>
        <v>#REF!</v>
      </c>
      <c r="O410" s="95" t="e">
        <f t="shared" ca="1" si="81"/>
        <v>#REF!</v>
      </c>
      <c r="P410" s="96" t="e">
        <f t="shared" ca="1" si="87"/>
        <v>#REF!</v>
      </c>
      <c r="Q410" s="95" t="e">
        <f t="shared" ca="1" si="88"/>
        <v>#REF!</v>
      </c>
      <c r="R410" s="96" t="e">
        <f t="shared" ca="1" si="89"/>
        <v>#REF!</v>
      </c>
      <c r="S410" s="96" t="e">
        <f t="shared" ca="1" si="90"/>
        <v>#REF!</v>
      </c>
      <c r="T410" s="96" t="e">
        <f t="shared" ca="1" si="91"/>
        <v>#REF!</v>
      </c>
      <c r="U410" s="95" t="e">
        <f t="shared" ca="1" si="82"/>
        <v>#REF!</v>
      </c>
      <c r="V410" s="96" t="e">
        <f t="shared" ca="1" si="83"/>
        <v>#REF!</v>
      </c>
      <c r="W410" s="201"/>
      <c r="X410" s="201"/>
      <c r="AB410" s="127"/>
    </row>
    <row r="411" spans="1:28" ht="18" hidden="1" customHeight="1" x14ac:dyDescent="0.25">
      <c r="A411" s="182">
        <v>403</v>
      </c>
      <c r="B411" s="119" t="e">
        <f t="shared" ca="1" si="77"/>
        <v>#REF!</v>
      </c>
      <c r="C411" s="119" t="e">
        <f t="shared" ca="1" si="78"/>
        <v>#REF!</v>
      </c>
      <c r="D411" s="200"/>
      <c r="E411" s="184"/>
      <c r="F411" s="184" t="e">
        <f t="shared" ca="1" si="84"/>
        <v>#REF!</v>
      </c>
      <c r="G411" s="120"/>
      <c r="H411" s="120"/>
      <c r="I411" s="120" t="e">
        <f t="shared" ca="1" si="85"/>
        <v>#REF!</v>
      </c>
      <c r="J411" s="122"/>
      <c r="K411" s="122"/>
      <c r="L411" s="122" t="e">
        <f t="shared" ca="1" si="86"/>
        <v>#REF!</v>
      </c>
      <c r="M411" s="94" t="e">
        <f t="shared" ca="1" si="79"/>
        <v>#REF!</v>
      </c>
      <c r="N411" s="96" t="e">
        <f t="shared" ca="1" si="80"/>
        <v>#REF!</v>
      </c>
      <c r="O411" s="95" t="e">
        <f t="shared" ca="1" si="81"/>
        <v>#REF!</v>
      </c>
      <c r="P411" s="96" t="e">
        <f t="shared" ca="1" si="87"/>
        <v>#REF!</v>
      </c>
      <c r="Q411" s="95" t="e">
        <f t="shared" ca="1" si="88"/>
        <v>#REF!</v>
      </c>
      <c r="R411" s="96" t="e">
        <f t="shared" ca="1" si="89"/>
        <v>#REF!</v>
      </c>
      <c r="S411" s="96" t="e">
        <f t="shared" ca="1" si="90"/>
        <v>#REF!</v>
      </c>
      <c r="T411" s="96" t="e">
        <f t="shared" ca="1" si="91"/>
        <v>#REF!</v>
      </c>
      <c r="U411" s="95" t="e">
        <f t="shared" ca="1" si="82"/>
        <v>#REF!</v>
      </c>
      <c r="V411" s="96" t="e">
        <f t="shared" ca="1" si="83"/>
        <v>#REF!</v>
      </c>
      <c r="W411" s="201"/>
      <c r="X411" s="201"/>
      <c r="AB411" s="127"/>
    </row>
    <row r="412" spans="1:28" ht="18" hidden="1" customHeight="1" x14ac:dyDescent="0.25">
      <c r="A412" s="182">
        <v>404</v>
      </c>
      <c r="B412" s="119" t="e">
        <f t="shared" ca="1" si="77"/>
        <v>#REF!</v>
      </c>
      <c r="C412" s="119" t="e">
        <f t="shared" ca="1" si="78"/>
        <v>#REF!</v>
      </c>
      <c r="D412" s="200"/>
      <c r="E412" s="184"/>
      <c r="F412" s="184" t="e">
        <f t="shared" ca="1" si="84"/>
        <v>#REF!</v>
      </c>
      <c r="G412" s="120"/>
      <c r="H412" s="120"/>
      <c r="I412" s="120" t="e">
        <f t="shared" ca="1" si="85"/>
        <v>#REF!</v>
      </c>
      <c r="J412" s="122"/>
      <c r="K412" s="122"/>
      <c r="L412" s="122" t="e">
        <f t="shared" ca="1" si="86"/>
        <v>#REF!</v>
      </c>
      <c r="M412" s="94" t="e">
        <f t="shared" ca="1" si="79"/>
        <v>#REF!</v>
      </c>
      <c r="N412" s="96" t="e">
        <f t="shared" ca="1" si="80"/>
        <v>#REF!</v>
      </c>
      <c r="O412" s="95" t="e">
        <f t="shared" ca="1" si="81"/>
        <v>#REF!</v>
      </c>
      <c r="P412" s="96" t="e">
        <f t="shared" ca="1" si="87"/>
        <v>#REF!</v>
      </c>
      <c r="Q412" s="95" t="e">
        <f t="shared" ca="1" si="88"/>
        <v>#REF!</v>
      </c>
      <c r="R412" s="96" t="e">
        <f t="shared" ca="1" si="89"/>
        <v>#REF!</v>
      </c>
      <c r="S412" s="96" t="e">
        <f t="shared" ca="1" si="90"/>
        <v>#REF!</v>
      </c>
      <c r="T412" s="96" t="e">
        <f t="shared" ca="1" si="91"/>
        <v>#REF!</v>
      </c>
      <c r="U412" s="95" t="e">
        <f t="shared" ca="1" si="82"/>
        <v>#REF!</v>
      </c>
      <c r="V412" s="96" t="e">
        <f t="shared" ca="1" si="83"/>
        <v>#REF!</v>
      </c>
      <c r="W412" s="201"/>
      <c r="X412" s="201"/>
      <c r="AB412" s="127"/>
    </row>
    <row r="413" spans="1:28" ht="18" hidden="1" customHeight="1" x14ac:dyDescent="0.25">
      <c r="A413" s="182">
        <v>405</v>
      </c>
      <c r="B413" s="119" t="e">
        <f t="shared" ca="1" si="77"/>
        <v>#REF!</v>
      </c>
      <c r="C413" s="119" t="e">
        <f t="shared" ca="1" si="78"/>
        <v>#REF!</v>
      </c>
      <c r="D413" s="200"/>
      <c r="E413" s="184"/>
      <c r="F413" s="184" t="e">
        <f t="shared" ca="1" si="84"/>
        <v>#REF!</v>
      </c>
      <c r="G413" s="120"/>
      <c r="H413" s="120"/>
      <c r="I413" s="120" t="e">
        <f t="shared" ca="1" si="85"/>
        <v>#REF!</v>
      </c>
      <c r="J413" s="122"/>
      <c r="K413" s="122"/>
      <c r="L413" s="122" t="e">
        <f t="shared" ca="1" si="86"/>
        <v>#REF!</v>
      </c>
      <c r="M413" s="94" t="e">
        <f t="shared" ca="1" si="79"/>
        <v>#REF!</v>
      </c>
      <c r="N413" s="96" t="e">
        <f t="shared" ca="1" si="80"/>
        <v>#REF!</v>
      </c>
      <c r="O413" s="95" t="e">
        <f t="shared" ca="1" si="81"/>
        <v>#REF!</v>
      </c>
      <c r="P413" s="96" t="e">
        <f t="shared" ca="1" si="87"/>
        <v>#REF!</v>
      </c>
      <c r="Q413" s="95" t="e">
        <f t="shared" ca="1" si="88"/>
        <v>#REF!</v>
      </c>
      <c r="R413" s="96" t="e">
        <f t="shared" ca="1" si="89"/>
        <v>#REF!</v>
      </c>
      <c r="S413" s="96" t="e">
        <f t="shared" ca="1" si="90"/>
        <v>#REF!</v>
      </c>
      <c r="T413" s="96" t="e">
        <f t="shared" ca="1" si="91"/>
        <v>#REF!</v>
      </c>
      <c r="U413" s="95" t="e">
        <f t="shared" ca="1" si="82"/>
        <v>#REF!</v>
      </c>
      <c r="V413" s="96" t="e">
        <f t="shared" ca="1" si="83"/>
        <v>#REF!</v>
      </c>
      <c r="W413" s="201"/>
      <c r="X413" s="201"/>
      <c r="AB413" s="127"/>
    </row>
    <row r="414" spans="1:28" ht="18" hidden="1" customHeight="1" x14ac:dyDescent="0.25">
      <c r="A414" s="182">
        <v>406</v>
      </c>
      <c r="B414" s="119" t="e">
        <f t="shared" ca="1" si="77"/>
        <v>#REF!</v>
      </c>
      <c r="C414" s="119" t="e">
        <f t="shared" ca="1" si="78"/>
        <v>#REF!</v>
      </c>
      <c r="D414" s="200"/>
      <c r="E414" s="184"/>
      <c r="F414" s="184" t="e">
        <f t="shared" ca="1" si="84"/>
        <v>#REF!</v>
      </c>
      <c r="G414" s="120"/>
      <c r="H414" s="120"/>
      <c r="I414" s="120" t="e">
        <f t="shared" ca="1" si="85"/>
        <v>#REF!</v>
      </c>
      <c r="J414" s="122"/>
      <c r="K414" s="122"/>
      <c r="L414" s="122" t="e">
        <f t="shared" ca="1" si="86"/>
        <v>#REF!</v>
      </c>
      <c r="M414" s="94" t="e">
        <f t="shared" ca="1" si="79"/>
        <v>#REF!</v>
      </c>
      <c r="N414" s="96" t="e">
        <f t="shared" ca="1" si="80"/>
        <v>#REF!</v>
      </c>
      <c r="O414" s="95" t="e">
        <f t="shared" ca="1" si="81"/>
        <v>#REF!</v>
      </c>
      <c r="P414" s="96" t="e">
        <f t="shared" ca="1" si="87"/>
        <v>#REF!</v>
      </c>
      <c r="Q414" s="95" t="e">
        <f t="shared" ca="1" si="88"/>
        <v>#REF!</v>
      </c>
      <c r="R414" s="96" t="e">
        <f t="shared" ca="1" si="89"/>
        <v>#REF!</v>
      </c>
      <c r="S414" s="96" t="e">
        <f t="shared" ca="1" si="90"/>
        <v>#REF!</v>
      </c>
      <c r="T414" s="96" t="e">
        <f t="shared" ca="1" si="91"/>
        <v>#REF!</v>
      </c>
      <c r="U414" s="95" t="e">
        <f t="shared" ca="1" si="82"/>
        <v>#REF!</v>
      </c>
      <c r="V414" s="96" t="e">
        <f t="shared" ca="1" si="83"/>
        <v>#REF!</v>
      </c>
      <c r="W414" s="201"/>
      <c r="X414" s="201"/>
      <c r="AB414" s="127"/>
    </row>
    <row r="415" spans="1:28" ht="18" hidden="1" customHeight="1" x14ac:dyDescent="0.25">
      <c r="A415" s="182">
        <v>407</v>
      </c>
      <c r="B415" s="119" t="e">
        <f t="shared" ca="1" si="77"/>
        <v>#REF!</v>
      </c>
      <c r="C415" s="119" t="e">
        <f t="shared" ca="1" si="78"/>
        <v>#REF!</v>
      </c>
      <c r="D415" s="200"/>
      <c r="E415" s="184"/>
      <c r="F415" s="184" t="e">
        <f t="shared" ca="1" si="84"/>
        <v>#REF!</v>
      </c>
      <c r="G415" s="120"/>
      <c r="H415" s="120"/>
      <c r="I415" s="120" t="e">
        <f t="shared" ca="1" si="85"/>
        <v>#REF!</v>
      </c>
      <c r="J415" s="122"/>
      <c r="K415" s="122"/>
      <c r="L415" s="122" t="e">
        <f t="shared" ca="1" si="86"/>
        <v>#REF!</v>
      </c>
      <c r="M415" s="94" t="e">
        <f t="shared" ca="1" si="79"/>
        <v>#REF!</v>
      </c>
      <c r="N415" s="96" t="e">
        <f t="shared" ca="1" si="80"/>
        <v>#REF!</v>
      </c>
      <c r="O415" s="95" t="e">
        <f t="shared" ca="1" si="81"/>
        <v>#REF!</v>
      </c>
      <c r="P415" s="96" t="e">
        <f t="shared" ca="1" si="87"/>
        <v>#REF!</v>
      </c>
      <c r="Q415" s="95" t="e">
        <f t="shared" ca="1" si="88"/>
        <v>#REF!</v>
      </c>
      <c r="R415" s="96" t="e">
        <f t="shared" ca="1" si="89"/>
        <v>#REF!</v>
      </c>
      <c r="S415" s="96" t="e">
        <f t="shared" ca="1" si="90"/>
        <v>#REF!</v>
      </c>
      <c r="T415" s="96" t="e">
        <f t="shared" ca="1" si="91"/>
        <v>#REF!</v>
      </c>
      <c r="U415" s="95" t="e">
        <f t="shared" ca="1" si="82"/>
        <v>#REF!</v>
      </c>
      <c r="V415" s="96" t="e">
        <f t="shared" ca="1" si="83"/>
        <v>#REF!</v>
      </c>
      <c r="W415" s="201"/>
      <c r="X415" s="201"/>
      <c r="AB415" s="127"/>
    </row>
    <row r="416" spans="1:28" ht="18" hidden="1" customHeight="1" x14ac:dyDescent="0.25">
      <c r="A416" s="182">
        <v>408</v>
      </c>
      <c r="B416" s="119" t="e">
        <f t="shared" ca="1" si="77"/>
        <v>#REF!</v>
      </c>
      <c r="C416" s="119" t="e">
        <f t="shared" ca="1" si="78"/>
        <v>#REF!</v>
      </c>
      <c r="D416" s="200"/>
      <c r="E416" s="184"/>
      <c r="F416" s="184" t="e">
        <f t="shared" ca="1" si="84"/>
        <v>#REF!</v>
      </c>
      <c r="G416" s="120"/>
      <c r="H416" s="120"/>
      <c r="I416" s="120" t="e">
        <f t="shared" ca="1" si="85"/>
        <v>#REF!</v>
      </c>
      <c r="J416" s="122"/>
      <c r="K416" s="122"/>
      <c r="L416" s="122" t="e">
        <f t="shared" ca="1" si="86"/>
        <v>#REF!</v>
      </c>
      <c r="M416" s="94" t="e">
        <f t="shared" ca="1" si="79"/>
        <v>#REF!</v>
      </c>
      <c r="N416" s="96" t="e">
        <f t="shared" ca="1" si="80"/>
        <v>#REF!</v>
      </c>
      <c r="O416" s="95" t="e">
        <f t="shared" ca="1" si="81"/>
        <v>#REF!</v>
      </c>
      <c r="P416" s="96" t="e">
        <f t="shared" ca="1" si="87"/>
        <v>#REF!</v>
      </c>
      <c r="Q416" s="95" t="e">
        <f t="shared" ca="1" si="88"/>
        <v>#REF!</v>
      </c>
      <c r="R416" s="96" t="e">
        <f t="shared" ca="1" si="89"/>
        <v>#REF!</v>
      </c>
      <c r="S416" s="96" t="e">
        <f t="shared" ca="1" si="90"/>
        <v>#REF!</v>
      </c>
      <c r="T416" s="96" t="e">
        <f t="shared" ca="1" si="91"/>
        <v>#REF!</v>
      </c>
      <c r="U416" s="95" t="e">
        <f t="shared" ca="1" si="82"/>
        <v>#REF!</v>
      </c>
      <c r="V416" s="96" t="e">
        <f t="shared" ca="1" si="83"/>
        <v>#REF!</v>
      </c>
      <c r="W416" s="201"/>
      <c r="X416" s="201"/>
      <c r="AB416" s="127"/>
    </row>
    <row r="417" spans="1:28" ht="18" hidden="1" customHeight="1" x14ac:dyDescent="0.25">
      <c r="A417" s="182">
        <v>409</v>
      </c>
      <c r="B417" s="119" t="e">
        <f t="shared" ca="1" si="77"/>
        <v>#REF!</v>
      </c>
      <c r="C417" s="119" t="e">
        <f t="shared" ca="1" si="78"/>
        <v>#REF!</v>
      </c>
      <c r="D417" s="200"/>
      <c r="E417" s="184"/>
      <c r="F417" s="184" t="e">
        <f t="shared" ca="1" si="84"/>
        <v>#REF!</v>
      </c>
      <c r="G417" s="120"/>
      <c r="H417" s="120"/>
      <c r="I417" s="120" t="e">
        <f t="shared" ca="1" si="85"/>
        <v>#REF!</v>
      </c>
      <c r="J417" s="122"/>
      <c r="K417" s="122"/>
      <c r="L417" s="122" t="e">
        <f t="shared" ca="1" si="86"/>
        <v>#REF!</v>
      </c>
      <c r="M417" s="94" t="e">
        <f t="shared" ca="1" si="79"/>
        <v>#REF!</v>
      </c>
      <c r="N417" s="96" t="e">
        <f t="shared" ca="1" si="80"/>
        <v>#REF!</v>
      </c>
      <c r="O417" s="95" t="e">
        <f t="shared" ca="1" si="81"/>
        <v>#REF!</v>
      </c>
      <c r="P417" s="96" t="e">
        <f t="shared" ca="1" si="87"/>
        <v>#REF!</v>
      </c>
      <c r="Q417" s="95" t="e">
        <f t="shared" ca="1" si="88"/>
        <v>#REF!</v>
      </c>
      <c r="R417" s="96" t="e">
        <f t="shared" ca="1" si="89"/>
        <v>#REF!</v>
      </c>
      <c r="S417" s="96" t="e">
        <f t="shared" ca="1" si="90"/>
        <v>#REF!</v>
      </c>
      <c r="T417" s="96" t="e">
        <f t="shared" ca="1" si="91"/>
        <v>#REF!</v>
      </c>
      <c r="U417" s="95" t="e">
        <f t="shared" ca="1" si="82"/>
        <v>#REF!</v>
      </c>
      <c r="V417" s="96" t="e">
        <f t="shared" ca="1" si="83"/>
        <v>#REF!</v>
      </c>
      <c r="W417" s="201"/>
      <c r="X417" s="201"/>
      <c r="AB417" s="127"/>
    </row>
    <row r="418" spans="1:28" ht="18" hidden="1" customHeight="1" x14ac:dyDescent="0.25">
      <c r="A418" s="182">
        <v>410</v>
      </c>
      <c r="B418" s="119" t="e">
        <f t="shared" ca="1" si="77"/>
        <v>#REF!</v>
      </c>
      <c r="C418" s="119" t="e">
        <f t="shared" ca="1" si="78"/>
        <v>#REF!</v>
      </c>
      <c r="D418" s="200"/>
      <c r="E418" s="184"/>
      <c r="F418" s="184" t="e">
        <f t="shared" ca="1" si="84"/>
        <v>#REF!</v>
      </c>
      <c r="G418" s="120"/>
      <c r="H418" s="120"/>
      <c r="I418" s="120" t="e">
        <f t="shared" ca="1" si="85"/>
        <v>#REF!</v>
      </c>
      <c r="J418" s="122"/>
      <c r="K418" s="122"/>
      <c r="L418" s="122" t="e">
        <f t="shared" ca="1" si="86"/>
        <v>#REF!</v>
      </c>
      <c r="M418" s="94" t="e">
        <f t="shared" ca="1" si="79"/>
        <v>#REF!</v>
      </c>
      <c r="N418" s="96" t="e">
        <f t="shared" ca="1" si="80"/>
        <v>#REF!</v>
      </c>
      <c r="O418" s="95" t="e">
        <f t="shared" ca="1" si="81"/>
        <v>#REF!</v>
      </c>
      <c r="P418" s="96" t="e">
        <f t="shared" ca="1" si="87"/>
        <v>#REF!</v>
      </c>
      <c r="Q418" s="95" t="e">
        <f t="shared" ca="1" si="88"/>
        <v>#REF!</v>
      </c>
      <c r="R418" s="96" t="e">
        <f t="shared" ca="1" si="89"/>
        <v>#REF!</v>
      </c>
      <c r="S418" s="96" t="e">
        <f t="shared" ca="1" si="90"/>
        <v>#REF!</v>
      </c>
      <c r="T418" s="96" t="e">
        <f t="shared" ca="1" si="91"/>
        <v>#REF!</v>
      </c>
      <c r="U418" s="95" t="e">
        <f t="shared" ca="1" si="82"/>
        <v>#REF!</v>
      </c>
      <c r="V418" s="96" t="e">
        <f t="shared" ca="1" si="83"/>
        <v>#REF!</v>
      </c>
      <c r="W418" s="201"/>
      <c r="X418" s="201"/>
      <c r="AB418" s="127"/>
    </row>
    <row r="419" spans="1:28" ht="18" hidden="1" customHeight="1" x14ac:dyDescent="0.25">
      <c r="A419" s="182">
        <v>411</v>
      </c>
      <c r="B419" s="119" t="e">
        <f t="shared" ca="1" si="77"/>
        <v>#REF!</v>
      </c>
      <c r="C419" s="119" t="e">
        <f t="shared" ca="1" si="78"/>
        <v>#REF!</v>
      </c>
      <c r="D419" s="200"/>
      <c r="E419" s="184"/>
      <c r="F419" s="184" t="e">
        <f t="shared" ca="1" si="84"/>
        <v>#REF!</v>
      </c>
      <c r="G419" s="120"/>
      <c r="H419" s="120"/>
      <c r="I419" s="120" t="e">
        <f t="shared" ca="1" si="85"/>
        <v>#REF!</v>
      </c>
      <c r="J419" s="122"/>
      <c r="K419" s="122"/>
      <c r="L419" s="122" t="e">
        <f t="shared" ca="1" si="86"/>
        <v>#REF!</v>
      </c>
      <c r="M419" s="94" t="e">
        <f t="shared" ca="1" si="79"/>
        <v>#REF!</v>
      </c>
      <c r="N419" s="96" t="e">
        <f t="shared" ca="1" si="80"/>
        <v>#REF!</v>
      </c>
      <c r="O419" s="95" t="e">
        <f t="shared" ca="1" si="81"/>
        <v>#REF!</v>
      </c>
      <c r="P419" s="96" t="e">
        <f t="shared" ca="1" si="87"/>
        <v>#REF!</v>
      </c>
      <c r="Q419" s="95" t="e">
        <f t="shared" ca="1" si="88"/>
        <v>#REF!</v>
      </c>
      <c r="R419" s="96" t="e">
        <f t="shared" ca="1" si="89"/>
        <v>#REF!</v>
      </c>
      <c r="S419" s="96" t="e">
        <f t="shared" ca="1" si="90"/>
        <v>#REF!</v>
      </c>
      <c r="T419" s="96" t="e">
        <f t="shared" ca="1" si="91"/>
        <v>#REF!</v>
      </c>
      <c r="U419" s="95" t="e">
        <f t="shared" ca="1" si="82"/>
        <v>#REF!</v>
      </c>
      <c r="V419" s="96" t="e">
        <f t="shared" ca="1" si="83"/>
        <v>#REF!</v>
      </c>
      <c r="W419" s="201"/>
      <c r="X419" s="201"/>
      <c r="AB419" s="127"/>
    </row>
    <row r="420" spans="1:28" ht="18" hidden="1" customHeight="1" x14ac:dyDescent="0.25">
      <c r="A420" s="182">
        <v>412</v>
      </c>
      <c r="B420" s="119" t="e">
        <f t="shared" ca="1" si="77"/>
        <v>#REF!</v>
      </c>
      <c r="C420" s="119" t="e">
        <f t="shared" ca="1" si="78"/>
        <v>#REF!</v>
      </c>
      <c r="D420" s="200"/>
      <c r="E420" s="184"/>
      <c r="F420" s="184" t="e">
        <f t="shared" ca="1" si="84"/>
        <v>#REF!</v>
      </c>
      <c r="G420" s="120"/>
      <c r="H420" s="120"/>
      <c r="I420" s="120" t="e">
        <f t="shared" ca="1" si="85"/>
        <v>#REF!</v>
      </c>
      <c r="J420" s="122"/>
      <c r="K420" s="122"/>
      <c r="L420" s="122" t="e">
        <f t="shared" ca="1" si="86"/>
        <v>#REF!</v>
      </c>
      <c r="M420" s="94" t="e">
        <f t="shared" ca="1" si="79"/>
        <v>#REF!</v>
      </c>
      <c r="N420" s="96" t="e">
        <f t="shared" ca="1" si="80"/>
        <v>#REF!</v>
      </c>
      <c r="O420" s="95" t="e">
        <f t="shared" ca="1" si="81"/>
        <v>#REF!</v>
      </c>
      <c r="P420" s="96" t="e">
        <f t="shared" ca="1" si="87"/>
        <v>#REF!</v>
      </c>
      <c r="Q420" s="95" t="e">
        <f t="shared" ca="1" si="88"/>
        <v>#REF!</v>
      </c>
      <c r="R420" s="96" t="e">
        <f t="shared" ca="1" si="89"/>
        <v>#REF!</v>
      </c>
      <c r="S420" s="96" t="e">
        <f t="shared" ca="1" si="90"/>
        <v>#REF!</v>
      </c>
      <c r="T420" s="96" t="e">
        <f t="shared" ca="1" si="91"/>
        <v>#REF!</v>
      </c>
      <c r="U420" s="95" t="e">
        <f t="shared" ca="1" si="82"/>
        <v>#REF!</v>
      </c>
      <c r="V420" s="96" t="e">
        <f t="shared" ca="1" si="83"/>
        <v>#REF!</v>
      </c>
      <c r="W420" s="201"/>
      <c r="X420" s="201"/>
      <c r="AB420" s="127"/>
    </row>
    <row r="421" spans="1:28" ht="18" hidden="1" customHeight="1" x14ac:dyDescent="0.25">
      <c r="A421" s="182">
        <v>413</v>
      </c>
      <c r="B421" s="119" t="e">
        <f t="shared" ca="1" si="77"/>
        <v>#REF!</v>
      </c>
      <c r="C421" s="119" t="e">
        <f t="shared" ca="1" si="78"/>
        <v>#REF!</v>
      </c>
      <c r="D421" s="200"/>
      <c r="E421" s="184"/>
      <c r="F421" s="184" t="e">
        <f t="shared" ca="1" si="84"/>
        <v>#REF!</v>
      </c>
      <c r="G421" s="120"/>
      <c r="H421" s="120"/>
      <c r="I421" s="120" t="e">
        <f t="shared" ca="1" si="85"/>
        <v>#REF!</v>
      </c>
      <c r="J421" s="122"/>
      <c r="K421" s="122"/>
      <c r="L421" s="122" t="e">
        <f t="shared" ca="1" si="86"/>
        <v>#REF!</v>
      </c>
      <c r="M421" s="94" t="e">
        <f t="shared" ca="1" si="79"/>
        <v>#REF!</v>
      </c>
      <c r="N421" s="96" t="e">
        <f t="shared" ca="1" si="80"/>
        <v>#REF!</v>
      </c>
      <c r="O421" s="95" t="e">
        <f t="shared" ca="1" si="81"/>
        <v>#REF!</v>
      </c>
      <c r="P421" s="96" t="e">
        <f t="shared" ca="1" si="87"/>
        <v>#REF!</v>
      </c>
      <c r="Q421" s="95" t="e">
        <f t="shared" ca="1" si="88"/>
        <v>#REF!</v>
      </c>
      <c r="R421" s="96" t="e">
        <f t="shared" ca="1" si="89"/>
        <v>#REF!</v>
      </c>
      <c r="S421" s="96" t="e">
        <f t="shared" ca="1" si="90"/>
        <v>#REF!</v>
      </c>
      <c r="T421" s="96" t="e">
        <f t="shared" ca="1" si="91"/>
        <v>#REF!</v>
      </c>
      <c r="U421" s="95" t="e">
        <f t="shared" ca="1" si="82"/>
        <v>#REF!</v>
      </c>
      <c r="V421" s="96" t="e">
        <f t="shared" ca="1" si="83"/>
        <v>#REF!</v>
      </c>
      <c r="W421" s="201"/>
      <c r="X421" s="201"/>
      <c r="AB421" s="127"/>
    </row>
    <row r="422" spans="1:28" ht="18" hidden="1" customHeight="1" x14ac:dyDescent="0.25">
      <c r="A422" s="182">
        <v>414</v>
      </c>
      <c r="B422" s="119" t="e">
        <f t="shared" ca="1" si="77"/>
        <v>#REF!</v>
      </c>
      <c r="C422" s="119" t="e">
        <f t="shared" ca="1" si="78"/>
        <v>#REF!</v>
      </c>
      <c r="D422" s="200"/>
      <c r="E422" s="184"/>
      <c r="F422" s="184" t="e">
        <f t="shared" ca="1" si="84"/>
        <v>#REF!</v>
      </c>
      <c r="G422" s="120"/>
      <c r="H422" s="120"/>
      <c r="I422" s="120" t="e">
        <f t="shared" ca="1" si="85"/>
        <v>#REF!</v>
      </c>
      <c r="J422" s="122"/>
      <c r="K422" s="122"/>
      <c r="L422" s="122" t="e">
        <f t="shared" ca="1" si="86"/>
        <v>#REF!</v>
      </c>
      <c r="M422" s="94" t="e">
        <f t="shared" ca="1" si="79"/>
        <v>#REF!</v>
      </c>
      <c r="N422" s="96" t="e">
        <f t="shared" ca="1" si="80"/>
        <v>#REF!</v>
      </c>
      <c r="O422" s="95" t="e">
        <f t="shared" ca="1" si="81"/>
        <v>#REF!</v>
      </c>
      <c r="P422" s="96" t="e">
        <f t="shared" ca="1" si="87"/>
        <v>#REF!</v>
      </c>
      <c r="Q422" s="95" t="e">
        <f t="shared" ca="1" si="88"/>
        <v>#REF!</v>
      </c>
      <c r="R422" s="96" t="e">
        <f t="shared" ca="1" si="89"/>
        <v>#REF!</v>
      </c>
      <c r="S422" s="96" t="e">
        <f t="shared" ca="1" si="90"/>
        <v>#REF!</v>
      </c>
      <c r="T422" s="96" t="e">
        <f t="shared" ca="1" si="91"/>
        <v>#REF!</v>
      </c>
      <c r="U422" s="95" t="e">
        <f t="shared" ca="1" si="82"/>
        <v>#REF!</v>
      </c>
      <c r="V422" s="96" t="e">
        <f t="shared" ca="1" si="83"/>
        <v>#REF!</v>
      </c>
      <c r="W422" s="201"/>
      <c r="X422" s="201"/>
      <c r="AB422" s="127"/>
    </row>
    <row r="423" spans="1:28" ht="18" hidden="1" customHeight="1" x14ac:dyDescent="0.25">
      <c r="A423" s="182">
        <v>415</v>
      </c>
      <c r="B423" s="119" t="e">
        <f t="shared" ca="1" si="77"/>
        <v>#REF!</v>
      </c>
      <c r="C423" s="119" t="e">
        <f t="shared" ca="1" si="78"/>
        <v>#REF!</v>
      </c>
      <c r="D423" s="200"/>
      <c r="E423" s="184"/>
      <c r="F423" s="184" t="e">
        <f t="shared" ca="1" si="84"/>
        <v>#REF!</v>
      </c>
      <c r="G423" s="120"/>
      <c r="H423" s="120"/>
      <c r="I423" s="120" t="e">
        <f t="shared" ca="1" si="85"/>
        <v>#REF!</v>
      </c>
      <c r="J423" s="122"/>
      <c r="K423" s="122"/>
      <c r="L423" s="122" t="e">
        <f t="shared" ca="1" si="86"/>
        <v>#REF!</v>
      </c>
      <c r="M423" s="94" t="e">
        <f t="shared" ca="1" si="79"/>
        <v>#REF!</v>
      </c>
      <c r="N423" s="96" t="e">
        <f t="shared" ca="1" si="80"/>
        <v>#REF!</v>
      </c>
      <c r="O423" s="95" t="e">
        <f t="shared" ca="1" si="81"/>
        <v>#REF!</v>
      </c>
      <c r="P423" s="96" t="e">
        <f t="shared" ca="1" si="87"/>
        <v>#REF!</v>
      </c>
      <c r="Q423" s="95" t="e">
        <f t="shared" ca="1" si="88"/>
        <v>#REF!</v>
      </c>
      <c r="R423" s="96" t="e">
        <f t="shared" ca="1" si="89"/>
        <v>#REF!</v>
      </c>
      <c r="S423" s="96" t="e">
        <f t="shared" ca="1" si="90"/>
        <v>#REF!</v>
      </c>
      <c r="T423" s="96" t="e">
        <f t="shared" ca="1" si="91"/>
        <v>#REF!</v>
      </c>
      <c r="U423" s="95" t="e">
        <f t="shared" ca="1" si="82"/>
        <v>#REF!</v>
      </c>
      <c r="V423" s="96" t="e">
        <f t="shared" ca="1" si="83"/>
        <v>#REF!</v>
      </c>
      <c r="W423" s="201"/>
      <c r="X423" s="201"/>
      <c r="AB423" s="127"/>
    </row>
    <row r="424" spans="1:28" ht="18" hidden="1" customHeight="1" x14ac:dyDescent="0.25">
      <c r="A424" s="182">
        <v>416</v>
      </c>
      <c r="B424" s="119" t="e">
        <f t="shared" ca="1" si="77"/>
        <v>#REF!</v>
      </c>
      <c r="C424" s="119" t="e">
        <f t="shared" ca="1" si="78"/>
        <v>#REF!</v>
      </c>
      <c r="D424" s="200"/>
      <c r="E424" s="184"/>
      <c r="F424" s="184" t="e">
        <f t="shared" ca="1" si="84"/>
        <v>#REF!</v>
      </c>
      <c r="G424" s="120"/>
      <c r="H424" s="120"/>
      <c r="I424" s="120" t="e">
        <f t="shared" ca="1" si="85"/>
        <v>#REF!</v>
      </c>
      <c r="J424" s="122"/>
      <c r="K424" s="122"/>
      <c r="L424" s="122" t="e">
        <f t="shared" ca="1" si="86"/>
        <v>#REF!</v>
      </c>
      <c r="M424" s="94" t="e">
        <f t="shared" ca="1" si="79"/>
        <v>#REF!</v>
      </c>
      <c r="N424" s="96" t="e">
        <f t="shared" ca="1" si="80"/>
        <v>#REF!</v>
      </c>
      <c r="O424" s="95" t="e">
        <f t="shared" ca="1" si="81"/>
        <v>#REF!</v>
      </c>
      <c r="P424" s="96" t="e">
        <f t="shared" ca="1" si="87"/>
        <v>#REF!</v>
      </c>
      <c r="Q424" s="95" t="e">
        <f t="shared" ca="1" si="88"/>
        <v>#REF!</v>
      </c>
      <c r="R424" s="96" t="e">
        <f t="shared" ca="1" si="89"/>
        <v>#REF!</v>
      </c>
      <c r="S424" s="96" t="e">
        <f t="shared" ca="1" si="90"/>
        <v>#REF!</v>
      </c>
      <c r="T424" s="96" t="e">
        <f t="shared" ca="1" si="91"/>
        <v>#REF!</v>
      </c>
      <c r="U424" s="95" t="e">
        <f t="shared" ca="1" si="82"/>
        <v>#REF!</v>
      </c>
      <c r="V424" s="96" t="e">
        <f t="shared" ca="1" si="83"/>
        <v>#REF!</v>
      </c>
      <c r="W424" s="201"/>
      <c r="X424" s="201"/>
      <c r="AB424" s="127"/>
    </row>
    <row r="425" spans="1:28" ht="18" hidden="1" customHeight="1" x14ac:dyDescent="0.25">
      <c r="A425" s="182">
        <v>417</v>
      </c>
      <c r="B425" s="119" t="e">
        <f t="shared" ca="1" si="77"/>
        <v>#REF!</v>
      </c>
      <c r="C425" s="119" t="e">
        <f t="shared" ca="1" si="78"/>
        <v>#REF!</v>
      </c>
      <c r="D425" s="200"/>
      <c r="E425" s="184"/>
      <c r="F425" s="184" t="e">
        <f t="shared" ca="1" si="84"/>
        <v>#REF!</v>
      </c>
      <c r="G425" s="120"/>
      <c r="H425" s="120"/>
      <c r="I425" s="120" t="e">
        <f t="shared" ca="1" si="85"/>
        <v>#REF!</v>
      </c>
      <c r="J425" s="122"/>
      <c r="K425" s="122"/>
      <c r="L425" s="122" t="e">
        <f t="shared" ca="1" si="86"/>
        <v>#REF!</v>
      </c>
      <c r="M425" s="94" t="e">
        <f t="shared" ca="1" si="79"/>
        <v>#REF!</v>
      </c>
      <c r="N425" s="96" t="e">
        <f t="shared" ca="1" si="80"/>
        <v>#REF!</v>
      </c>
      <c r="O425" s="95" t="e">
        <f t="shared" ca="1" si="81"/>
        <v>#REF!</v>
      </c>
      <c r="P425" s="96" t="e">
        <f t="shared" ca="1" si="87"/>
        <v>#REF!</v>
      </c>
      <c r="Q425" s="95" t="e">
        <f t="shared" ca="1" si="88"/>
        <v>#REF!</v>
      </c>
      <c r="R425" s="96" t="e">
        <f t="shared" ca="1" si="89"/>
        <v>#REF!</v>
      </c>
      <c r="S425" s="96" t="e">
        <f t="shared" ca="1" si="90"/>
        <v>#REF!</v>
      </c>
      <c r="T425" s="96" t="e">
        <f t="shared" ca="1" si="91"/>
        <v>#REF!</v>
      </c>
      <c r="U425" s="95" t="e">
        <f t="shared" ca="1" si="82"/>
        <v>#REF!</v>
      </c>
      <c r="V425" s="96" t="e">
        <f t="shared" ca="1" si="83"/>
        <v>#REF!</v>
      </c>
      <c r="W425" s="201"/>
      <c r="X425" s="201"/>
      <c r="AB425" s="127"/>
    </row>
    <row r="426" spans="1:28" ht="18" hidden="1" customHeight="1" x14ac:dyDescent="0.25">
      <c r="A426" s="182">
        <v>418</v>
      </c>
      <c r="B426" s="119" t="e">
        <f t="shared" ca="1" si="77"/>
        <v>#REF!</v>
      </c>
      <c r="C426" s="119" t="e">
        <f t="shared" ca="1" si="78"/>
        <v>#REF!</v>
      </c>
      <c r="D426" s="200"/>
      <c r="E426" s="184"/>
      <c r="F426" s="184" t="e">
        <f t="shared" ca="1" si="84"/>
        <v>#REF!</v>
      </c>
      <c r="G426" s="120"/>
      <c r="H426" s="120"/>
      <c r="I426" s="120" t="e">
        <f t="shared" ca="1" si="85"/>
        <v>#REF!</v>
      </c>
      <c r="J426" s="122"/>
      <c r="K426" s="122"/>
      <c r="L426" s="122" t="e">
        <f t="shared" ca="1" si="86"/>
        <v>#REF!</v>
      </c>
      <c r="M426" s="94" t="e">
        <f t="shared" ca="1" si="79"/>
        <v>#REF!</v>
      </c>
      <c r="N426" s="96" t="e">
        <f t="shared" ca="1" si="80"/>
        <v>#REF!</v>
      </c>
      <c r="O426" s="95" t="e">
        <f t="shared" ca="1" si="81"/>
        <v>#REF!</v>
      </c>
      <c r="P426" s="96" t="e">
        <f t="shared" ca="1" si="87"/>
        <v>#REF!</v>
      </c>
      <c r="Q426" s="95" t="e">
        <f t="shared" ca="1" si="88"/>
        <v>#REF!</v>
      </c>
      <c r="R426" s="96" t="e">
        <f t="shared" ca="1" si="89"/>
        <v>#REF!</v>
      </c>
      <c r="S426" s="96" t="e">
        <f t="shared" ca="1" si="90"/>
        <v>#REF!</v>
      </c>
      <c r="T426" s="96" t="e">
        <f t="shared" ca="1" si="91"/>
        <v>#REF!</v>
      </c>
      <c r="U426" s="95" t="e">
        <f t="shared" ca="1" si="82"/>
        <v>#REF!</v>
      </c>
      <c r="V426" s="96" t="e">
        <f t="shared" ca="1" si="83"/>
        <v>#REF!</v>
      </c>
      <c r="W426" s="201"/>
      <c r="X426" s="201"/>
      <c r="AB426" s="127"/>
    </row>
    <row r="427" spans="1:28" ht="18" hidden="1" customHeight="1" x14ac:dyDescent="0.25">
      <c r="A427" s="182">
        <v>419</v>
      </c>
      <c r="B427" s="119" t="e">
        <f t="shared" ca="1" si="77"/>
        <v>#REF!</v>
      </c>
      <c r="C427" s="119" t="e">
        <f t="shared" ca="1" si="78"/>
        <v>#REF!</v>
      </c>
      <c r="D427" s="200"/>
      <c r="E427" s="184"/>
      <c r="F427" s="184" t="e">
        <f t="shared" ca="1" si="84"/>
        <v>#REF!</v>
      </c>
      <c r="G427" s="120"/>
      <c r="H427" s="120"/>
      <c r="I427" s="120" t="e">
        <f t="shared" ca="1" si="85"/>
        <v>#REF!</v>
      </c>
      <c r="J427" s="122"/>
      <c r="K427" s="122"/>
      <c r="L427" s="122" t="e">
        <f t="shared" ca="1" si="86"/>
        <v>#REF!</v>
      </c>
      <c r="M427" s="94" t="e">
        <f t="shared" ca="1" si="79"/>
        <v>#REF!</v>
      </c>
      <c r="N427" s="96" t="e">
        <f t="shared" ca="1" si="80"/>
        <v>#REF!</v>
      </c>
      <c r="O427" s="95" t="e">
        <f t="shared" ca="1" si="81"/>
        <v>#REF!</v>
      </c>
      <c r="P427" s="96" t="e">
        <f t="shared" ca="1" si="87"/>
        <v>#REF!</v>
      </c>
      <c r="Q427" s="95" t="e">
        <f t="shared" ca="1" si="88"/>
        <v>#REF!</v>
      </c>
      <c r="R427" s="96" t="e">
        <f t="shared" ca="1" si="89"/>
        <v>#REF!</v>
      </c>
      <c r="S427" s="96" t="e">
        <f t="shared" ca="1" si="90"/>
        <v>#REF!</v>
      </c>
      <c r="T427" s="96" t="e">
        <f t="shared" ca="1" si="91"/>
        <v>#REF!</v>
      </c>
      <c r="U427" s="95" t="e">
        <f t="shared" ca="1" si="82"/>
        <v>#REF!</v>
      </c>
      <c r="V427" s="96" t="e">
        <f t="shared" ca="1" si="83"/>
        <v>#REF!</v>
      </c>
      <c r="W427" s="201"/>
      <c r="X427" s="201"/>
      <c r="AB427" s="127"/>
    </row>
    <row r="428" spans="1:28" ht="18" hidden="1" customHeight="1" x14ac:dyDescent="0.25">
      <c r="A428" s="182">
        <v>420</v>
      </c>
      <c r="B428" s="119" t="e">
        <f t="shared" ca="1" si="77"/>
        <v>#REF!</v>
      </c>
      <c r="C428" s="119" t="e">
        <f t="shared" ca="1" si="78"/>
        <v>#REF!</v>
      </c>
      <c r="D428" s="200"/>
      <c r="E428" s="184"/>
      <c r="F428" s="184" t="e">
        <f t="shared" ca="1" si="84"/>
        <v>#REF!</v>
      </c>
      <c r="G428" s="120"/>
      <c r="H428" s="120"/>
      <c r="I428" s="120" t="e">
        <f t="shared" ca="1" si="85"/>
        <v>#REF!</v>
      </c>
      <c r="J428" s="122"/>
      <c r="K428" s="122"/>
      <c r="L428" s="122" t="e">
        <f t="shared" ca="1" si="86"/>
        <v>#REF!</v>
      </c>
      <c r="M428" s="94" t="e">
        <f t="shared" ca="1" si="79"/>
        <v>#REF!</v>
      </c>
      <c r="N428" s="96" t="e">
        <f t="shared" ca="1" si="80"/>
        <v>#REF!</v>
      </c>
      <c r="O428" s="95" t="e">
        <f t="shared" ca="1" si="81"/>
        <v>#REF!</v>
      </c>
      <c r="P428" s="96" t="e">
        <f t="shared" ca="1" si="87"/>
        <v>#REF!</v>
      </c>
      <c r="Q428" s="95" t="e">
        <f t="shared" ca="1" si="88"/>
        <v>#REF!</v>
      </c>
      <c r="R428" s="96" t="e">
        <f t="shared" ca="1" si="89"/>
        <v>#REF!</v>
      </c>
      <c r="S428" s="96" t="e">
        <f t="shared" ca="1" si="90"/>
        <v>#REF!</v>
      </c>
      <c r="T428" s="96" t="e">
        <f t="shared" ca="1" si="91"/>
        <v>#REF!</v>
      </c>
      <c r="U428" s="95" t="e">
        <f t="shared" ca="1" si="82"/>
        <v>#REF!</v>
      </c>
      <c r="V428" s="96" t="e">
        <f t="shared" ca="1" si="83"/>
        <v>#REF!</v>
      </c>
      <c r="W428" s="201"/>
      <c r="X428" s="201"/>
      <c r="AB428" s="127"/>
    </row>
    <row r="429" spans="1:28" ht="18" hidden="1" customHeight="1" x14ac:dyDescent="0.25">
      <c r="A429" s="182">
        <v>421</v>
      </c>
      <c r="B429" s="119" t="e">
        <f t="shared" ca="1" si="77"/>
        <v>#REF!</v>
      </c>
      <c r="C429" s="119" t="e">
        <f t="shared" ca="1" si="78"/>
        <v>#REF!</v>
      </c>
      <c r="D429" s="200"/>
      <c r="E429" s="184"/>
      <c r="F429" s="184" t="e">
        <f t="shared" ca="1" si="84"/>
        <v>#REF!</v>
      </c>
      <c r="G429" s="120"/>
      <c r="H429" s="120"/>
      <c r="I429" s="120" t="e">
        <f t="shared" ca="1" si="85"/>
        <v>#REF!</v>
      </c>
      <c r="J429" s="122"/>
      <c r="K429" s="122"/>
      <c r="L429" s="122" t="e">
        <f t="shared" ca="1" si="86"/>
        <v>#REF!</v>
      </c>
      <c r="M429" s="94" t="e">
        <f t="shared" ca="1" si="79"/>
        <v>#REF!</v>
      </c>
      <c r="N429" s="96" t="e">
        <f t="shared" ca="1" si="80"/>
        <v>#REF!</v>
      </c>
      <c r="O429" s="95" t="e">
        <f t="shared" ca="1" si="81"/>
        <v>#REF!</v>
      </c>
      <c r="P429" s="96" t="e">
        <f t="shared" ca="1" si="87"/>
        <v>#REF!</v>
      </c>
      <c r="Q429" s="95" t="e">
        <f t="shared" ca="1" si="88"/>
        <v>#REF!</v>
      </c>
      <c r="R429" s="96" t="e">
        <f t="shared" ca="1" si="89"/>
        <v>#REF!</v>
      </c>
      <c r="S429" s="96" t="e">
        <f t="shared" ca="1" si="90"/>
        <v>#REF!</v>
      </c>
      <c r="T429" s="96" t="e">
        <f t="shared" ca="1" si="91"/>
        <v>#REF!</v>
      </c>
      <c r="U429" s="95" t="e">
        <f t="shared" ca="1" si="82"/>
        <v>#REF!</v>
      </c>
      <c r="V429" s="96" t="e">
        <f t="shared" ca="1" si="83"/>
        <v>#REF!</v>
      </c>
      <c r="W429" s="201"/>
      <c r="X429" s="201"/>
      <c r="AB429" s="127"/>
    </row>
    <row r="430" spans="1:28" ht="18" hidden="1" customHeight="1" x14ac:dyDescent="0.25">
      <c r="A430" s="182">
        <v>422</v>
      </c>
      <c r="B430" s="119" t="e">
        <f t="shared" ca="1" si="77"/>
        <v>#REF!</v>
      </c>
      <c r="C430" s="119" t="e">
        <f t="shared" ca="1" si="78"/>
        <v>#REF!</v>
      </c>
      <c r="D430" s="200"/>
      <c r="E430" s="184"/>
      <c r="F430" s="184" t="e">
        <f t="shared" ca="1" si="84"/>
        <v>#REF!</v>
      </c>
      <c r="G430" s="120"/>
      <c r="H430" s="120"/>
      <c r="I430" s="120" t="e">
        <f t="shared" ca="1" si="85"/>
        <v>#REF!</v>
      </c>
      <c r="J430" s="122"/>
      <c r="K430" s="122"/>
      <c r="L430" s="122" t="e">
        <f t="shared" ca="1" si="86"/>
        <v>#REF!</v>
      </c>
      <c r="M430" s="94" t="e">
        <f t="shared" ca="1" si="79"/>
        <v>#REF!</v>
      </c>
      <c r="N430" s="96" t="e">
        <f t="shared" ca="1" si="80"/>
        <v>#REF!</v>
      </c>
      <c r="O430" s="95" t="e">
        <f t="shared" ca="1" si="81"/>
        <v>#REF!</v>
      </c>
      <c r="P430" s="96" t="e">
        <f t="shared" ca="1" si="87"/>
        <v>#REF!</v>
      </c>
      <c r="Q430" s="95" t="e">
        <f t="shared" ca="1" si="88"/>
        <v>#REF!</v>
      </c>
      <c r="R430" s="96" t="e">
        <f t="shared" ca="1" si="89"/>
        <v>#REF!</v>
      </c>
      <c r="S430" s="96" t="e">
        <f t="shared" ca="1" si="90"/>
        <v>#REF!</v>
      </c>
      <c r="T430" s="96" t="e">
        <f t="shared" ca="1" si="91"/>
        <v>#REF!</v>
      </c>
      <c r="U430" s="95" t="e">
        <f t="shared" ca="1" si="82"/>
        <v>#REF!</v>
      </c>
      <c r="V430" s="96" t="e">
        <f t="shared" ca="1" si="83"/>
        <v>#REF!</v>
      </c>
      <c r="W430" s="201"/>
      <c r="X430" s="201"/>
      <c r="AB430" s="127"/>
    </row>
    <row r="431" spans="1:28" ht="18" hidden="1" customHeight="1" x14ac:dyDescent="0.25">
      <c r="A431" s="182">
        <v>423</v>
      </c>
      <c r="B431" s="119" t="e">
        <f t="shared" ca="1" si="77"/>
        <v>#REF!</v>
      </c>
      <c r="C431" s="119" t="e">
        <f t="shared" ca="1" si="78"/>
        <v>#REF!</v>
      </c>
      <c r="D431" s="200"/>
      <c r="E431" s="184"/>
      <c r="F431" s="184" t="e">
        <f t="shared" ca="1" si="84"/>
        <v>#REF!</v>
      </c>
      <c r="G431" s="120"/>
      <c r="H431" s="120"/>
      <c r="I431" s="120" t="e">
        <f t="shared" ca="1" si="85"/>
        <v>#REF!</v>
      </c>
      <c r="J431" s="122"/>
      <c r="K431" s="122"/>
      <c r="L431" s="122" t="e">
        <f t="shared" ca="1" si="86"/>
        <v>#REF!</v>
      </c>
      <c r="M431" s="94" t="e">
        <f t="shared" ca="1" si="79"/>
        <v>#REF!</v>
      </c>
      <c r="N431" s="96" t="e">
        <f t="shared" ca="1" si="80"/>
        <v>#REF!</v>
      </c>
      <c r="O431" s="95" t="e">
        <f t="shared" ca="1" si="81"/>
        <v>#REF!</v>
      </c>
      <c r="P431" s="96" t="e">
        <f t="shared" ca="1" si="87"/>
        <v>#REF!</v>
      </c>
      <c r="Q431" s="95" t="e">
        <f t="shared" ca="1" si="88"/>
        <v>#REF!</v>
      </c>
      <c r="R431" s="96" t="e">
        <f t="shared" ca="1" si="89"/>
        <v>#REF!</v>
      </c>
      <c r="S431" s="96" t="e">
        <f t="shared" ca="1" si="90"/>
        <v>#REF!</v>
      </c>
      <c r="T431" s="96" t="e">
        <f t="shared" ca="1" si="91"/>
        <v>#REF!</v>
      </c>
      <c r="U431" s="95" t="e">
        <f t="shared" ca="1" si="82"/>
        <v>#REF!</v>
      </c>
      <c r="V431" s="96" t="e">
        <f t="shared" ca="1" si="83"/>
        <v>#REF!</v>
      </c>
      <c r="W431" s="201"/>
      <c r="X431" s="201"/>
      <c r="AB431" s="127"/>
    </row>
    <row r="432" spans="1:28" ht="18" hidden="1" customHeight="1" x14ac:dyDescent="0.25">
      <c r="A432" s="182">
        <v>424</v>
      </c>
      <c r="B432" s="119" t="e">
        <f t="shared" ca="1" si="77"/>
        <v>#REF!</v>
      </c>
      <c r="C432" s="119" t="e">
        <f t="shared" ca="1" si="78"/>
        <v>#REF!</v>
      </c>
      <c r="D432" s="200"/>
      <c r="E432" s="184"/>
      <c r="F432" s="184" t="e">
        <f t="shared" ca="1" si="84"/>
        <v>#REF!</v>
      </c>
      <c r="G432" s="120"/>
      <c r="H432" s="120"/>
      <c r="I432" s="120" t="e">
        <f t="shared" ca="1" si="85"/>
        <v>#REF!</v>
      </c>
      <c r="J432" s="122"/>
      <c r="K432" s="122"/>
      <c r="L432" s="122" t="e">
        <f t="shared" ca="1" si="86"/>
        <v>#REF!</v>
      </c>
      <c r="M432" s="94" t="e">
        <f t="shared" ca="1" si="79"/>
        <v>#REF!</v>
      </c>
      <c r="N432" s="96" t="e">
        <f t="shared" ca="1" si="80"/>
        <v>#REF!</v>
      </c>
      <c r="O432" s="95" t="e">
        <f t="shared" ca="1" si="81"/>
        <v>#REF!</v>
      </c>
      <c r="P432" s="96" t="e">
        <f t="shared" ca="1" si="87"/>
        <v>#REF!</v>
      </c>
      <c r="Q432" s="95" t="e">
        <f t="shared" ca="1" si="88"/>
        <v>#REF!</v>
      </c>
      <c r="R432" s="96" t="e">
        <f t="shared" ca="1" si="89"/>
        <v>#REF!</v>
      </c>
      <c r="S432" s="96" t="e">
        <f t="shared" ca="1" si="90"/>
        <v>#REF!</v>
      </c>
      <c r="T432" s="96" t="e">
        <f t="shared" ca="1" si="91"/>
        <v>#REF!</v>
      </c>
      <c r="U432" s="95" t="e">
        <f t="shared" ca="1" si="82"/>
        <v>#REF!</v>
      </c>
      <c r="V432" s="96" t="e">
        <f t="shared" ca="1" si="83"/>
        <v>#REF!</v>
      </c>
      <c r="W432" s="201"/>
      <c r="X432" s="201"/>
      <c r="AB432" s="127"/>
    </row>
    <row r="433" spans="1:28" ht="18" hidden="1" customHeight="1" x14ac:dyDescent="0.25">
      <c r="A433" s="182">
        <v>425</v>
      </c>
      <c r="B433" s="119" t="e">
        <f t="shared" ca="1" si="77"/>
        <v>#REF!</v>
      </c>
      <c r="C433" s="119" t="e">
        <f t="shared" ca="1" si="78"/>
        <v>#REF!</v>
      </c>
      <c r="D433" s="200"/>
      <c r="E433" s="184"/>
      <c r="F433" s="184" t="e">
        <f t="shared" ca="1" si="84"/>
        <v>#REF!</v>
      </c>
      <c r="G433" s="120"/>
      <c r="H433" s="120"/>
      <c r="I433" s="120" t="e">
        <f t="shared" ca="1" si="85"/>
        <v>#REF!</v>
      </c>
      <c r="J433" s="122"/>
      <c r="K433" s="122"/>
      <c r="L433" s="122" t="e">
        <f t="shared" ca="1" si="86"/>
        <v>#REF!</v>
      </c>
      <c r="M433" s="94" t="e">
        <f t="shared" ca="1" si="79"/>
        <v>#REF!</v>
      </c>
      <c r="N433" s="96" t="e">
        <f t="shared" ca="1" si="80"/>
        <v>#REF!</v>
      </c>
      <c r="O433" s="95" t="e">
        <f t="shared" ca="1" si="81"/>
        <v>#REF!</v>
      </c>
      <c r="P433" s="96" t="e">
        <f t="shared" ca="1" si="87"/>
        <v>#REF!</v>
      </c>
      <c r="Q433" s="95" t="e">
        <f t="shared" ca="1" si="88"/>
        <v>#REF!</v>
      </c>
      <c r="R433" s="96" t="e">
        <f t="shared" ca="1" si="89"/>
        <v>#REF!</v>
      </c>
      <c r="S433" s="96" t="e">
        <f t="shared" ca="1" si="90"/>
        <v>#REF!</v>
      </c>
      <c r="T433" s="96" t="e">
        <f t="shared" ca="1" si="91"/>
        <v>#REF!</v>
      </c>
      <c r="U433" s="95" t="e">
        <f t="shared" ca="1" si="82"/>
        <v>#REF!</v>
      </c>
      <c r="V433" s="96" t="e">
        <f t="shared" ca="1" si="83"/>
        <v>#REF!</v>
      </c>
      <c r="W433" s="201"/>
      <c r="X433" s="201"/>
      <c r="AB433" s="127"/>
    </row>
    <row r="434" spans="1:28" ht="18" hidden="1" customHeight="1" x14ac:dyDescent="0.25">
      <c r="A434" s="182">
        <v>426</v>
      </c>
      <c r="B434" s="119" t="e">
        <f t="shared" ca="1" si="77"/>
        <v>#REF!</v>
      </c>
      <c r="C434" s="119" t="e">
        <f t="shared" ca="1" si="78"/>
        <v>#REF!</v>
      </c>
      <c r="D434" s="200"/>
      <c r="E434" s="184"/>
      <c r="F434" s="184" t="e">
        <f t="shared" ca="1" si="84"/>
        <v>#REF!</v>
      </c>
      <c r="G434" s="120"/>
      <c r="H434" s="120"/>
      <c r="I434" s="120" t="e">
        <f t="shared" ca="1" si="85"/>
        <v>#REF!</v>
      </c>
      <c r="J434" s="122"/>
      <c r="K434" s="122"/>
      <c r="L434" s="122" t="e">
        <f t="shared" ca="1" si="86"/>
        <v>#REF!</v>
      </c>
      <c r="M434" s="94" t="e">
        <f t="shared" ca="1" si="79"/>
        <v>#REF!</v>
      </c>
      <c r="N434" s="96" t="e">
        <f t="shared" ca="1" si="80"/>
        <v>#REF!</v>
      </c>
      <c r="O434" s="95" t="e">
        <f t="shared" ca="1" si="81"/>
        <v>#REF!</v>
      </c>
      <c r="P434" s="96" t="e">
        <f t="shared" ca="1" si="87"/>
        <v>#REF!</v>
      </c>
      <c r="Q434" s="95" t="e">
        <f t="shared" ca="1" si="88"/>
        <v>#REF!</v>
      </c>
      <c r="R434" s="96" t="e">
        <f t="shared" ca="1" si="89"/>
        <v>#REF!</v>
      </c>
      <c r="S434" s="96" t="e">
        <f t="shared" ca="1" si="90"/>
        <v>#REF!</v>
      </c>
      <c r="T434" s="96" t="e">
        <f t="shared" ca="1" si="91"/>
        <v>#REF!</v>
      </c>
      <c r="U434" s="95" t="e">
        <f t="shared" ca="1" si="82"/>
        <v>#REF!</v>
      </c>
      <c r="V434" s="96" t="e">
        <f t="shared" ca="1" si="83"/>
        <v>#REF!</v>
      </c>
      <c r="W434" s="201"/>
      <c r="X434" s="201"/>
      <c r="AB434" s="127"/>
    </row>
    <row r="435" spans="1:28" ht="18" hidden="1" customHeight="1" x14ac:dyDescent="0.25">
      <c r="A435" s="182">
        <v>427</v>
      </c>
      <c r="B435" s="119" t="e">
        <f t="shared" ca="1" si="77"/>
        <v>#REF!</v>
      </c>
      <c r="C435" s="119" t="e">
        <f t="shared" ca="1" si="78"/>
        <v>#REF!</v>
      </c>
      <c r="D435" s="200"/>
      <c r="E435" s="184"/>
      <c r="F435" s="184" t="e">
        <f t="shared" ca="1" si="84"/>
        <v>#REF!</v>
      </c>
      <c r="G435" s="120"/>
      <c r="H435" s="120"/>
      <c r="I435" s="120" t="e">
        <f t="shared" ca="1" si="85"/>
        <v>#REF!</v>
      </c>
      <c r="J435" s="122"/>
      <c r="K435" s="122"/>
      <c r="L435" s="122" t="e">
        <f t="shared" ca="1" si="86"/>
        <v>#REF!</v>
      </c>
      <c r="M435" s="94" t="e">
        <f t="shared" ca="1" si="79"/>
        <v>#REF!</v>
      </c>
      <c r="N435" s="96" t="e">
        <f t="shared" ca="1" si="80"/>
        <v>#REF!</v>
      </c>
      <c r="O435" s="95" t="e">
        <f t="shared" ca="1" si="81"/>
        <v>#REF!</v>
      </c>
      <c r="P435" s="96" t="e">
        <f t="shared" ca="1" si="87"/>
        <v>#REF!</v>
      </c>
      <c r="Q435" s="95" t="e">
        <f t="shared" ca="1" si="88"/>
        <v>#REF!</v>
      </c>
      <c r="R435" s="96" t="e">
        <f t="shared" ca="1" si="89"/>
        <v>#REF!</v>
      </c>
      <c r="S435" s="96" t="e">
        <f t="shared" ca="1" si="90"/>
        <v>#REF!</v>
      </c>
      <c r="T435" s="96" t="e">
        <f t="shared" ca="1" si="91"/>
        <v>#REF!</v>
      </c>
      <c r="U435" s="95" t="e">
        <f t="shared" ca="1" si="82"/>
        <v>#REF!</v>
      </c>
      <c r="V435" s="96" t="e">
        <f t="shared" ca="1" si="83"/>
        <v>#REF!</v>
      </c>
      <c r="W435" s="201"/>
      <c r="X435" s="201"/>
      <c r="AB435" s="127"/>
    </row>
    <row r="436" spans="1:28" ht="18" hidden="1" customHeight="1" x14ac:dyDescent="0.25">
      <c r="A436" s="182">
        <v>428</v>
      </c>
      <c r="B436" s="119" t="e">
        <f t="shared" ca="1" si="77"/>
        <v>#REF!</v>
      </c>
      <c r="C436" s="119" t="e">
        <f t="shared" ca="1" si="78"/>
        <v>#REF!</v>
      </c>
      <c r="D436" s="200"/>
      <c r="E436" s="184"/>
      <c r="F436" s="184" t="e">
        <f t="shared" ca="1" si="84"/>
        <v>#REF!</v>
      </c>
      <c r="G436" s="120"/>
      <c r="H436" s="120"/>
      <c r="I436" s="120" t="e">
        <f t="shared" ca="1" si="85"/>
        <v>#REF!</v>
      </c>
      <c r="J436" s="122"/>
      <c r="K436" s="122"/>
      <c r="L436" s="122" t="e">
        <f t="shared" ca="1" si="86"/>
        <v>#REF!</v>
      </c>
      <c r="M436" s="94" t="e">
        <f t="shared" ca="1" si="79"/>
        <v>#REF!</v>
      </c>
      <c r="N436" s="96" t="e">
        <f t="shared" ca="1" si="80"/>
        <v>#REF!</v>
      </c>
      <c r="O436" s="95" t="e">
        <f t="shared" ca="1" si="81"/>
        <v>#REF!</v>
      </c>
      <c r="P436" s="96" t="e">
        <f t="shared" ca="1" si="87"/>
        <v>#REF!</v>
      </c>
      <c r="Q436" s="95" t="e">
        <f t="shared" ca="1" si="88"/>
        <v>#REF!</v>
      </c>
      <c r="R436" s="96" t="e">
        <f t="shared" ca="1" si="89"/>
        <v>#REF!</v>
      </c>
      <c r="S436" s="96" t="e">
        <f t="shared" ca="1" si="90"/>
        <v>#REF!</v>
      </c>
      <c r="T436" s="96" t="e">
        <f t="shared" ca="1" si="91"/>
        <v>#REF!</v>
      </c>
      <c r="U436" s="95" t="e">
        <f t="shared" ca="1" si="82"/>
        <v>#REF!</v>
      </c>
      <c r="V436" s="96" t="e">
        <f t="shared" ca="1" si="83"/>
        <v>#REF!</v>
      </c>
      <c r="W436" s="201"/>
      <c r="X436" s="201"/>
      <c r="AB436" s="127"/>
    </row>
    <row r="437" spans="1:28" ht="18" hidden="1" customHeight="1" x14ac:dyDescent="0.25">
      <c r="A437" s="182">
        <v>429</v>
      </c>
      <c r="B437" s="119" t="e">
        <f t="shared" ca="1" si="77"/>
        <v>#REF!</v>
      </c>
      <c r="C437" s="119" t="e">
        <f t="shared" ca="1" si="78"/>
        <v>#REF!</v>
      </c>
      <c r="D437" s="200"/>
      <c r="E437" s="184"/>
      <c r="F437" s="184" t="e">
        <f t="shared" ca="1" si="84"/>
        <v>#REF!</v>
      </c>
      <c r="G437" s="120"/>
      <c r="H437" s="120"/>
      <c r="I437" s="120" t="e">
        <f t="shared" ca="1" si="85"/>
        <v>#REF!</v>
      </c>
      <c r="J437" s="122"/>
      <c r="K437" s="122"/>
      <c r="L437" s="122" t="e">
        <f t="shared" ca="1" si="86"/>
        <v>#REF!</v>
      </c>
      <c r="M437" s="94" t="e">
        <f t="shared" ca="1" si="79"/>
        <v>#REF!</v>
      </c>
      <c r="N437" s="96" t="e">
        <f t="shared" ca="1" si="80"/>
        <v>#REF!</v>
      </c>
      <c r="O437" s="95" t="e">
        <f t="shared" ca="1" si="81"/>
        <v>#REF!</v>
      </c>
      <c r="P437" s="96" t="e">
        <f t="shared" ca="1" si="87"/>
        <v>#REF!</v>
      </c>
      <c r="Q437" s="95" t="e">
        <f t="shared" ca="1" si="88"/>
        <v>#REF!</v>
      </c>
      <c r="R437" s="96" t="e">
        <f t="shared" ca="1" si="89"/>
        <v>#REF!</v>
      </c>
      <c r="S437" s="96" t="e">
        <f t="shared" ca="1" si="90"/>
        <v>#REF!</v>
      </c>
      <c r="T437" s="96" t="e">
        <f t="shared" ca="1" si="91"/>
        <v>#REF!</v>
      </c>
      <c r="U437" s="95" t="e">
        <f t="shared" ca="1" si="82"/>
        <v>#REF!</v>
      </c>
      <c r="V437" s="96" t="e">
        <f t="shared" ca="1" si="83"/>
        <v>#REF!</v>
      </c>
      <c r="W437" s="201"/>
      <c r="X437" s="201"/>
      <c r="AB437" s="127"/>
    </row>
    <row r="438" spans="1:28" ht="18" hidden="1" customHeight="1" x14ac:dyDescent="0.25">
      <c r="A438" s="182">
        <v>430</v>
      </c>
      <c r="B438" s="119" t="e">
        <f t="shared" ca="1" si="77"/>
        <v>#REF!</v>
      </c>
      <c r="C438" s="119" t="e">
        <f t="shared" ca="1" si="78"/>
        <v>#REF!</v>
      </c>
      <c r="D438" s="200"/>
      <c r="E438" s="184"/>
      <c r="F438" s="184" t="e">
        <f t="shared" ca="1" si="84"/>
        <v>#REF!</v>
      </c>
      <c r="G438" s="120"/>
      <c r="H438" s="120"/>
      <c r="I438" s="120" t="e">
        <f t="shared" ca="1" si="85"/>
        <v>#REF!</v>
      </c>
      <c r="J438" s="122"/>
      <c r="K438" s="122"/>
      <c r="L438" s="122" t="e">
        <f t="shared" ca="1" si="86"/>
        <v>#REF!</v>
      </c>
      <c r="M438" s="94" t="e">
        <f t="shared" ca="1" si="79"/>
        <v>#REF!</v>
      </c>
      <c r="N438" s="96" t="e">
        <f t="shared" ca="1" si="80"/>
        <v>#REF!</v>
      </c>
      <c r="O438" s="95" t="e">
        <f t="shared" ca="1" si="81"/>
        <v>#REF!</v>
      </c>
      <c r="P438" s="96" t="e">
        <f t="shared" ca="1" si="87"/>
        <v>#REF!</v>
      </c>
      <c r="Q438" s="95" t="e">
        <f t="shared" ca="1" si="88"/>
        <v>#REF!</v>
      </c>
      <c r="R438" s="96" t="e">
        <f t="shared" ca="1" si="89"/>
        <v>#REF!</v>
      </c>
      <c r="S438" s="96" t="e">
        <f t="shared" ca="1" si="90"/>
        <v>#REF!</v>
      </c>
      <c r="T438" s="96" t="e">
        <f t="shared" ca="1" si="91"/>
        <v>#REF!</v>
      </c>
      <c r="U438" s="95" t="e">
        <f t="shared" ca="1" si="82"/>
        <v>#REF!</v>
      </c>
      <c r="V438" s="96" t="e">
        <f t="shared" ca="1" si="83"/>
        <v>#REF!</v>
      </c>
      <c r="W438" s="201"/>
      <c r="X438" s="201"/>
      <c r="AB438" s="127"/>
    </row>
    <row r="439" spans="1:28" ht="18" hidden="1" customHeight="1" x14ac:dyDescent="0.25">
      <c r="A439" s="182">
        <v>431</v>
      </c>
      <c r="B439" s="119" t="e">
        <f t="shared" ca="1" si="77"/>
        <v>#REF!</v>
      </c>
      <c r="C439" s="119" t="e">
        <f t="shared" ca="1" si="78"/>
        <v>#REF!</v>
      </c>
      <c r="D439" s="200"/>
      <c r="E439" s="184"/>
      <c r="F439" s="184" t="e">
        <f t="shared" ca="1" si="84"/>
        <v>#REF!</v>
      </c>
      <c r="G439" s="120"/>
      <c r="H439" s="120"/>
      <c r="I439" s="120" t="e">
        <f t="shared" ca="1" si="85"/>
        <v>#REF!</v>
      </c>
      <c r="J439" s="122"/>
      <c r="K439" s="122"/>
      <c r="L439" s="122" t="e">
        <f t="shared" ca="1" si="86"/>
        <v>#REF!</v>
      </c>
      <c r="M439" s="94" t="e">
        <f t="shared" ca="1" si="79"/>
        <v>#REF!</v>
      </c>
      <c r="N439" s="96" t="e">
        <f t="shared" ca="1" si="80"/>
        <v>#REF!</v>
      </c>
      <c r="O439" s="95" t="e">
        <f t="shared" ca="1" si="81"/>
        <v>#REF!</v>
      </c>
      <c r="P439" s="96" t="e">
        <f t="shared" ca="1" si="87"/>
        <v>#REF!</v>
      </c>
      <c r="Q439" s="95" t="e">
        <f t="shared" ca="1" si="88"/>
        <v>#REF!</v>
      </c>
      <c r="R439" s="96" t="e">
        <f t="shared" ca="1" si="89"/>
        <v>#REF!</v>
      </c>
      <c r="S439" s="96" t="e">
        <f t="shared" ca="1" si="90"/>
        <v>#REF!</v>
      </c>
      <c r="T439" s="96" t="e">
        <f t="shared" ca="1" si="91"/>
        <v>#REF!</v>
      </c>
      <c r="U439" s="95" t="e">
        <f t="shared" ca="1" si="82"/>
        <v>#REF!</v>
      </c>
      <c r="V439" s="96" t="e">
        <f t="shared" ca="1" si="83"/>
        <v>#REF!</v>
      </c>
      <c r="W439" s="201"/>
      <c r="X439" s="201"/>
      <c r="AB439" s="127"/>
    </row>
    <row r="440" spans="1:28" ht="18" hidden="1" customHeight="1" x14ac:dyDescent="0.25">
      <c r="A440" s="182">
        <v>432</v>
      </c>
      <c r="B440" s="119" t="e">
        <f t="shared" ca="1" si="77"/>
        <v>#REF!</v>
      </c>
      <c r="C440" s="119" t="e">
        <f t="shared" ca="1" si="78"/>
        <v>#REF!</v>
      </c>
      <c r="D440" s="200"/>
      <c r="E440" s="184"/>
      <c r="F440" s="184" t="e">
        <f t="shared" ca="1" si="84"/>
        <v>#REF!</v>
      </c>
      <c r="G440" s="120"/>
      <c r="H440" s="120"/>
      <c r="I440" s="120" t="e">
        <f t="shared" ca="1" si="85"/>
        <v>#REF!</v>
      </c>
      <c r="J440" s="122"/>
      <c r="K440" s="122"/>
      <c r="L440" s="122" t="e">
        <f t="shared" ca="1" si="86"/>
        <v>#REF!</v>
      </c>
      <c r="M440" s="94" t="e">
        <f t="shared" ca="1" si="79"/>
        <v>#REF!</v>
      </c>
      <c r="N440" s="96" t="e">
        <f t="shared" ca="1" si="80"/>
        <v>#REF!</v>
      </c>
      <c r="O440" s="95" t="e">
        <f t="shared" ca="1" si="81"/>
        <v>#REF!</v>
      </c>
      <c r="P440" s="96" t="e">
        <f t="shared" ca="1" si="87"/>
        <v>#REF!</v>
      </c>
      <c r="Q440" s="95" t="e">
        <f t="shared" ca="1" si="88"/>
        <v>#REF!</v>
      </c>
      <c r="R440" s="96" t="e">
        <f t="shared" ca="1" si="89"/>
        <v>#REF!</v>
      </c>
      <c r="S440" s="96" t="e">
        <f t="shared" ca="1" si="90"/>
        <v>#REF!</v>
      </c>
      <c r="T440" s="96" t="e">
        <f t="shared" ca="1" si="91"/>
        <v>#REF!</v>
      </c>
      <c r="U440" s="95" t="e">
        <f t="shared" ca="1" si="82"/>
        <v>#REF!</v>
      </c>
      <c r="V440" s="96" t="e">
        <f t="shared" ca="1" si="83"/>
        <v>#REF!</v>
      </c>
      <c r="W440" s="201"/>
      <c r="X440" s="201"/>
      <c r="AB440" s="127"/>
    </row>
    <row r="441" spans="1:28" ht="18" hidden="1" customHeight="1" x14ac:dyDescent="0.25">
      <c r="A441" s="182">
        <v>433</v>
      </c>
      <c r="B441" s="119" t="e">
        <f t="shared" ca="1" si="77"/>
        <v>#REF!</v>
      </c>
      <c r="C441" s="119" t="e">
        <f t="shared" ca="1" si="78"/>
        <v>#REF!</v>
      </c>
      <c r="D441" s="200"/>
      <c r="E441" s="184"/>
      <c r="F441" s="184" t="e">
        <f t="shared" ca="1" si="84"/>
        <v>#REF!</v>
      </c>
      <c r="G441" s="120"/>
      <c r="H441" s="120"/>
      <c r="I441" s="120" t="e">
        <f t="shared" ca="1" si="85"/>
        <v>#REF!</v>
      </c>
      <c r="J441" s="122"/>
      <c r="K441" s="122"/>
      <c r="L441" s="122" t="e">
        <f t="shared" ca="1" si="86"/>
        <v>#REF!</v>
      </c>
      <c r="M441" s="94" t="e">
        <f t="shared" ca="1" si="79"/>
        <v>#REF!</v>
      </c>
      <c r="N441" s="96" t="e">
        <f t="shared" ca="1" si="80"/>
        <v>#REF!</v>
      </c>
      <c r="O441" s="95" t="e">
        <f t="shared" ca="1" si="81"/>
        <v>#REF!</v>
      </c>
      <c r="P441" s="96" t="e">
        <f t="shared" ca="1" si="87"/>
        <v>#REF!</v>
      </c>
      <c r="Q441" s="95" t="e">
        <f t="shared" ca="1" si="88"/>
        <v>#REF!</v>
      </c>
      <c r="R441" s="96" t="e">
        <f t="shared" ca="1" si="89"/>
        <v>#REF!</v>
      </c>
      <c r="S441" s="96" t="e">
        <f t="shared" ca="1" si="90"/>
        <v>#REF!</v>
      </c>
      <c r="T441" s="96" t="e">
        <f t="shared" ca="1" si="91"/>
        <v>#REF!</v>
      </c>
      <c r="U441" s="95" t="e">
        <f t="shared" ca="1" si="82"/>
        <v>#REF!</v>
      </c>
      <c r="V441" s="96" t="e">
        <f t="shared" ca="1" si="83"/>
        <v>#REF!</v>
      </c>
      <c r="W441" s="201"/>
      <c r="X441" s="201"/>
      <c r="AB441" s="127"/>
    </row>
    <row r="442" spans="1:28" ht="18" hidden="1" customHeight="1" x14ac:dyDescent="0.25">
      <c r="A442" s="182">
        <v>434</v>
      </c>
      <c r="B442" s="119" t="e">
        <f t="shared" ca="1" si="77"/>
        <v>#REF!</v>
      </c>
      <c r="C442" s="119" t="e">
        <f t="shared" ca="1" si="78"/>
        <v>#REF!</v>
      </c>
      <c r="D442" s="200"/>
      <c r="E442" s="184"/>
      <c r="F442" s="184" t="e">
        <f t="shared" ca="1" si="84"/>
        <v>#REF!</v>
      </c>
      <c r="G442" s="120"/>
      <c r="H442" s="120"/>
      <c r="I442" s="120" t="e">
        <f t="shared" ca="1" si="85"/>
        <v>#REF!</v>
      </c>
      <c r="J442" s="122"/>
      <c r="K442" s="122"/>
      <c r="L442" s="122" t="e">
        <f t="shared" ca="1" si="86"/>
        <v>#REF!</v>
      </c>
      <c r="M442" s="94" t="e">
        <f t="shared" ca="1" si="79"/>
        <v>#REF!</v>
      </c>
      <c r="N442" s="96" t="e">
        <f t="shared" ca="1" si="80"/>
        <v>#REF!</v>
      </c>
      <c r="O442" s="95" t="e">
        <f t="shared" ca="1" si="81"/>
        <v>#REF!</v>
      </c>
      <c r="P442" s="96" t="e">
        <f t="shared" ca="1" si="87"/>
        <v>#REF!</v>
      </c>
      <c r="Q442" s="95" t="e">
        <f t="shared" ca="1" si="88"/>
        <v>#REF!</v>
      </c>
      <c r="R442" s="96" t="e">
        <f t="shared" ca="1" si="89"/>
        <v>#REF!</v>
      </c>
      <c r="S442" s="96" t="e">
        <f t="shared" ca="1" si="90"/>
        <v>#REF!</v>
      </c>
      <c r="T442" s="96" t="e">
        <f t="shared" ca="1" si="91"/>
        <v>#REF!</v>
      </c>
      <c r="U442" s="95" t="e">
        <f t="shared" ca="1" si="82"/>
        <v>#REF!</v>
      </c>
      <c r="V442" s="96" t="e">
        <f t="shared" ca="1" si="83"/>
        <v>#REF!</v>
      </c>
      <c r="W442" s="201"/>
      <c r="X442" s="201"/>
      <c r="AB442" s="127"/>
    </row>
    <row r="443" spans="1:28" ht="18" hidden="1" customHeight="1" x14ac:dyDescent="0.25">
      <c r="A443" s="182">
        <v>435</v>
      </c>
      <c r="B443" s="119" t="e">
        <f t="shared" ca="1" si="77"/>
        <v>#REF!</v>
      </c>
      <c r="C443" s="119" t="e">
        <f t="shared" ca="1" si="78"/>
        <v>#REF!</v>
      </c>
      <c r="D443" s="200"/>
      <c r="E443" s="184"/>
      <c r="F443" s="184" t="e">
        <f t="shared" ca="1" si="84"/>
        <v>#REF!</v>
      </c>
      <c r="G443" s="120"/>
      <c r="H443" s="120"/>
      <c r="I443" s="120" t="e">
        <f t="shared" ca="1" si="85"/>
        <v>#REF!</v>
      </c>
      <c r="J443" s="122"/>
      <c r="K443" s="122"/>
      <c r="L443" s="122" t="e">
        <f t="shared" ca="1" si="86"/>
        <v>#REF!</v>
      </c>
      <c r="M443" s="94" t="e">
        <f t="shared" ca="1" si="79"/>
        <v>#REF!</v>
      </c>
      <c r="N443" s="96" t="e">
        <f t="shared" ca="1" si="80"/>
        <v>#REF!</v>
      </c>
      <c r="O443" s="95" t="e">
        <f t="shared" ca="1" si="81"/>
        <v>#REF!</v>
      </c>
      <c r="P443" s="96" t="e">
        <f t="shared" ca="1" si="87"/>
        <v>#REF!</v>
      </c>
      <c r="Q443" s="95" t="e">
        <f t="shared" ca="1" si="88"/>
        <v>#REF!</v>
      </c>
      <c r="R443" s="96" t="e">
        <f t="shared" ca="1" si="89"/>
        <v>#REF!</v>
      </c>
      <c r="S443" s="96" t="e">
        <f t="shared" ca="1" si="90"/>
        <v>#REF!</v>
      </c>
      <c r="T443" s="96" t="e">
        <f t="shared" ca="1" si="91"/>
        <v>#REF!</v>
      </c>
      <c r="U443" s="95" t="e">
        <f t="shared" ca="1" si="82"/>
        <v>#REF!</v>
      </c>
      <c r="V443" s="96" t="e">
        <f t="shared" ca="1" si="83"/>
        <v>#REF!</v>
      </c>
      <c r="W443" s="201"/>
      <c r="X443" s="201"/>
      <c r="AB443" s="127"/>
    </row>
    <row r="444" spans="1:28" ht="18" hidden="1" customHeight="1" x14ac:dyDescent="0.25">
      <c r="A444" s="182">
        <v>436</v>
      </c>
      <c r="B444" s="119" t="e">
        <f t="shared" ca="1" si="77"/>
        <v>#REF!</v>
      </c>
      <c r="C444" s="119" t="e">
        <f t="shared" ca="1" si="78"/>
        <v>#REF!</v>
      </c>
      <c r="D444" s="200"/>
      <c r="E444" s="184"/>
      <c r="F444" s="184" t="e">
        <f t="shared" ca="1" si="84"/>
        <v>#REF!</v>
      </c>
      <c r="G444" s="120"/>
      <c r="H444" s="120"/>
      <c r="I444" s="120" t="e">
        <f t="shared" ca="1" si="85"/>
        <v>#REF!</v>
      </c>
      <c r="J444" s="122"/>
      <c r="K444" s="122"/>
      <c r="L444" s="122" t="e">
        <f t="shared" ca="1" si="86"/>
        <v>#REF!</v>
      </c>
      <c r="M444" s="94" t="e">
        <f t="shared" ca="1" si="79"/>
        <v>#REF!</v>
      </c>
      <c r="N444" s="96" t="e">
        <f t="shared" ca="1" si="80"/>
        <v>#REF!</v>
      </c>
      <c r="O444" s="95" t="e">
        <f t="shared" ca="1" si="81"/>
        <v>#REF!</v>
      </c>
      <c r="P444" s="96" t="e">
        <f t="shared" ca="1" si="87"/>
        <v>#REF!</v>
      </c>
      <c r="Q444" s="95" t="e">
        <f t="shared" ca="1" si="88"/>
        <v>#REF!</v>
      </c>
      <c r="R444" s="96" t="e">
        <f t="shared" ca="1" si="89"/>
        <v>#REF!</v>
      </c>
      <c r="S444" s="96" t="e">
        <f t="shared" ca="1" si="90"/>
        <v>#REF!</v>
      </c>
      <c r="T444" s="96" t="e">
        <f t="shared" ca="1" si="91"/>
        <v>#REF!</v>
      </c>
      <c r="U444" s="95" t="e">
        <f t="shared" ca="1" si="82"/>
        <v>#REF!</v>
      </c>
      <c r="V444" s="96" t="e">
        <f t="shared" ca="1" si="83"/>
        <v>#REF!</v>
      </c>
      <c r="W444" s="201"/>
      <c r="X444" s="201"/>
      <c r="AB444" s="127"/>
    </row>
    <row r="445" spans="1:28" ht="18" hidden="1" customHeight="1" x14ac:dyDescent="0.25">
      <c r="A445" s="182">
        <v>437</v>
      </c>
      <c r="B445" s="119" t="e">
        <f t="shared" ca="1" si="77"/>
        <v>#REF!</v>
      </c>
      <c r="C445" s="119" t="e">
        <f t="shared" ca="1" si="78"/>
        <v>#REF!</v>
      </c>
      <c r="D445" s="200"/>
      <c r="E445" s="184"/>
      <c r="F445" s="184" t="e">
        <f t="shared" ca="1" si="84"/>
        <v>#REF!</v>
      </c>
      <c r="G445" s="120"/>
      <c r="H445" s="120"/>
      <c r="I445" s="120" t="e">
        <f t="shared" ca="1" si="85"/>
        <v>#REF!</v>
      </c>
      <c r="J445" s="122"/>
      <c r="K445" s="122"/>
      <c r="L445" s="122" t="e">
        <f t="shared" ca="1" si="86"/>
        <v>#REF!</v>
      </c>
      <c r="M445" s="94" t="e">
        <f t="shared" ca="1" si="79"/>
        <v>#REF!</v>
      </c>
      <c r="N445" s="96" t="e">
        <f t="shared" ca="1" si="80"/>
        <v>#REF!</v>
      </c>
      <c r="O445" s="95" t="e">
        <f t="shared" ca="1" si="81"/>
        <v>#REF!</v>
      </c>
      <c r="P445" s="96" t="e">
        <f t="shared" ca="1" si="87"/>
        <v>#REF!</v>
      </c>
      <c r="Q445" s="95" t="e">
        <f t="shared" ca="1" si="88"/>
        <v>#REF!</v>
      </c>
      <c r="R445" s="96" t="e">
        <f t="shared" ca="1" si="89"/>
        <v>#REF!</v>
      </c>
      <c r="S445" s="96" t="e">
        <f t="shared" ca="1" si="90"/>
        <v>#REF!</v>
      </c>
      <c r="T445" s="96" t="e">
        <f t="shared" ca="1" si="91"/>
        <v>#REF!</v>
      </c>
      <c r="U445" s="95" t="e">
        <f t="shared" ca="1" si="82"/>
        <v>#REF!</v>
      </c>
      <c r="V445" s="96" t="e">
        <f t="shared" ca="1" si="83"/>
        <v>#REF!</v>
      </c>
      <c r="W445" s="201"/>
      <c r="X445" s="201"/>
      <c r="AB445" s="127"/>
    </row>
    <row r="446" spans="1:28" ht="18" hidden="1" customHeight="1" x14ac:dyDescent="0.25">
      <c r="A446" s="182">
        <v>438</v>
      </c>
      <c r="B446" s="119" t="e">
        <f t="shared" ca="1" si="77"/>
        <v>#REF!</v>
      </c>
      <c r="C446" s="119" t="e">
        <f t="shared" ca="1" si="78"/>
        <v>#REF!</v>
      </c>
      <c r="D446" s="200"/>
      <c r="E446" s="184"/>
      <c r="F446" s="184" t="e">
        <f t="shared" ca="1" si="84"/>
        <v>#REF!</v>
      </c>
      <c r="G446" s="120"/>
      <c r="H446" s="120"/>
      <c r="I446" s="120" t="e">
        <f t="shared" ca="1" si="85"/>
        <v>#REF!</v>
      </c>
      <c r="J446" s="122"/>
      <c r="K446" s="122"/>
      <c r="L446" s="122" t="e">
        <f t="shared" ca="1" si="86"/>
        <v>#REF!</v>
      </c>
      <c r="M446" s="94" t="e">
        <f t="shared" ca="1" si="79"/>
        <v>#REF!</v>
      </c>
      <c r="N446" s="96" t="e">
        <f t="shared" ca="1" si="80"/>
        <v>#REF!</v>
      </c>
      <c r="O446" s="95" t="e">
        <f t="shared" ca="1" si="81"/>
        <v>#REF!</v>
      </c>
      <c r="P446" s="96" t="e">
        <f t="shared" ca="1" si="87"/>
        <v>#REF!</v>
      </c>
      <c r="Q446" s="95" t="e">
        <f t="shared" ca="1" si="88"/>
        <v>#REF!</v>
      </c>
      <c r="R446" s="96" t="e">
        <f t="shared" ca="1" si="89"/>
        <v>#REF!</v>
      </c>
      <c r="S446" s="96" t="e">
        <f t="shared" ca="1" si="90"/>
        <v>#REF!</v>
      </c>
      <c r="T446" s="96" t="e">
        <f t="shared" ca="1" si="91"/>
        <v>#REF!</v>
      </c>
      <c r="U446" s="95" t="e">
        <f t="shared" ca="1" si="82"/>
        <v>#REF!</v>
      </c>
      <c r="V446" s="96" t="e">
        <f t="shared" ca="1" si="83"/>
        <v>#REF!</v>
      </c>
      <c r="W446" s="201"/>
      <c r="X446" s="201"/>
      <c r="AB446" s="127"/>
    </row>
    <row r="447" spans="1:28" ht="18" hidden="1" customHeight="1" x14ac:dyDescent="0.25">
      <c r="A447" s="182">
        <v>439</v>
      </c>
      <c r="B447" s="119" t="e">
        <f t="shared" ca="1" si="77"/>
        <v>#REF!</v>
      </c>
      <c r="C447" s="119" t="e">
        <f t="shared" ca="1" si="78"/>
        <v>#REF!</v>
      </c>
      <c r="D447" s="200"/>
      <c r="E447" s="184"/>
      <c r="F447" s="184" t="e">
        <f t="shared" ca="1" si="84"/>
        <v>#REF!</v>
      </c>
      <c r="G447" s="120"/>
      <c r="H447" s="120"/>
      <c r="I447" s="120" t="e">
        <f t="shared" ca="1" si="85"/>
        <v>#REF!</v>
      </c>
      <c r="J447" s="122"/>
      <c r="K447" s="122"/>
      <c r="L447" s="122" t="e">
        <f t="shared" ca="1" si="86"/>
        <v>#REF!</v>
      </c>
      <c r="M447" s="94" t="e">
        <f t="shared" ca="1" si="79"/>
        <v>#REF!</v>
      </c>
      <c r="N447" s="96" t="e">
        <f t="shared" ca="1" si="80"/>
        <v>#REF!</v>
      </c>
      <c r="O447" s="95" t="e">
        <f t="shared" ca="1" si="81"/>
        <v>#REF!</v>
      </c>
      <c r="P447" s="96" t="e">
        <f t="shared" ca="1" si="87"/>
        <v>#REF!</v>
      </c>
      <c r="Q447" s="95" t="e">
        <f t="shared" ca="1" si="88"/>
        <v>#REF!</v>
      </c>
      <c r="R447" s="96" t="e">
        <f t="shared" ca="1" si="89"/>
        <v>#REF!</v>
      </c>
      <c r="S447" s="96" t="e">
        <f t="shared" ca="1" si="90"/>
        <v>#REF!</v>
      </c>
      <c r="T447" s="96" t="e">
        <f t="shared" ca="1" si="91"/>
        <v>#REF!</v>
      </c>
      <c r="U447" s="95" t="e">
        <f t="shared" ca="1" si="82"/>
        <v>#REF!</v>
      </c>
      <c r="V447" s="96" t="e">
        <f t="shared" ca="1" si="83"/>
        <v>#REF!</v>
      </c>
      <c r="W447" s="201"/>
      <c r="X447" s="201"/>
      <c r="AB447" s="127"/>
    </row>
    <row r="448" spans="1:28" ht="18" hidden="1" customHeight="1" x14ac:dyDescent="0.25">
      <c r="A448" s="182">
        <v>440</v>
      </c>
      <c r="B448" s="119" t="e">
        <f t="shared" ca="1" si="77"/>
        <v>#REF!</v>
      </c>
      <c r="C448" s="119" t="e">
        <f t="shared" ca="1" si="78"/>
        <v>#REF!</v>
      </c>
      <c r="D448" s="200"/>
      <c r="E448" s="184"/>
      <c r="F448" s="184" t="e">
        <f t="shared" ca="1" si="84"/>
        <v>#REF!</v>
      </c>
      <c r="G448" s="120"/>
      <c r="H448" s="120"/>
      <c r="I448" s="120" t="e">
        <f t="shared" ca="1" si="85"/>
        <v>#REF!</v>
      </c>
      <c r="J448" s="122"/>
      <c r="K448" s="122"/>
      <c r="L448" s="122" t="e">
        <f t="shared" ca="1" si="86"/>
        <v>#REF!</v>
      </c>
      <c r="M448" s="94" t="e">
        <f t="shared" ca="1" si="79"/>
        <v>#REF!</v>
      </c>
      <c r="N448" s="96" t="e">
        <f t="shared" ca="1" si="80"/>
        <v>#REF!</v>
      </c>
      <c r="O448" s="95" t="e">
        <f t="shared" ca="1" si="81"/>
        <v>#REF!</v>
      </c>
      <c r="P448" s="96" t="e">
        <f t="shared" ca="1" si="87"/>
        <v>#REF!</v>
      </c>
      <c r="Q448" s="95" t="e">
        <f t="shared" ca="1" si="88"/>
        <v>#REF!</v>
      </c>
      <c r="R448" s="96" t="e">
        <f t="shared" ca="1" si="89"/>
        <v>#REF!</v>
      </c>
      <c r="S448" s="96" t="e">
        <f t="shared" ca="1" si="90"/>
        <v>#REF!</v>
      </c>
      <c r="T448" s="96" t="e">
        <f t="shared" ca="1" si="91"/>
        <v>#REF!</v>
      </c>
      <c r="U448" s="95" t="e">
        <f t="shared" ca="1" si="82"/>
        <v>#REF!</v>
      </c>
      <c r="V448" s="96" t="e">
        <f t="shared" ca="1" si="83"/>
        <v>#REF!</v>
      </c>
      <c r="W448" s="201"/>
      <c r="X448" s="201"/>
      <c r="AB448" s="127"/>
    </row>
    <row r="449" spans="1:28" ht="18" hidden="1" customHeight="1" x14ac:dyDescent="0.25">
      <c r="A449" s="182">
        <v>441</v>
      </c>
      <c r="B449" s="119" t="e">
        <f t="shared" ca="1" si="77"/>
        <v>#REF!</v>
      </c>
      <c r="C449" s="119" t="e">
        <f t="shared" ca="1" si="78"/>
        <v>#REF!</v>
      </c>
      <c r="D449" s="200"/>
      <c r="E449" s="184"/>
      <c r="F449" s="184" t="e">
        <f t="shared" ca="1" si="84"/>
        <v>#REF!</v>
      </c>
      <c r="G449" s="120"/>
      <c r="H449" s="120"/>
      <c r="I449" s="120" t="e">
        <f t="shared" ca="1" si="85"/>
        <v>#REF!</v>
      </c>
      <c r="J449" s="122"/>
      <c r="K449" s="122"/>
      <c r="L449" s="122" t="e">
        <f t="shared" ca="1" si="86"/>
        <v>#REF!</v>
      </c>
      <c r="M449" s="94" t="e">
        <f t="shared" ca="1" si="79"/>
        <v>#REF!</v>
      </c>
      <c r="N449" s="96" t="e">
        <f t="shared" ca="1" si="80"/>
        <v>#REF!</v>
      </c>
      <c r="O449" s="95" t="e">
        <f t="shared" ca="1" si="81"/>
        <v>#REF!</v>
      </c>
      <c r="P449" s="96" t="e">
        <f t="shared" ca="1" si="87"/>
        <v>#REF!</v>
      </c>
      <c r="Q449" s="95" t="e">
        <f t="shared" ca="1" si="88"/>
        <v>#REF!</v>
      </c>
      <c r="R449" s="96" t="e">
        <f t="shared" ca="1" si="89"/>
        <v>#REF!</v>
      </c>
      <c r="S449" s="96" t="e">
        <f t="shared" ca="1" si="90"/>
        <v>#REF!</v>
      </c>
      <c r="T449" s="96" t="e">
        <f t="shared" ca="1" si="91"/>
        <v>#REF!</v>
      </c>
      <c r="U449" s="95" t="e">
        <f t="shared" ca="1" si="82"/>
        <v>#REF!</v>
      </c>
      <c r="V449" s="96" t="e">
        <f t="shared" ca="1" si="83"/>
        <v>#REF!</v>
      </c>
      <c r="W449" s="201"/>
      <c r="X449" s="201"/>
      <c r="AB449" s="127"/>
    </row>
    <row r="450" spans="1:28" ht="18" hidden="1" customHeight="1" x14ac:dyDescent="0.25">
      <c r="A450" s="182">
        <v>442</v>
      </c>
      <c r="B450" s="119" t="e">
        <f t="shared" ca="1" si="77"/>
        <v>#REF!</v>
      </c>
      <c r="C450" s="119" t="e">
        <f t="shared" ca="1" si="78"/>
        <v>#REF!</v>
      </c>
      <c r="D450" s="200"/>
      <c r="E450" s="184"/>
      <c r="F450" s="184" t="e">
        <f t="shared" ca="1" si="84"/>
        <v>#REF!</v>
      </c>
      <c r="G450" s="120"/>
      <c r="H450" s="120"/>
      <c r="I450" s="120" t="e">
        <f t="shared" ca="1" si="85"/>
        <v>#REF!</v>
      </c>
      <c r="J450" s="122"/>
      <c r="K450" s="122"/>
      <c r="L450" s="122" t="e">
        <f t="shared" ca="1" si="86"/>
        <v>#REF!</v>
      </c>
      <c r="M450" s="94" t="e">
        <f t="shared" ca="1" si="79"/>
        <v>#REF!</v>
      </c>
      <c r="N450" s="96" t="e">
        <f t="shared" ca="1" si="80"/>
        <v>#REF!</v>
      </c>
      <c r="O450" s="95" t="e">
        <f t="shared" ca="1" si="81"/>
        <v>#REF!</v>
      </c>
      <c r="P450" s="96" t="e">
        <f t="shared" ca="1" si="87"/>
        <v>#REF!</v>
      </c>
      <c r="Q450" s="95" t="e">
        <f t="shared" ca="1" si="88"/>
        <v>#REF!</v>
      </c>
      <c r="R450" s="96" t="e">
        <f t="shared" ca="1" si="89"/>
        <v>#REF!</v>
      </c>
      <c r="S450" s="96" t="e">
        <f t="shared" ca="1" si="90"/>
        <v>#REF!</v>
      </c>
      <c r="T450" s="96" t="e">
        <f t="shared" ca="1" si="91"/>
        <v>#REF!</v>
      </c>
      <c r="U450" s="95" t="e">
        <f t="shared" ca="1" si="82"/>
        <v>#REF!</v>
      </c>
      <c r="V450" s="96" t="e">
        <f t="shared" ca="1" si="83"/>
        <v>#REF!</v>
      </c>
      <c r="W450" s="201"/>
      <c r="X450" s="201"/>
      <c r="AB450" s="127"/>
    </row>
    <row r="451" spans="1:28" ht="18" hidden="1" customHeight="1" x14ac:dyDescent="0.25">
      <c r="A451" s="182">
        <v>443</v>
      </c>
      <c r="B451" s="119" t="e">
        <f t="shared" ca="1" si="77"/>
        <v>#REF!</v>
      </c>
      <c r="C451" s="119" t="e">
        <f t="shared" ca="1" si="78"/>
        <v>#REF!</v>
      </c>
      <c r="D451" s="200"/>
      <c r="E451" s="184"/>
      <c r="F451" s="184" t="e">
        <f t="shared" ca="1" si="84"/>
        <v>#REF!</v>
      </c>
      <c r="G451" s="120"/>
      <c r="H451" s="120"/>
      <c r="I451" s="120" t="e">
        <f t="shared" ca="1" si="85"/>
        <v>#REF!</v>
      </c>
      <c r="J451" s="122"/>
      <c r="K451" s="122"/>
      <c r="L451" s="122" t="e">
        <f t="shared" ca="1" si="86"/>
        <v>#REF!</v>
      </c>
      <c r="M451" s="94" t="e">
        <f t="shared" ca="1" si="79"/>
        <v>#REF!</v>
      </c>
      <c r="N451" s="96" t="e">
        <f t="shared" ca="1" si="80"/>
        <v>#REF!</v>
      </c>
      <c r="O451" s="95" t="e">
        <f t="shared" ca="1" si="81"/>
        <v>#REF!</v>
      </c>
      <c r="P451" s="96" t="e">
        <f t="shared" ca="1" si="87"/>
        <v>#REF!</v>
      </c>
      <c r="Q451" s="95" t="e">
        <f t="shared" ca="1" si="88"/>
        <v>#REF!</v>
      </c>
      <c r="R451" s="96" t="e">
        <f t="shared" ca="1" si="89"/>
        <v>#REF!</v>
      </c>
      <c r="S451" s="96" t="e">
        <f t="shared" ca="1" si="90"/>
        <v>#REF!</v>
      </c>
      <c r="T451" s="96" t="e">
        <f t="shared" ca="1" si="91"/>
        <v>#REF!</v>
      </c>
      <c r="U451" s="95" t="e">
        <f t="shared" ca="1" si="82"/>
        <v>#REF!</v>
      </c>
      <c r="V451" s="96" t="e">
        <f t="shared" ca="1" si="83"/>
        <v>#REF!</v>
      </c>
      <c r="W451" s="201"/>
      <c r="X451" s="201"/>
      <c r="AB451" s="127"/>
    </row>
    <row r="452" spans="1:28" ht="18" hidden="1" customHeight="1" x14ac:dyDescent="0.25">
      <c r="A452" s="182">
        <v>444</v>
      </c>
      <c r="B452" s="119" t="e">
        <f t="shared" ca="1" si="77"/>
        <v>#REF!</v>
      </c>
      <c r="C452" s="119" t="e">
        <f t="shared" ca="1" si="78"/>
        <v>#REF!</v>
      </c>
      <c r="D452" s="200"/>
      <c r="E452" s="184"/>
      <c r="F452" s="184" t="e">
        <f t="shared" ca="1" si="84"/>
        <v>#REF!</v>
      </c>
      <c r="G452" s="120"/>
      <c r="H452" s="120"/>
      <c r="I452" s="120" t="e">
        <f t="shared" ca="1" si="85"/>
        <v>#REF!</v>
      </c>
      <c r="J452" s="122"/>
      <c r="K452" s="122"/>
      <c r="L452" s="122" t="e">
        <f t="shared" ca="1" si="86"/>
        <v>#REF!</v>
      </c>
      <c r="M452" s="94" t="e">
        <f t="shared" ca="1" si="79"/>
        <v>#REF!</v>
      </c>
      <c r="N452" s="96" t="e">
        <f t="shared" ca="1" si="80"/>
        <v>#REF!</v>
      </c>
      <c r="O452" s="95" t="e">
        <f t="shared" ca="1" si="81"/>
        <v>#REF!</v>
      </c>
      <c r="P452" s="96" t="e">
        <f t="shared" ca="1" si="87"/>
        <v>#REF!</v>
      </c>
      <c r="Q452" s="95" t="e">
        <f t="shared" ca="1" si="88"/>
        <v>#REF!</v>
      </c>
      <c r="R452" s="96" t="e">
        <f t="shared" ca="1" si="89"/>
        <v>#REF!</v>
      </c>
      <c r="S452" s="96" t="e">
        <f t="shared" ca="1" si="90"/>
        <v>#REF!</v>
      </c>
      <c r="T452" s="96" t="e">
        <f t="shared" ca="1" si="91"/>
        <v>#REF!</v>
      </c>
      <c r="U452" s="95" t="e">
        <f t="shared" ca="1" si="82"/>
        <v>#REF!</v>
      </c>
      <c r="V452" s="96" t="e">
        <f t="shared" ca="1" si="83"/>
        <v>#REF!</v>
      </c>
      <c r="W452" s="201"/>
      <c r="X452" s="201"/>
      <c r="AB452" s="127"/>
    </row>
    <row r="453" spans="1:28" ht="18" hidden="1" customHeight="1" x14ac:dyDescent="0.25">
      <c r="A453" s="182">
        <v>445</v>
      </c>
      <c r="B453" s="119" t="e">
        <f t="shared" ca="1" si="77"/>
        <v>#REF!</v>
      </c>
      <c r="C453" s="119" t="e">
        <f t="shared" ca="1" si="78"/>
        <v>#REF!</v>
      </c>
      <c r="D453" s="200"/>
      <c r="E453" s="184"/>
      <c r="F453" s="184" t="e">
        <f t="shared" ca="1" si="84"/>
        <v>#REF!</v>
      </c>
      <c r="G453" s="120"/>
      <c r="H453" s="120"/>
      <c r="I453" s="120" t="e">
        <f t="shared" ca="1" si="85"/>
        <v>#REF!</v>
      </c>
      <c r="J453" s="122"/>
      <c r="K453" s="122"/>
      <c r="L453" s="122" t="e">
        <f t="shared" ca="1" si="86"/>
        <v>#REF!</v>
      </c>
      <c r="M453" s="94" t="e">
        <f t="shared" ca="1" si="79"/>
        <v>#REF!</v>
      </c>
      <c r="N453" s="96" t="e">
        <f t="shared" ca="1" si="80"/>
        <v>#REF!</v>
      </c>
      <c r="O453" s="95" t="e">
        <f t="shared" ca="1" si="81"/>
        <v>#REF!</v>
      </c>
      <c r="P453" s="96" t="e">
        <f t="shared" ca="1" si="87"/>
        <v>#REF!</v>
      </c>
      <c r="Q453" s="95" t="e">
        <f t="shared" ca="1" si="88"/>
        <v>#REF!</v>
      </c>
      <c r="R453" s="96" t="e">
        <f t="shared" ca="1" si="89"/>
        <v>#REF!</v>
      </c>
      <c r="S453" s="96" t="e">
        <f t="shared" ca="1" si="90"/>
        <v>#REF!</v>
      </c>
      <c r="T453" s="96" t="e">
        <f t="shared" ca="1" si="91"/>
        <v>#REF!</v>
      </c>
      <c r="U453" s="95" t="e">
        <f t="shared" ca="1" si="82"/>
        <v>#REF!</v>
      </c>
      <c r="V453" s="96" t="e">
        <f t="shared" ca="1" si="83"/>
        <v>#REF!</v>
      </c>
      <c r="W453" s="201"/>
      <c r="X453" s="201"/>
      <c r="AB453" s="127"/>
    </row>
    <row r="454" spans="1:28" ht="18" hidden="1" customHeight="1" x14ac:dyDescent="0.25">
      <c r="A454" s="182">
        <v>446</v>
      </c>
      <c r="B454" s="119" t="e">
        <f t="shared" ca="1" si="77"/>
        <v>#REF!</v>
      </c>
      <c r="C454" s="119" t="e">
        <f t="shared" ca="1" si="78"/>
        <v>#REF!</v>
      </c>
      <c r="D454" s="200"/>
      <c r="E454" s="184"/>
      <c r="F454" s="184" t="e">
        <f t="shared" ca="1" si="84"/>
        <v>#REF!</v>
      </c>
      <c r="G454" s="120"/>
      <c r="H454" s="120"/>
      <c r="I454" s="120" t="e">
        <f t="shared" ca="1" si="85"/>
        <v>#REF!</v>
      </c>
      <c r="J454" s="122"/>
      <c r="K454" s="122"/>
      <c r="L454" s="122" t="e">
        <f t="shared" ca="1" si="86"/>
        <v>#REF!</v>
      </c>
      <c r="M454" s="94" t="e">
        <f t="shared" ca="1" si="79"/>
        <v>#REF!</v>
      </c>
      <c r="N454" s="96" t="e">
        <f t="shared" ca="1" si="80"/>
        <v>#REF!</v>
      </c>
      <c r="O454" s="95" t="e">
        <f t="shared" ca="1" si="81"/>
        <v>#REF!</v>
      </c>
      <c r="P454" s="96" t="e">
        <f t="shared" ca="1" si="87"/>
        <v>#REF!</v>
      </c>
      <c r="Q454" s="95" t="e">
        <f t="shared" ca="1" si="88"/>
        <v>#REF!</v>
      </c>
      <c r="R454" s="96" t="e">
        <f t="shared" ca="1" si="89"/>
        <v>#REF!</v>
      </c>
      <c r="S454" s="96" t="e">
        <f t="shared" ca="1" si="90"/>
        <v>#REF!</v>
      </c>
      <c r="T454" s="96" t="e">
        <f t="shared" ca="1" si="91"/>
        <v>#REF!</v>
      </c>
      <c r="U454" s="95" t="e">
        <f t="shared" ca="1" si="82"/>
        <v>#REF!</v>
      </c>
      <c r="V454" s="96" t="e">
        <f t="shared" ca="1" si="83"/>
        <v>#REF!</v>
      </c>
      <c r="W454" s="201"/>
      <c r="X454" s="201"/>
      <c r="AB454" s="127"/>
    </row>
    <row r="455" spans="1:28" ht="18" hidden="1" customHeight="1" x14ac:dyDescent="0.25">
      <c r="A455" s="182">
        <v>447</v>
      </c>
      <c r="B455" s="119" t="e">
        <f t="shared" ca="1" si="77"/>
        <v>#REF!</v>
      </c>
      <c r="C455" s="119" t="e">
        <f t="shared" ca="1" si="78"/>
        <v>#REF!</v>
      </c>
      <c r="D455" s="200"/>
      <c r="E455" s="184"/>
      <c r="F455" s="184" t="e">
        <f t="shared" ca="1" si="84"/>
        <v>#REF!</v>
      </c>
      <c r="G455" s="120"/>
      <c r="H455" s="120"/>
      <c r="I455" s="120" t="e">
        <f t="shared" ca="1" si="85"/>
        <v>#REF!</v>
      </c>
      <c r="J455" s="122"/>
      <c r="K455" s="122"/>
      <c r="L455" s="122" t="e">
        <f t="shared" ca="1" si="86"/>
        <v>#REF!</v>
      </c>
      <c r="M455" s="94" t="e">
        <f t="shared" ca="1" si="79"/>
        <v>#REF!</v>
      </c>
      <c r="N455" s="96" t="e">
        <f t="shared" ca="1" si="80"/>
        <v>#REF!</v>
      </c>
      <c r="O455" s="95" t="e">
        <f t="shared" ca="1" si="81"/>
        <v>#REF!</v>
      </c>
      <c r="P455" s="96" t="e">
        <f t="shared" ca="1" si="87"/>
        <v>#REF!</v>
      </c>
      <c r="Q455" s="95" t="e">
        <f t="shared" ca="1" si="88"/>
        <v>#REF!</v>
      </c>
      <c r="R455" s="96" t="e">
        <f t="shared" ca="1" si="89"/>
        <v>#REF!</v>
      </c>
      <c r="S455" s="96" t="e">
        <f t="shared" ca="1" si="90"/>
        <v>#REF!</v>
      </c>
      <c r="T455" s="96" t="e">
        <f t="shared" ca="1" si="91"/>
        <v>#REF!</v>
      </c>
      <c r="U455" s="95" t="e">
        <f t="shared" ca="1" si="82"/>
        <v>#REF!</v>
      </c>
      <c r="V455" s="96" t="e">
        <f t="shared" ca="1" si="83"/>
        <v>#REF!</v>
      </c>
      <c r="W455" s="201"/>
      <c r="X455" s="201"/>
      <c r="AB455" s="127"/>
    </row>
    <row r="456" spans="1:28" ht="18" hidden="1" customHeight="1" x14ac:dyDescent="0.25">
      <c r="A456" s="182">
        <v>448</v>
      </c>
      <c r="B456" s="119" t="e">
        <f t="shared" ca="1" si="77"/>
        <v>#REF!</v>
      </c>
      <c r="C456" s="119" t="e">
        <f t="shared" ca="1" si="78"/>
        <v>#REF!</v>
      </c>
      <c r="D456" s="200"/>
      <c r="E456" s="184"/>
      <c r="F456" s="184" t="e">
        <f t="shared" ca="1" si="84"/>
        <v>#REF!</v>
      </c>
      <c r="G456" s="120"/>
      <c r="H456" s="120"/>
      <c r="I456" s="120" t="e">
        <f t="shared" ca="1" si="85"/>
        <v>#REF!</v>
      </c>
      <c r="J456" s="122"/>
      <c r="K456" s="122"/>
      <c r="L456" s="122" t="e">
        <f t="shared" ca="1" si="86"/>
        <v>#REF!</v>
      </c>
      <c r="M456" s="94" t="e">
        <f t="shared" ca="1" si="79"/>
        <v>#REF!</v>
      </c>
      <c r="N456" s="96" t="e">
        <f t="shared" ca="1" si="80"/>
        <v>#REF!</v>
      </c>
      <c r="O456" s="95" t="e">
        <f t="shared" ca="1" si="81"/>
        <v>#REF!</v>
      </c>
      <c r="P456" s="96" t="e">
        <f t="shared" ca="1" si="87"/>
        <v>#REF!</v>
      </c>
      <c r="Q456" s="95" t="e">
        <f t="shared" ca="1" si="88"/>
        <v>#REF!</v>
      </c>
      <c r="R456" s="96" t="e">
        <f t="shared" ca="1" si="89"/>
        <v>#REF!</v>
      </c>
      <c r="S456" s="96" t="e">
        <f t="shared" ca="1" si="90"/>
        <v>#REF!</v>
      </c>
      <c r="T456" s="96" t="e">
        <f t="shared" ca="1" si="91"/>
        <v>#REF!</v>
      </c>
      <c r="U456" s="95" t="e">
        <f t="shared" ca="1" si="82"/>
        <v>#REF!</v>
      </c>
      <c r="V456" s="96" t="e">
        <f t="shared" ca="1" si="83"/>
        <v>#REF!</v>
      </c>
      <c r="W456" s="201"/>
      <c r="X456" s="201"/>
      <c r="AB456" s="127"/>
    </row>
    <row r="457" spans="1:28" ht="18" hidden="1" customHeight="1" x14ac:dyDescent="0.25">
      <c r="A457" s="182">
        <v>449</v>
      </c>
      <c r="B457" s="119" t="e">
        <f t="shared" ca="1" si="77"/>
        <v>#REF!</v>
      </c>
      <c r="C457" s="119" t="e">
        <f t="shared" ca="1" si="78"/>
        <v>#REF!</v>
      </c>
      <c r="D457" s="200"/>
      <c r="E457" s="184"/>
      <c r="F457" s="184" t="e">
        <f t="shared" ca="1" si="84"/>
        <v>#REF!</v>
      </c>
      <c r="G457" s="120"/>
      <c r="H457" s="120"/>
      <c r="I457" s="120" t="e">
        <f t="shared" ca="1" si="85"/>
        <v>#REF!</v>
      </c>
      <c r="J457" s="122"/>
      <c r="K457" s="122"/>
      <c r="L457" s="122" t="e">
        <f t="shared" ca="1" si="86"/>
        <v>#REF!</v>
      </c>
      <c r="M457" s="94" t="e">
        <f t="shared" ca="1" si="79"/>
        <v>#REF!</v>
      </c>
      <c r="N457" s="96" t="e">
        <f t="shared" ca="1" si="80"/>
        <v>#REF!</v>
      </c>
      <c r="O457" s="95" t="e">
        <f t="shared" ca="1" si="81"/>
        <v>#REF!</v>
      </c>
      <c r="P457" s="96" t="e">
        <f t="shared" ca="1" si="87"/>
        <v>#REF!</v>
      </c>
      <c r="Q457" s="95" t="e">
        <f t="shared" ca="1" si="88"/>
        <v>#REF!</v>
      </c>
      <c r="R457" s="96" t="e">
        <f t="shared" ca="1" si="89"/>
        <v>#REF!</v>
      </c>
      <c r="S457" s="96" t="e">
        <f t="shared" ca="1" si="90"/>
        <v>#REF!</v>
      </c>
      <c r="T457" s="96" t="e">
        <f t="shared" ca="1" si="91"/>
        <v>#REF!</v>
      </c>
      <c r="U457" s="95" t="e">
        <f t="shared" ca="1" si="82"/>
        <v>#REF!</v>
      </c>
      <c r="V457" s="96" t="e">
        <f t="shared" ca="1" si="83"/>
        <v>#REF!</v>
      </c>
      <c r="W457" s="201"/>
      <c r="X457" s="201"/>
      <c r="AB457" s="127"/>
    </row>
    <row r="458" spans="1:28" ht="18" hidden="1" customHeight="1" x14ac:dyDescent="0.25">
      <c r="A458" s="182">
        <v>450</v>
      </c>
      <c r="B458" s="119" t="e">
        <f t="shared" ref="B458:B500" ca="1" si="92">INDIRECT(CONCATENATE($C$507,$D$507,"!$B",$A458 + 8))</f>
        <v>#REF!</v>
      </c>
      <c r="C458" s="119" t="e">
        <f t="shared" ref="C458:C500" ca="1" si="93">INDIRECT(CONCATENATE($C$507,$D$507,"!$C",$A458 + 8))</f>
        <v>#REF!</v>
      </c>
      <c r="D458" s="200"/>
      <c r="E458" s="184"/>
      <c r="F458" s="184" t="e">
        <f t="shared" ca="1" si="84"/>
        <v>#REF!</v>
      </c>
      <c r="G458" s="120"/>
      <c r="H458" s="120"/>
      <c r="I458" s="120" t="e">
        <f t="shared" ca="1" si="85"/>
        <v>#REF!</v>
      </c>
      <c r="J458" s="122"/>
      <c r="K458" s="122"/>
      <c r="L458" s="122" t="e">
        <f t="shared" ca="1" si="86"/>
        <v>#REF!</v>
      </c>
      <c r="M458" s="94" t="e">
        <f t="shared" ref="M458:M500" ca="1" si="94">IF(I458&lt;VLOOKUP(L458,$M$505:$Q$513,2),0,VLOOKUP(L458,$M$505:$Q$513,3))</f>
        <v>#REF!</v>
      </c>
      <c r="N458" s="96" t="e">
        <f t="shared" ref="N458:N500" ca="1" si="95">ROUNDDOWN(O458,0)</f>
        <v>#REF!</v>
      </c>
      <c r="O458" s="95" t="e">
        <f t="shared" ref="O458:O500" ca="1" si="96">I458*M458/100</f>
        <v>#REF!</v>
      </c>
      <c r="P458" s="96" t="e">
        <f t="shared" ca="1" si="87"/>
        <v>#REF!</v>
      </c>
      <c r="Q458" s="95" t="e">
        <f t="shared" ca="1" si="88"/>
        <v>#REF!</v>
      </c>
      <c r="R458" s="96" t="e">
        <f t="shared" ca="1" si="89"/>
        <v>#REF!</v>
      </c>
      <c r="S458" s="96" t="e">
        <f t="shared" ca="1" si="90"/>
        <v>#REF!</v>
      </c>
      <c r="T458" s="96" t="e">
        <f t="shared" ca="1" si="91"/>
        <v>#REF!</v>
      </c>
      <c r="U458" s="95" t="e">
        <f t="shared" ref="U458:U500" ca="1" si="97">N458*V458/100</f>
        <v>#REF!</v>
      </c>
      <c r="V458" s="96" t="e">
        <f t="shared" ref="V458:V500" ca="1" si="98">IF(I458&lt;VLOOKUP(L458,$M$505:$Q$513,2),0,VLOOKUP(L458,$M$505:$Q$513,5))</f>
        <v>#REF!</v>
      </c>
      <c r="W458" s="201"/>
      <c r="X458" s="201"/>
      <c r="AB458" s="127"/>
    </row>
    <row r="459" spans="1:28" ht="18" hidden="1" customHeight="1" x14ac:dyDescent="0.25">
      <c r="A459" s="182">
        <v>451</v>
      </c>
      <c r="B459" s="119" t="e">
        <f t="shared" ca="1" si="92"/>
        <v>#REF!</v>
      </c>
      <c r="C459" s="119" t="e">
        <f t="shared" ca="1" si="93"/>
        <v>#REF!</v>
      </c>
      <c r="D459" s="200"/>
      <c r="E459" s="184"/>
      <c r="F459" s="184" t="e">
        <f t="shared" ref="F459:F500" ca="1" si="99">INDIRECT(CONCATENATE($C$507,$D$507,"!$Z",$A459 + 8))</f>
        <v>#REF!</v>
      </c>
      <c r="G459" s="120"/>
      <c r="H459" s="120"/>
      <c r="I459" s="120" t="e">
        <f t="shared" ref="I459:I500" ca="1" si="100">INDIRECT(CONCATENATE($C$507,$D$507,"!$AD",$A459 + 8))</f>
        <v>#REF!</v>
      </c>
      <c r="J459" s="122"/>
      <c r="K459" s="122"/>
      <c r="L459" s="122" t="e">
        <f t="shared" ref="L459:L500" ca="1" si="101">INDIRECT(CONCATENATE($C$507,$D$507,"!$V",$A459 + 8))</f>
        <v>#REF!</v>
      </c>
      <c r="M459" s="94" t="e">
        <f t="shared" ca="1" si="94"/>
        <v>#REF!</v>
      </c>
      <c r="N459" s="96" t="e">
        <f t="shared" ca="1" si="95"/>
        <v>#REF!</v>
      </c>
      <c r="O459" s="95" t="e">
        <f t="shared" ca="1" si="96"/>
        <v>#REF!</v>
      </c>
      <c r="P459" s="96" t="e">
        <f t="shared" ref="P459:P500" ca="1" si="102">ROUNDDOWN(Q459,0)</f>
        <v>#REF!</v>
      </c>
      <c r="Q459" s="95" t="e">
        <f t="shared" ref="Q459:Q500" ca="1" si="103">N459*R459/100</f>
        <v>#REF!</v>
      </c>
      <c r="R459" s="96" t="e">
        <f t="shared" ref="R459:R500" ca="1" si="104">IF(I459&lt;VLOOKUP(L459,$M$505:$Q$513,2),0,VLOOKUP(L459,$M$505:$Q$513,4))</f>
        <v>#REF!</v>
      </c>
      <c r="S459" s="96" t="e">
        <f t="shared" ref="S459:S500" ca="1" si="105">N459-P459-T459</f>
        <v>#REF!</v>
      </c>
      <c r="T459" s="96" t="e">
        <f t="shared" ref="T459:T500" ca="1" si="106">ROUNDDOWN(U459,0)</f>
        <v>#REF!</v>
      </c>
      <c r="U459" s="95" t="e">
        <f t="shared" ca="1" si="97"/>
        <v>#REF!</v>
      </c>
      <c r="V459" s="96" t="e">
        <f t="shared" ca="1" si="98"/>
        <v>#REF!</v>
      </c>
      <c r="W459" s="201"/>
      <c r="X459" s="201"/>
      <c r="AB459" s="127"/>
    </row>
    <row r="460" spans="1:28" ht="18" hidden="1" customHeight="1" x14ac:dyDescent="0.25">
      <c r="A460" s="182">
        <v>452</v>
      </c>
      <c r="B460" s="119" t="e">
        <f t="shared" ca="1" si="92"/>
        <v>#REF!</v>
      </c>
      <c r="C460" s="119" t="e">
        <f t="shared" ca="1" si="93"/>
        <v>#REF!</v>
      </c>
      <c r="D460" s="200"/>
      <c r="E460" s="184"/>
      <c r="F460" s="184" t="e">
        <f t="shared" ca="1" si="99"/>
        <v>#REF!</v>
      </c>
      <c r="G460" s="120"/>
      <c r="H460" s="120"/>
      <c r="I460" s="120" t="e">
        <f t="shared" ca="1" si="100"/>
        <v>#REF!</v>
      </c>
      <c r="J460" s="122"/>
      <c r="K460" s="122"/>
      <c r="L460" s="122" t="e">
        <f t="shared" ca="1" si="101"/>
        <v>#REF!</v>
      </c>
      <c r="M460" s="94" t="e">
        <f t="shared" ca="1" si="94"/>
        <v>#REF!</v>
      </c>
      <c r="N460" s="96" t="e">
        <f t="shared" ca="1" si="95"/>
        <v>#REF!</v>
      </c>
      <c r="O460" s="95" t="e">
        <f t="shared" ca="1" si="96"/>
        <v>#REF!</v>
      </c>
      <c r="P460" s="96" t="e">
        <f t="shared" ca="1" si="102"/>
        <v>#REF!</v>
      </c>
      <c r="Q460" s="95" t="e">
        <f t="shared" ca="1" si="103"/>
        <v>#REF!</v>
      </c>
      <c r="R460" s="96" t="e">
        <f t="shared" ca="1" si="104"/>
        <v>#REF!</v>
      </c>
      <c r="S460" s="96" t="e">
        <f t="shared" ca="1" si="105"/>
        <v>#REF!</v>
      </c>
      <c r="T460" s="96" t="e">
        <f t="shared" ca="1" si="106"/>
        <v>#REF!</v>
      </c>
      <c r="U460" s="95" t="e">
        <f t="shared" ca="1" si="97"/>
        <v>#REF!</v>
      </c>
      <c r="V460" s="96" t="e">
        <f t="shared" ca="1" si="98"/>
        <v>#REF!</v>
      </c>
      <c r="W460" s="201"/>
      <c r="X460" s="201"/>
      <c r="AB460" s="127"/>
    </row>
    <row r="461" spans="1:28" ht="18" hidden="1" customHeight="1" x14ac:dyDescent="0.25">
      <c r="A461" s="182">
        <v>453</v>
      </c>
      <c r="B461" s="119" t="e">
        <f t="shared" ca="1" si="92"/>
        <v>#REF!</v>
      </c>
      <c r="C461" s="119" t="e">
        <f t="shared" ca="1" si="93"/>
        <v>#REF!</v>
      </c>
      <c r="D461" s="200"/>
      <c r="E461" s="184"/>
      <c r="F461" s="184" t="e">
        <f t="shared" ca="1" si="99"/>
        <v>#REF!</v>
      </c>
      <c r="G461" s="120"/>
      <c r="H461" s="120"/>
      <c r="I461" s="120" t="e">
        <f t="shared" ca="1" si="100"/>
        <v>#REF!</v>
      </c>
      <c r="J461" s="122"/>
      <c r="K461" s="122"/>
      <c r="L461" s="122" t="e">
        <f t="shared" ca="1" si="101"/>
        <v>#REF!</v>
      </c>
      <c r="M461" s="94" t="e">
        <f t="shared" ca="1" si="94"/>
        <v>#REF!</v>
      </c>
      <c r="N461" s="96" t="e">
        <f t="shared" ca="1" si="95"/>
        <v>#REF!</v>
      </c>
      <c r="O461" s="95" t="e">
        <f t="shared" ca="1" si="96"/>
        <v>#REF!</v>
      </c>
      <c r="P461" s="96" t="e">
        <f t="shared" ca="1" si="102"/>
        <v>#REF!</v>
      </c>
      <c r="Q461" s="95" t="e">
        <f t="shared" ca="1" si="103"/>
        <v>#REF!</v>
      </c>
      <c r="R461" s="96" t="e">
        <f t="shared" ca="1" si="104"/>
        <v>#REF!</v>
      </c>
      <c r="S461" s="96" t="e">
        <f t="shared" ca="1" si="105"/>
        <v>#REF!</v>
      </c>
      <c r="T461" s="96" t="e">
        <f t="shared" ca="1" si="106"/>
        <v>#REF!</v>
      </c>
      <c r="U461" s="95" t="e">
        <f t="shared" ca="1" si="97"/>
        <v>#REF!</v>
      </c>
      <c r="V461" s="96" t="e">
        <f t="shared" ca="1" si="98"/>
        <v>#REF!</v>
      </c>
      <c r="W461" s="201"/>
      <c r="X461" s="201"/>
      <c r="AB461" s="127"/>
    </row>
    <row r="462" spans="1:28" ht="18" hidden="1" customHeight="1" x14ac:dyDescent="0.25">
      <c r="A462" s="182">
        <v>454</v>
      </c>
      <c r="B462" s="119" t="e">
        <f t="shared" ca="1" si="92"/>
        <v>#REF!</v>
      </c>
      <c r="C462" s="119" t="e">
        <f t="shared" ca="1" si="93"/>
        <v>#REF!</v>
      </c>
      <c r="D462" s="200"/>
      <c r="E462" s="184"/>
      <c r="F462" s="184" t="e">
        <f t="shared" ca="1" si="99"/>
        <v>#REF!</v>
      </c>
      <c r="G462" s="120"/>
      <c r="H462" s="120"/>
      <c r="I462" s="120" t="e">
        <f t="shared" ca="1" si="100"/>
        <v>#REF!</v>
      </c>
      <c r="J462" s="122"/>
      <c r="K462" s="122"/>
      <c r="L462" s="122" t="e">
        <f t="shared" ca="1" si="101"/>
        <v>#REF!</v>
      </c>
      <c r="M462" s="94" t="e">
        <f t="shared" ca="1" si="94"/>
        <v>#REF!</v>
      </c>
      <c r="N462" s="96" t="e">
        <f t="shared" ca="1" si="95"/>
        <v>#REF!</v>
      </c>
      <c r="O462" s="95" t="e">
        <f t="shared" ca="1" si="96"/>
        <v>#REF!</v>
      </c>
      <c r="P462" s="96" t="e">
        <f t="shared" ca="1" si="102"/>
        <v>#REF!</v>
      </c>
      <c r="Q462" s="95" t="e">
        <f t="shared" ca="1" si="103"/>
        <v>#REF!</v>
      </c>
      <c r="R462" s="96" t="e">
        <f t="shared" ca="1" si="104"/>
        <v>#REF!</v>
      </c>
      <c r="S462" s="96" t="e">
        <f t="shared" ca="1" si="105"/>
        <v>#REF!</v>
      </c>
      <c r="T462" s="96" t="e">
        <f t="shared" ca="1" si="106"/>
        <v>#REF!</v>
      </c>
      <c r="U462" s="95" t="e">
        <f t="shared" ca="1" si="97"/>
        <v>#REF!</v>
      </c>
      <c r="V462" s="96" t="e">
        <f t="shared" ca="1" si="98"/>
        <v>#REF!</v>
      </c>
      <c r="W462" s="201"/>
      <c r="X462" s="201"/>
      <c r="AB462" s="127"/>
    </row>
    <row r="463" spans="1:28" ht="18" hidden="1" customHeight="1" x14ac:dyDescent="0.25">
      <c r="A463" s="182">
        <v>455</v>
      </c>
      <c r="B463" s="119" t="e">
        <f t="shared" ca="1" si="92"/>
        <v>#REF!</v>
      </c>
      <c r="C463" s="119" t="e">
        <f t="shared" ca="1" si="93"/>
        <v>#REF!</v>
      </c>
      <c r="D463" s="200"/>
      <c r="E463" s="184"/>
      <c r="F463" s="184" t="e">
        <f t="shared" ca="1" si="99"/>
        <v>#REF!</v>
      </c>
      <c r="G463" s="120"/>
      <c r="H463" s="120"/>
      <c r="I463" s="120" t="e">
        <f t="shared" ca="1" si="100"/>
        <v>#REF!</v>
      </c>
      <c r="J463" s="122"/>
      <c r="K463" s="122"/>
      <c r="L463" s="122" t="e">
        <f t="shared" ca="1" si="101"/>
        <v>#REF!</v>
      </c>
      <c r="M463" s="94" t="e">
        <f t="shared" ca="1" si="94"/>
        <v>#REF!</v>
      </c>
      <c r="N463" s="96" t="e">
        <f t="shared" ca="1" si="95"/>
        <v>#REF!</v>
      </c>
      <c r="O463" s="95" t="e">
        <f t="shared" ca="1" si="96"/>
        <v>#REF!</v>
      </c>
      <c r="P463" s="96" t="e">
        <f t="shared" ca="1" si="102"/>
        <v>#REF!</v>
      </c>
      <c r="Q463" s="95" t="e">
        <f t="shared" ca="1" si="103"/>
        <v>#REF!</v>
      </c>
      <c r="R463" s="96" t="e">
        <f t="shared" ca="1" si="104"/>
        <v>#REF!</v>
      </c>
      <c r="S463" s="96" t="e">
        <f t="shared" ca="1" si="105"/>
        <v>#REF!</v>
      </c>
      <c r="T463" s="96" t="e">
        <f t="shared" ca="1" si="106"/>
        <v>#REF!</v>
      </c>
      <c r="U463" s="95" t="e">
        <f t="shared" ca="1" si="97"/>
        <v>#REF!</v>
      </c>
      <c r="V463" s="96" t="e">
        <f t="shared" ca="1" si="98"/>
        <v>#REF!</v>
      </c>
      <c r="W463" s="201"/>
      <c r="X463" s="201"/>
      <c r="AB463" s="127"/>
    </row>
    <row r="464" spans="1:28" ht="18" hidden="1" customHeight="1" x14ac:dyDescent="0.25">
      <c r="A464" s="182">
        <v>456</v>
      </c>
      <c r="B464" s="119" t="e">
        <f t="shared" ca="1" si="92"/>
        <v>#REF!</v>
      </c>
      <c r="C464" s="119" t="e">
        <f t="shared" ca="1" si="93"/>
        <v>#REF!</v>
      </c>
      <c r="D464" s="200"/>
      <c r="E464" s="184"/>
      <c r="F464" s="184" t="e">
        <f t="shared" ca="1" si="99"/>
        <v>#REF!</v>
      </c>
      <c r="G464" s="120"/>
      <c r="H464" s="120"/>
      <c r="I464" s="120" t="e">
        <f t="shared" ca="1" si="100"/>
        <v>#REF!</v>
      </c>
      <c r="J464" s="122"/>
      <c r="K464" s="122"/>
      <c r="L464" s="122" t="e">
        <f t="shared" ca="1" si="101"/>
        <v>#REF!</v>
      </c>
      <c r="M464" s="94" t="e">
        <f t="shared" ca="1" si="94"/>
        <v>#REF!</v>
      </c>
      <c r="N464" s="96" t="e">
        <f t="shared" ca="1" si="95"/>
        <v>#REF!</v>
      </c>
      <c r="O464" s="95" t="e">
        <f t="shared" ca="1" si="96"/>
        <v>#REF!</v>
      </c>
      <c r="P464" s="96" t="e">
        <f t="shared" ca="1" si="102"/>
        <v>#REF!</v>
      </c>
      <c r="Q464" s="95" t="e">
        <f t="shared" ca="1" si="103"/>
        <v>#REF!</v>
      </c>
      <c r="R464" s="96" t="e">
        <f t="shared" ca="1" si="104"/>
        <v>#REF!</v>
      </c>
      <c r="S464" s="96" t="e">
        <f t="shared" ca="1" si="105"/>
        <v>#REF!</v>
      </c>
      <c r="T464" s="96" t="e">
        <f t="shared" ca="1" si="106"/>
        <v>#REF!</v>
      </c>
      <c r="U464" s="95" t="e">
        <f t="shared" ca="1" si="97"/>
        <v>#REF!</v>
      </c>
      <c r="V464" s="96" t="e">
        <f t="shared" ca="1" si="98"/>
        <v>#REF!</v>
      </c>
      <c r="W464" s="201"/>
      <c r="X464" s="201"/>
      <c r="AB464" s="127"/>
    </row>
    <row r="465" spans="1:28" ht="18" hidden="1" customHeight="1" x14ac:dyDescent="0.25">
      <c r="A465" s="182">
        <v>457</v>
      </c>
      <c r="B465" s="119" t="e">
        <f t="shared" ca="1" si="92"/>
        <v>#REF!</v>
      </c>
      <c r="C465" s="119" t="e">
        <f t="shared" ca="1" si="93"/>
        <v>#REF!</v>
      </c>
      <c r="D465" s="200"/>
      <c r="E465" s="184"/>
      <c r="F465" s="184" t="e">
        <f t="shared" ca="1" si="99"/>
        <v>#REF!</v>
      </c>
      <c r="G465" s="120"/>
      <c r="H465" s="120"/>
      <c r="I465" s="120" t="e">
        <f t="shared" ca="1" si="100"/>
        <v>#REF!</v>
      </c>
      <c r="J465" s="122"/>
      <c r="K465" s="122"/>
      <c r="L465" s="122" t="e">
        <f t="shared" ca="1" si="101"/>
        <v>#REF!</v>
      </c>
      <c r="M465" s="94" t="e">
        <f t="shared" ca="1" si="94"/>
        <v>#REF!</v>
      </c>
      <c r="N465" s="96" t="e">
        <f t="shared" ca="1" si="95"/>
        <v>#REF!</v>
      </c>
      <c r="O465" s="95" t="e">
        <f t="shared" ca="1" si="96"/>
        <v>#REF!</v>
      </c>
      <c r="P465" s="96" t="e">
        <f t="shared" ca="1" si="102"/>
        <v>#REF!</v>
      </c>
      <c r="Q465" s="95" t="e">
        <f t="shared" ca="1" si="103"/>
        <v>#REF!</v>
      </c>
      <c r="R465" s="96" t="e">
        <f t="shared" ca="1" si="104"/>
        <v>#REF!</v>
      </c>
      <c r="S465" s="96" t="e">
        <f t="shared" ca="1" si="105"/>
        <v>#REF!</v>
      </c>
      <c r="T465" s="96" t="e">
        <f t="shared" ca="1" si="106"/>
        <v>#REF!</v>
      </c>
      <c r="U465" s="95" t="e">
        <f t="shared" ca="1" si="97"/>
        <v>#REF!</v>
      </c>
      <c r="V465" s="96" t="e">
        <f t="shared" ca="1" si="98"/>
        <v>#REF!</v>
      </c>
      <c r="W465" s="201"/>
      <c r="X465" s="201"/>
      <c r="AB465" s="127"/>
    </row>
    <row r="466" spans="1:28" ht="18" hidden="1" customHeight="1" x14ac:dyDescent="0.25">
      <c r="A466" s="182">
        <v>458</v>
      </c>
      <c r="B466" s="119" t="e">
        <f t="shared" ca="1" si="92"/>
        <v>#REF!</v>
      </c>
      <c r="C466" s="119" t="e">
        <f t="shared" ca="1" si="93"/>
        <v>#REF!</v>
      </c>
      <c r="D466" s="200"/>
      <c r="E466" s="184"/>
      <c r="F466" s="184" t="e">
        <f t="shared" ca="1" si="99"/>
        <v>#REF!</v>
      </c>
      <c r="G466" s="120"/>
      <c r="H466" s="120"/>
      <c r="I466" s="120" t="e">
        <f t="shared" ca="1" si="100"/>
        <v>#REF!</v>
      </c>
      <c r="J466" s="122"/>
      <c r="K466" s="122"/>
      <c r="L466" s="122" t="e">
        <f t="shared" ca="1" si="101"/>
        <v>#REF!</v>
      </c>
      <c r="M466" s="94" t="e">
        <f t="shared" ca="1" si="94"/>
        <v>#REF!</v>
      </c>
      <c r="N466" s="96" t="e">
        <f t="shared" ca="1" si="95"/>
        <v>#REF!</v>
      </c>
      <c r="O466" s="95" t="e">
        <f t="shared" ca="1" si="96"/>
        <v>#REF!</v>
      </c>
      <c r="P466" s="96" t="e">
        <f t="shared" ca="1" si="102"/>
        <v>#REF!</v>
      </c>
      <c r="Q466" s="95" t="e">
        <f t="shared" ca="1" si="103"/>
        <v>#REF!</v>
      </c>
      <c r="R466" s="96" t="e">
        <f t="shared" ca="1" si="104"/>
        <v>#REF!</v>
      </c>
      <c r="S466" s="96" t="e">
        <f t="shared" ca="1" si="105"/>
        <v>#REF!</v>
      </c>
      <c r="T466" s="96" t="e">
        <f t="shared" ca="1" si="106"/>
        <v>#REF!</v>
      </c>
      <c r="U466" s="95" t="e">
        <f t="shared" ca="1" si="97"/>
        <v>#REF!</v>
      </c>
      <c r="V466" s="96" t="e">
        <f t="shared" ca="1" si="98"/>
        <v>#REF!</v>
      </c>
      <c r="W466" s="201"/>
      <c r="X466" s="201"/>
      <c r="AB466" s="127"/>
    </row>
    <row r="467" spans="1:28" ht="18" hidden="1" customHeight="1" x14ac:dyDescent="0.25">
      <c r="A467" s="182">
        <v>459</v>
      </c>
      <c r="B467" s="119" t="e">
        <f t="shared" ca="1" si="92"/>
        <v>#REF!</v>
      </c>
      <c r="C467" s="119" t="e">
        <f t="shared" ca="1" si="93"/>
        <v>#REF!</v>
      </c>
      <c r="D467" s="200"/>
      <c r="E467" s="184"/>
      <c r="F467" s="184" t="e">
        <f t="shared" ca="1" si="99"/>
        <v>#REF!</v>
      </c>
      <c r="G467" s="120"/>
      <c r="H467" s="120"/>
      <c r="I467" s="120" t="e">
        <f t="shared" ca="1" si="100"/>
        <v>#REF!</v>
      </c>
      <c r="J467" s="122"/>
      <c r="K467" s="122"/>
      <c r="L467" s="122" t="e">
        <f t="shared" ca="1" si="101"/>
        <v>#REF!</v>
      </c>
      <c r="M467" s="94" t="e">
        <f t="shared" ca="1" si="94"/>
        <v>#REF!</v>
      </c>
      <c r="N467" s="96" t="e">
        <f t="shared" ca="1" si="95"/>
        <v>#REF!</v>
      </c>
      <c r="O467" s="95" t="e">
        <f t="shared" ca="1" si="96"/>
        <v>#REF!</v>
      </c>
      <c r="P467" s="96" t="e">
        <f t="shared" ca="1" si="102"/>
        <v>#REF!</v>
      </c>
      <c r="Q467" s="95" t="e">
        <f t="shared" ca="1" si="103"/>
        <v>#REF!</v>
      </c>
      <c r="R467" s="96" t="e">
        <f t="shared" ca="1" si="104"/>
        <v>#REF!</v>
      </c>
      <c r="S467" s="96" t="e">
        <f t="shared" ca="1" si="105"/>
        <v>#REF!</v>
      </c>
      <c r="T467" s="96" t="e">
        <f t="shared" ca="1" si="106"/>
        <v>#REF!</v>
      </c>
      <c r="U467" s="95" t="e">
        <f t="shared" ca="1" si="97"/>
        <v>#REF!</v>
      </c>
      <c r="V467" s="96" t="e">
        <f t="shared" ca="1" si="98"/>
        <v>#REF!</v>
      </c>
      <c r="W467" s="201"/>
      <c r="X467" s="201"/>
      <c r="AB467" s="127"/>
    </row>
    <row r="468" spans="1:28" ht="18" hidden="1" customHeight="1" x14ac:dyDescent="0.25">
      <c r="A468" s="182">
        <v>460</v>
      </c>
      <c r="B468" s="119" t="e">
        <f t="shared" ca="1" si="92"/>
        <v>#REF!</v>
      </c>
      <c r="C468" s="119" t="e">
        <f t="shared" ca="1" si="93"/>
        <v>#REF!</v>
      </c>
      <c r="D468" s="200"/>
      <c r="E468" s="184"/>
      <c r="F468" s="184" t="e">
        <f t="shared" ca="1" si="99"/>
        <v>#REF!</v>
      </c>
      <c r="G468" s="120"/>
      <c r="H468" s="120"/>
      <c r="I468" s="120" t="e">
        <f t="shared" ca="1" si="100"/>
        <v>#REF!</v>
      </c>
      <c r="J468" s="122"/>
      <c r="K468" s="122"/>
      <c r="L468" s="122" t="e">
        <f t="shared" ca="1" si="101"/>
        <v>#REF!</v>
      </c>
      <c r="M468" s="94" t="e">
        <f t="shared" ca="1" si="94"/>
        <v>#REF!</v>
      </c>
      <c r="N468" s="96" t="e">
        <f t="shared" ca="1" si="95"/>
        <v>#REF!</v>
      </c>
      <c r="O468" s="95" t="e">
        <f t="shared" ca="1" si="96"/>
        <v>#REF!</v>
      </c>
      <c r="P468" s="96" t="e">
        <f t="shared" ca="1" si="102"/>
        <v>#REF!</v>
      </c>
      <c r="Q468" s="95" t="e">
        <f t="shared" ca="1" si="103"/>
        <v>#REF!</v>
      </c>
      <c r="R468" s="96" t="e">
        <f t="shared" ca="1" si="104"/>
        <v>#REF!</v>
      </c>
      <c r="S468" s="96" t="e">
        <f t="shared" ca="1" si="105"/>
        <v>#REF!</v>
      </c>
      <c r="T468" s="96" t="e">
        <f t="shared" ca="1" si="106"/>
        <v>#REF!</v>
      </c>
      <c r="U468" s="95" t="e">
        <f t="shared" ca="1" si="97"/>
        <v>#REF!</v>
      </c>
      <c r="V468" s="96" t="e">
        <f t="shared" ca="1" si="98"/>
        <v>#REF!</v>
      </c>
      <c r="W468" s="201"/>
      <c r="X468" s="201"/>
      <c r="AB468" s="127"/>
    </row>
    <row r="469" spans="1:28" ht="18" hidden="1" customHeight="1" x14ac:dyDescent="0.25">
      <c r="A469" s="182">
        <v>461</v>
      </c>
      <c r="B469" s="119" t="e">
        <f t="shared" ca="1" si="92"/>
        <v>#REF!</v>
      </c>
      <c r="C469" s="119" t="e">
        <f t="shared" ca="1" si="93"/>
        <v>#REF!</v>
      </c>
      <c r="D469" s="200"/>
      <c r="E469" s="184"/>
      <c r="F469" s="184" t="e">
        <f t="shared" ca="1" si="99"/>
        <v>#REF!</v>
      </c>
      <c r="G469" s="120"/>
      <c r="H469" s="120"/>
      <c r="I469" s="120" t="e">
        <f t="shared" ca="1" si="100"/>
        <v>#REF!</v>
      </c>
      <c r="J469" s="122"/>
      <c r="K469" s="122"/>
      <c r="L469" s="122" t="e">
        <f t="shared" ca="1" si="101"/>
        <v>#REF!</v>
      </c>
      <c r="M469" s="94" t="e">
        <f t="shared" ca="1" si="94"/>
        <v>#REF!</v>
      </c>
      <c r="N469" s="96" t="e">
        <f t="shared" ca="1" si="95"/>
        <v>#REF!</v>
      </c>
      <c r="O469" s="95" t="e">
        <f t="shared" ca="1" si="96"/>
        <v>#REF!</v>
      </c>
      <c r="P469" s="96" t="e">
        <f t="shared" ca="1" si="102"/>
        <v>#REF!</v>
      </c>
      <c r="Q469" s="95" t="e">
        <f t="shared" ca="1" si="103"/>
        <v>#REF!</v>
      </c>
      <c r="R469" s="96" t="e">
        <f t="shared" ca="1" si="104"/>
        <v>#REF!</v>
      </c>
      <c r="S469" s="96" t="e">
        <f t="shared" ca="1" si="105"/>
        <v>#REF!</v>
      </c>
      <c r="T469" s="96" t="e">
        <f t="shared" ca="1" si="106"/>
        <v>#REF!</v>
      </c>
      <c r="U469" s="95" t="e">
        <f t="shared" ca="1" si="97"/>
        <v>#REF!</v>
      </c>
      <c r="V469" s="96" t="e">
        <f t="shared" ca="1" si="98"/>
        <v>#REF!</v>
      </c>
      <c r="W469" s="201"/>
      <c r="X469" s="201"/>
      <c r="AB469" s="127"/>
    </row>
    <row r="470" spans="1:28" ht="18" hidden="1" customHeight="1" x14ac:dyDescent="0.25">
      <c r="A470" s="182">
        <v>462</v>
      </c>
      <c r="B470" s="119" t="e">
        <f t="shared" ca="1" si="92"/>
        <v>#REF!</v>
      </c>
      <c r="C470" s="119" t="e">
        <f t="shared" ca="1" si="93"/>
        <v>#REF!</v>
      </c>
      <c r="D470" s="200"/>
      <c r="E470" s="184"/>
      <c r="F470" s="184" t="e">
        <f t="shared" ca="1" si="99"/>
        <v>#REF!</v>
      </c>
      <c r="G470" s="120"/>
      <c r="H470" s="120"/>
      <c r="I470" s="120" t="e">
        <f t="shared" ca="1" si="100"/>
        <v>#REF!</v>
      </c>
      <c r="J470" s="122"/>
      <c r="K470" s="122"/>
      <c r="L470" s="122" t="e">
        <f t="shared" ca="1" si="101"/>
        <v>#REF!</v>
      </c>
      <c r="M470" s="94" t="e">
        <f t="shared" ca="1" si="94"/>
        <v>#REF!</v>
      </c>
      <c r="N470" s="96" t="e">
        <f t="shared" ca="1" si="95"/>
        <v>#REF!</v>
      </c>
      <c r="O470" s="95" t="e">
        <f t="shared" ca="1" si="96"/>
        <v>#REF!</v>
      </c>
      <c r="P470" s="96" t="e">
        <f t="shared" ca="1" si="102"/>
        <v>#REF!</v>
      </c>
      <c r="Q470" s="95" t="e">
        <f t="shared" ca="1" si="103"/>
        <v>#REF!</v>
      </c>
      <c r="R470" s="96" t="e">
        <f t="shared" ca="1" si="104"/>
        <v>#REF!</v>
      </c>
      <c r="S470" s="96" t="e">
        <f t="shared" ca="1" si="105"/>
        <v>#REF!</v>
      </c>
      <c r="T470" s="96" t="e">
        <f t="shared" ca="1" si="106"/>
        <v>#REF!</v>
      </c>
      <c r="U470" s="95" t="e">
        <f t="shared" ca="1" si="97"/>
        <v>#REF!</v>
      </c>
      <c r="V470" s="96" t="e">
        <f t="shared" ca="1" si="98"/>
        <v>#REF!</v>
      </c>
      <c r="W470" s="201"/>
      <c r="X470" s="201"/>
      <c r="AB470" s="127"/>
    </row>
    <row r="471" spans="1:28" ht="18" hidden="1" customHeight="1" x14ac:dyDescent="0.25">
      <c r="A471" s="182">
        <v>463</v>
      </c>
      <c r="B471" s="119" t="e">
        <f t="shared" ca="1" si="92"/>
        <v>#REF!</v>
      </c>
      <c r="C471" s="119" t="e">
        <f t="shared" ca="1" si="93"/>
        <v>#REF!</v>
      </c>
      <c r="D471" s="200"/>
      <c r="E471" s="184"/>
      <c r="F471" s="184" t="e">
        <f t="shared" ca="1" si="99"/>
        <v>#REF!</v>
      </c>
      <c r="G471" s="120"/>
      <c r="H471" s="120"/>
      <c r="I471" s="120" t="e">
        <f t="shared" ca="1" si="100"/>
        <v>#REF!</v>
      </c>
      <c r="J471" s="122"/>
      <c r="K471" s="122"/>
      <c r="L471" s="122" t="e">
        <f t="shared" ca="1" si="101"/>
        <v>#REF!</v>
      </c>
      <c r="M471" s="94" t="e">
        <f t="shared" ca="1" si="94"/>
        <v>#REF!</v>
      </c>
      <c r="N471" s="96" t="e">
        <f t="shared" ca="1" si="95"/>
        <v>#REF!</v>
      </c>
      <c r="O471" s="95" t="e">
        <f t="shared" ca="1" si="96"/>
        <v>#REF!</v>
      </c>
      <c r="P471" s="96" t="e">
        <f t="shared" ca="1" si="102"/>
        <v>#REF!</v>
      </c>
      <c r="Q471" s="95" t="e">
        <f t="shared" ca="1" si="103"/>
        <v>#REF!</v>
      </c>
      <c r="R471" s="96" t="e">
        <f t="shared" ca="1" si="104"/>
        <v>#REF!</v>
      </c>
      <c r="S471" s="96" t="e">
        <f t="shared" ca="1" si="105"/>
        <v>#REF!</v>
      </c>
      <c r="T471" s="96" t="e">
        <f t="shared" ca="1" si="106"/>
        <v>#REF!</v>
      </c>
      <c r="U471" s="95" t="e">
        <f t="shared" ca="1" si="97"/>
        <v>#REF!</v>
      </c>
      <c r="V471" s="96" t="e">
        <f t="shared" ca="1" si="98"/>
        <v>#REF!</v>
      </c>
      <c r="W471" s="201"/>
      <c r="X471" s="201"/>
      <c r="AB471" s="127"/>
    </row>
    <row r="472" spans="1:28" ht="18" hidden="1" customHeight="1" x14ac:dyDescent="0.25">
      <c r="A472" s="182">
        <v>464</v>
      </c>
      <c r="B472" s="119" t="e">
        <f t="shared" ca="1" si="92"/>
        <v>#REF!</v>
      </c>
      <c r="C472" s="119" t="e">
        <f t="shared" ca="1" si="93"/>
        <v>#REF!</v>
      </c>
      <c r="D472" s="200"/>
      <c r="E472" s="184"/>
      <c r="F472" s="184" t="e">
        <f t="shared" ca="1" si="99"/>
        <v>#REF!</v>
      </c>
      <c r="G472" s="120"/>
      <c r="H472" s="120"/>
      <c r="I472" s="120" t="e">
        <f t="shared" ca="1" si="100"/>
        <v>#REF!</v>
      </c>
      <c r="J472" s="122"/>
      <c r="K472" s="122"/>
      <c r="L472" s="122" t="e">
        <f t="shared" ca="1" si="101"/>
        <v>#REF!</v>
      </c>
      <c r="M472" s="94" t="e">
        <f t="shared" ca="1" si="94"/>
        <v>#REF!</v>
      </c>
      <c r="N472" s="96" t="e">
        <f t="shared" ca="1" si="95"/>
        <v>#REF!</v>
      </c>
      <c r="O472" s="95" t="e">
        <f t="shared" ca="1" si="96"/>
        <v>#REF!</v>
      </c>
      <c r="P472" s="96" t="e">
        <f t="shared" ca="1" si="102"/>
        <v>#REF!</v>
      </c>
      <c r="Q472" s="95" t="e">
        <f t="shared" ca="1" si="103"/>
        <v>#REF!</v>
      </c>
      <c r="R472" s="96" t="e">
        <f t="shared" ca="1" si="104"/>
        <v>#REF!</v>
      </c>
      <c r="S472" s="96" t="e">
        <f t="shared" ca="1" si="105"/>
        <v>#REF!</v>
      </c>
      <c r="T472" s="96" t="e">
        <f t="shared" ca="1" si="106"/>
        <v>#REF!</v>
      </c>
      <c r="U472" s="95" t="e">
        <f t="shared" ca="1" si="97"/>
        <v>#REF!</v>
      </c>
      <c r="V472" s="96" t="e">
        <f t="shared" ca="1" si="98"/>
        <v>#REF!</v>
      </c>
      <c r="W472" s="201"/>
      <c r="X472" s="201"/>
      <c r="AB472" s="127"/>
    </row>
    <row r="473" spans="1:28" ht="18" hidden="1" customHeight="1" x14ac:dyDescent="0.25">
      <c r="A473" s="182">
        <v>465</v>
      </c>
      <c r="B473" s="119" t="e">
        <f t="shared" ca="1" si="92"/>
        <v>#REF!</v>
      </c>
      <c r="C473" s="119" t="e">
        <f t="shared" ca="1" si="93"/>
        <v>#REF!</v>
      </c>
      <c r="D473" s="200"/>
      <c r="E473" s="184"/>
      <c r="F473" s="184" t="e">
        <f t="shared" ca="1" si="99"/>
        <v>#REF!</v>
      </c>
      <c r="G473" s="120"/>
      <c r="H473" s="120"/>
      <c r="I473" s="120" t="e">
        <f t="shared" ca="1" si="100"/>
        <v>#REF!</v>
      </c>
      <c r="J473" s="122"/>
      <c r="K473" s="122"/>
      <c r="L473" s="122" t="e">
        <f t="shared" ca="1" si="101"/>
        <v>#REF!</v>
      </c>
      <c r="M473" s="94" t="e">
        <f t="shared" ca="1" si="94"/>
        <v>#REF!</v>
      </c>
      <c r="N473" s="96" t="e">
        <f t="shared" ca="1" si="95"/>
        <v>#REF!</v>
      </c>
      <c r="O473" s="95" t="e">
        <f t="shared" ca="1" si="96"/>
        <v>#REF!</v>
      </c>
      <c r="P473" s="96" t="e">
        <f t="shared" ca="1" si="102"/>
        <v>#REF!</v>
      </c>
      <c r="Q473" s="95" t="e">
        <f t="shared" ca="1" si="103"/>
        <v>#REF!</v>
      </c>
      <c r="R473" s="96" t="e">
        <f t="shared" ca="1" si="104"/>
        <v>#REF!</v>
      </c>
      <c r="S473" s="96" t="e">
        <f t="shared" ca="1" si="105"/>
        <v>#REF!</v>
      </c>
      <c r="T473" s="96" t="e">
        <f t="shared" ca="1" si="106"/>
        <v>#REF!</v>
      </c>
      <c r="U473" s="95" t="e">
        <f t="shared" ca="1" si="97"/>
        <v>#REF!</v>
      </c>
      <c r="V473" s="96" t="e">
        <f t="shared" ca="1" si="98"/>
        <v>#REF!</v>
      </c>
      <c r="W473" s="201"/>
      <c r="X473" s="201"/>
      <c r="AB473" s="127"/>
    </row>
    <row r="474" spans="1:28" ht="18" hidden="1" customHeight="1" x14ac:dyDescent="0.25">
      <c r="A474" s="182">
        <v>466</v>
      </c>
      <c r="B474" s="119" t="e">
        <f t="shared" ca="1" si="92"/>
        <v>#REF!</v>
      </c>
      <c r="C474" s="119" t="e">
        <f t="shared" ca="1" si="93"/>
        <v>#REF!</v>
      </c>
      <c r="D474" s="200"/>
      <c r="E474" s="184"/>
      <c r="F474" s="184" t="e">
        <f t="shared" ca="1" si="99"/>
        <v>#REF!</v>
      </c>
      <c r="G474" s="120"/>
      <c r="H474" s="120"/>
      <c r="I474" s="120" t="e">
        <f t="shared" ca="1" si="100"/>
        <v>#REF!</v>
      </c>
      <c r="J474" s="122"/>
      <c r="K474" s="122"/>
      <c r="L474" s="122" t="e">
        <f t="shared" ca="1" si="101"/>
        <v>#REF!</v>
      </c>
      <c r="M474" s="94" t="e">
        <f t="shared" ca="1" si="94"/>
        <v>#REF!</v>
      </c>
      <c r="N474" s="96" t="e">
        <f t="shared" ca="1" si="95"/>
        <v>#REF!</v>
      </c>
      <c r="O474" s="95" t="e">
        <f t="shared" ca="1" si="96"/>
        <v>#REF!</v>
      </c>
      <c r="P474" s="96" t="e">
        <f t="shared" ca="1" si="102"/>
        <v>#REF!</v>
      </c>
      <c r="Q474" s="95" t="e">
        <f t="shared" ca="1" si="103"/>
        <v>#REF!</v>
      </c>
      <c r="R474" s="96" t="e">
        <f t="shared" ca="1" si="104"/>
        <v>#REF!</v>
      </c>
      <c r="S474" s="96" t="e">
        <f t="shared" ca="1" si="105"/>
        <v>#REF!</v>
      </c>
      <c r="T474" s="96" t="e">
        <f t="shared" ca="1" si="106"/>
        <v>#REF!</v>
      </c>
      <c r="U474" s="95" t="e">
        <f t="shared" ca="1" si="97"/>
        <v>#REF!</v>
      </c>
      <c r="V474" s="96" t="e">
        <f t="shared" ca="1" si="98"/>
        <v>#REF!</v>
      </c>
      <c r="W474" s="201"/>
      <c r="X474" s="201"/>
      <c r="AB474" s="127"/>
    </row>
    <row r="475" spans="1:28" ht="18" hidden="1" customHeight="1" x14ac:dyDescent="0.25">
      <c r="A475" s="182">
        <v>467</v>
      </c>
      <c r="B475" s="119" t="e">
        <f t="shared" ca="1" si="92"/>
        <v>#REF!</v>
      </c>
      <c r="C475" s="119" t="e">
        <f t="shared" ca="1" si="93"/>
        <v>#REF!</v>
      </c>
      <c r="D475" s="200"/>
      <c r="E475" s="184"/>
      <c r="F475" s="184" t="e">
        <f t="shared" ca="1" si="99"/>
        <v>#REF!</v>
      </c>
      <c r="G475" s="120"/>
      <c r="H475" s="120"/>
      <c r="I475" s="120" t="e">
        <f t="shared" ca="1" si="100"/>
        <v>#REF!</v>
      </c>
      <c r="J475" s="122"/>
      <c r="K475" s="122"/>
      <c r="L475" s="122" t="e">
        <f t="shared" ca="1" si="101"/>
        <v>#REF!</v>
      </c>
      <c r="M475" s="94" t="e">
        <f t="shared" ca="1" si="94"/>
        <v>#REF!</v>
      </c>
      <c r="N475" s="96" t="e">
        <f t="shared" ca="1" si="95"/>
        <v>#REF!</v>
      </c>
      <c r="O475" s="95" t="e">
        <f t="shared" ca="1" si="96"/>
        <v>#REF!</v>
      </c>
      <c r="P475" s="96" t="e">
        <f t="shared" ca="1" si="102"/>
        <v>#REF!</v>
      </c>
      <c r="Q475" s="95" t="e">
        <f t="shared" ca="1" si="103"/>
        <v>#REF!</v>
      </c>
      <c r="R475" s="96" t="e">
        <f t="shared" ca="1" si="104"/>
        <v>#REF!</v>
      </c>
      <c r="S475" s="96" t="e">
        <f t="shared" ca="1" si="105"/>
        <v>#REF!</v>
      </c>
      <c r="T475" s="96" t="e">
        <f t="shared" ca="1" si="106"/>
        <v>#REF!</v>
      </c>
      <c r="U475" s="95" t="e">
        <f t="shared" ca="1" si="97"/>
        <v>#REF!</v>
      </c>
      <c r="V475" s="96" t="e">
        <f t="shared" ca="1" si="98"/>
        <v>#REF!</v>
      </c>
      <c r="W475" s="201"/>
      <c r="X475" s="201"/>
      <c r="AB475" s="127"/>
    </row>
    <row r="476" spans="1:28" ht="18" hidden="1" customHeight="1" x14ac:dyDescent="0.25">
      <c r="A476" s="182">
        <v>468</v>
      </c>
      <c r="B476" s="119" t="e">
        <f t="shared" ca="1" si="92"/>
        <v>#REF!</v>
      </c>
      <c r="C476" s="119" t="e">
        <f t="shared" ca="1" si="93"/>
        <v>#REF!</v>
      </c>
      <c r="D476" s="200"/>
      <c r="E476" s="184"/>
      <c r="F476" s="184" t="e">
        <f t="shared" ca="1" si="99"/>
        <v>#REF!</v>
      </c>
      <c r="G476" s="120"/>
      <c r="H476" s="120"/>
      <c r="I476" s="120" t="e">
        <f t="shared" ca="1" si="100"/>
        <v>#REF!</v>
      </c>
      <c r="J476" s="122"/>
      <c r="K476" s="122"/>
      <c r="L476" s="122" t="e">
        <f t="shared" ca="1" si="101"/>
        <v>#REF!</v>
      </c>
      <c r="M476" s="94" t="e">
        <f t="shared" ca="1" si="94"/>
        <v>#REF!</v>
      </c>
      <c r="N476" s="96" t="e">
        <f t="shared" ca="1" si="95"/>
        <v>#REF!</v>
      </c>
      <c r="O476" s="95" t="e">
        <f t="shared" ca="1" si="96"/>
        <v>#REF!</v>
      </c>
      <c r="P476" s="96" t="e">
        <f t="shared" ca="1" si="102"/>
        <v>#REF!</v>
      </c>
      <c r="Q476" s="95" t="e">
        <f t="shared" ca="1" si="103"/>
        <v>#REF!</v>
      </c>
      <c r="R476" s="96" t="e">
        <f t="shared" ca="1" si="104"/>
        <v>#REF!</v>
      </c>
      <c r="S476" s="96" t="e">
        <f t="shared" ca="1" si="105"/>
        <v>#REF!</v>
      </c>
      <c r="T476" s="96" t="e">
        <f t="shared" ca="1" si="106"/>
        <v>#REF!</v>
      </c>
      <c r="U476" s="95" t="e">
        <f t="shared" ca="1" si="97"/>
        <v>#REF!</v>
      </c>
      <c r="V476" s="96" t="e">
        <f t="shared" ca="1" si="98"/>
        <v>#REF!</v>
      </c>
      <c r="W476" s="201"/>
      <c r="X476" s="201"/>
      <c r="AB476" s="127"/>
    </row>
    <row r="477" spans="1:28" ht="18" hidden="1" customHeight="1" x14ac:dyDescent="0.25">
      <c r="A477" s="182">
        <v>469</v>
      </c>
      <c r="B477" s="119" t="e">
        <f t="shared" ca="1" si="92"/>
        <v>#REF!</v>
      </c>
      <c r="C477" s="119" t="e">
        <f t="shared" ca="1" si="93"/>
        <v>#REF!</v>
      </c>
      <c r="D477" s="200"/>
      <c r="E477" s="184"/>
      <c r="F477" s="184" t="e">
        <f t="shared" ca="1" si="99"/>
        <v>#REF!</v>
      </c>
      <c r="G477" s="120"/>
      <c r="H477" s="120"/>
      <c r="I477" s="120" t="e">
        <f t="shared" ca="1" si="100"/>
        <v>#REF!</v>
      </c>
      <c r="J477" s="122"/>
      <c r="K477" s="122"/>
      <c r="L477" s="122" t="e">
        <f t="shared" ca="1" si="101"/>
        <v>#REF!</v>
      </c>
      <c r="M477" s="94" t="e">
        <f t="shared" ca="1" si="94"/>
        <v>#REF!</v>
      </c>
      <c r="N477" s="96" t="e">
        <f t="shared" ca="1" si="95"/>
        <v>#REF!</v>
      </c>
      <c r="O477" s="95" t="e">
        <f t="shared" ca="1" si="96"/>
        <v>#REF!</v>
      </c>
      <c r="P477" s="96" t="e">
        <f t="shared" ca="1" si="102"/>
        <v>#REF!</v>
      </c>
      <c r="Q477" s="95" t="e">
        <f t="shared" ca="1" si="103"/>
        <v>#REF!</v>
      </c>
      <c r="R477" s="96" t="e">
        <f t="shared" ca="1" si="104"/>
        <v>#REF!</v>
      </c>
      <c r="S477" s="96" t="e">
        <f t="shared" ca="1" si="105"/>
        <v>#REF!</v>
      </c>
      <c r="T477" s="96" t="e">
        <f t="shared" ca="1" si="106"/>
        <v>#REF!</v>
      </c>
      <c r="U477" s="95" t="e">
        <f t="shared" ca="1" si="97"/>
        <v>#REF!</v>
      </c>
      <c r="V477" s="96" t="e">
        <f t="shared" ca="1" si="98"/>
        <v>#REF!</v>
      </c>
      <c r="W477" s="201"/>
      <c r="X477" s="201"/>
      <c r="AB477" s="127"/>
    </row>
    <row r="478" spans="1:28" ht="18" hidden="1" customHeight="1" x14ac:dyDescent="0.25">
      <c r="A478" s="182">
        <v>470</v>
      </c>
      <c r="B478" s="119" t="e">
        <f t="shared" ca="1" si="92"/>
        <v>#REF!</v>
      </c>
      <c r="C478" s="119" t="e">
        <f t="shared" ca="1" si="93"/>
        <v>#REF!</v>
      </c>
      <c r="D478" s="200"/>
      <c r="E478" s="184"/>
      <c r="F478" s="184" t="e">
        <f t="shared" ca="1" si="99"/>
        <v>#REF!</v>
      </c>
      <c r="G478" s="120"/>
      <c r="H478" s="120"/>
      <c r="I478" s="120" t="e">
        <f t="shared" ca="1" si="100"/>
        <v>#REF!</v>
      </c>
      <c r="J478" s="122"/>
      <c r="K478" s="122"/>
      <c r="L478" s="122" t="e">
        <f t="shared" ca="1" si="101"/>
        <v>#REF!</v>
      </c>
      <c r="M478" s="94" t="e">
        <f t="shared" ca="1" si="94"/>
        <v>#REF!</v>
      </c>
      <c r="N478" s="96" t="e">
        <f t="shared" ca="1" si="95"/>
        <v>#REF!</v>
      </c>
      <c r="O478" s="95" t="e">
        <f t="shared" ca="1" si="96"/>
        <v>#REF!</v>
      </c>
      <c r="P478" s="96" t="e">
        <f t="shared" ca="1" si="102"/>
        <v>#REF!</v>
      </c>
      <c r="Q478" s="95" t="e">
        <f t="shared" ca="1" si="103"/>
        <v>#REF!</v>
      </c>
      <c r="R478" s="96" t="e">
        <f t="shared" ca="1" si="104"/>
        <v>#REF!</v>
      </c>
      <c r="S478" s="96" t="e">
        <f t="shared" ca="1" si="105"/>
        <v>#REF!</v>
      </c>
      <c r="T478" s="96" t="e">
        <f t="shared" ca="1" si="106"/>
        <v>#REF!</v>
      </c>
      <c r="U478" s="95" t="e">
        <f t="shared" ca="1" si="97"/>
        <v>#REF!</v>
      </c>
      <c r="V478" s="96" t="e">
        <f t="shared" ca="1" si="98"/>
        <v>#REF!</v>
      </c>
      <c r="W478" s="201"/>
      <c r="X478" s="201"/>
      <c r="AB478" s="127"/>
    </row>
    <row r="479" spans="1:28" ht="18" hidden="1" customHeight="1" x14ac:dyDescent="0.25">
      <c r="A479" s="182">
        <v>471</v>
      </c>
      <c r="B479" s="119" t="e">
        <f t="shared" ca="1" si="92"/>
        <v>#REF!</v>
      </c>
      <c r="C479" s="119" t="e">
        <f t="shared" ca="1" si="93"/>
        <v>#REF!</v>
      </c>
      <c r="D479" s="200"/>
      <c r="E479" s="184"/>
      <c r="F479" s="184" t="e">
        <f t="shared" ca="1" si="99"/>
        <v>#REF!</v>
      </c>
      <c r="G479" s="120"/>
      <c r="H479" s="120"/>
      <c r="I479" s="120" t="e">
        <f t="shared" ca="1" si="100"/>
        <v>#REF!</v>
      </c>
      <c r="J479" s="122"/>
      <c r="K479" s="122"/>
      <c r="L479" s="122" t="e">
        <f t="shared" ca="1" si="101"/>
        <v>#REF!</v>
      </c>
      <c r="M479" s="94" t="e">
        <f t="shared" ca="1" si="94"/>
        <v>#REF!</v>
      </c>
      <c r="N479" s="96" t="e">
        <f t="shared" ca="1" si="95"/>
        <v>#REF!</v>
      </c>
      <c r="O479" s="95" t="e">
        <f t="shared" ca="1" si="96"/>
        <v>#REF!</v>
      </c>
      <c r="P479" s="96" t="e">
        <f t="shared" ca="1" si="102"/>
        <v>#REF!</v>
      </c>
      <c r="Q479" s="95" t="e">
        <f t="shared" ca="1" si="103"/>
        <v>#REF!</v>
      </c>
      <c r="R479" s="96" t="e">
        <f t="shared" ca="1" si="104"/>
        <v>#REF!</v>
      </c>
      <c r="S479" s="96" t="e">
        <f t="shared" ca="1" si="105"/>
        <v>#REF!</v>
      </c>
      <c r="T479" s="96" t="e">
        <f t="shared" ca="1" si="106"/>
        <v>#REF!</v>
      </c>
      <c r="U479" s="95" t="e">
        <f t="shared" ca="1" si="97"/>
        <v>#REF!</v>
      </c>
      <c r="V479" s="96" t="e">
        <f t="shared" ca="1" si="98"/>
        <v>#REF!</v>
      </c>
      <c r="W479" s="201"/>
      <c r="X479" s="201"/>
      <c r="AB479" s="127"/>
    </row>
    <row r="480" spans="1:28" ht="18" hidden="1" customHeight="1" x14ac:dyDescent="0.25">
      <c r="A480" s="182">
        <v>472</v>
      </c>
      <c r="B480" s="119" t="e">
        <f t="shared" ca="1" si="92"/>
        <v>#REF!</v>
      </c>
      <c r="C480" s="119" t="e">
        <f t="shared" ca="1" si="93"/>
        <v>#REF!</v>
      </c>
      <c r="D480" s="200"/>
      <c r="E480" s="184"/>
      <c r="F480" s="184" t="e">
        <f t="shared" ca="1" si="99"/>
        <v>#REF!</v>
      </c>
      <c r="G480" s="120"/>
      <c r="H480" s="120"/>
      <c r="I480" s="120" t="e">
        <f t="shared" ca="1" si="100"/>
        <v>#REF!</v>
      </c>
      <c r="J480" s="122"/>
      <c r="K480" s="122"/>
      <c r="L480" s="122" t="e">
        <f t="shared" ca="1" si="101"/>
        <v>#REF!</v>
      </c>
      <c r="M480" s="94" t="e">
        <f t="shared" ca="1" si="94"/>
        <v>#REF!</v>
      </c>
      <c r="N480" s="96" t="e">
        <f t="shared" ca="1" si="95"/>
        <v>#REF!</v>
      </c>
      <c r="O480" s="95" t="e">
        <f t="shared" ca="1" si="96"/>
        <v>#REF!</v>
      </c>
      <c r="P480" s="96" t="e">
        <f t="shared" ca="1" si="102"/>
        <v>#REF!</v>
      </c>
      <c r="Q480" s="95" t="e">
        <f t="shared" ca="1" si="103"/>
        <v>#REF!</v>
      </c>
      <c r="R480" s="96" t="e">
        <f t="shared" ca="1" si="104"/>
        <v>#REF!</v>
      </c>
      <c r="S480" s="96" t="e">
        <f t="shared" ca="1" si="105"/>
        <v>#REF!</v>
      </c>
      <c r="T480" s="96" t="e">
        <f t="shared" ca="1" si="106"/>
        <v>#REF!</v>
      </c>
      <c r="U480" s="95" t="e">
        <f t="shared" ca="1" si="97"/>
        <v>#REF!</v>
      </c>
      <c r="V480" s="96" t="e">
        <f t="shared" ca="1" si="98"/>
        <v>#REF!</v>
      </c>
      <c r="W480" s="201"/>
      <c r="X480" s="201"/>
      <c r="AB480" s="127"/>
    </row>
    <row r="481" spans="1:28" ht="18" hidden="1" customHeight="1" x14ac:dyDescent="0.25">
      <c r="A481" s="182">
        <v>473</v>
      </c>
      <c r="B481" s="119" t="e">
        <f t="shared" ca="1" si="92"/>
        <v>#REF!</v>
      </c>
      <c r="C481" s="119" t="e">
        <f t="shared" ca="1" si="93"/>
        <v>#REF!</v>
      </c>
      <c r="D481" s="200"/>
      <c r="E481" s="184"/>
      <c r="F481" s="184" t="e">
        <f t="shared" ca="1" si="99"/>
        <v>#REF!</v>
      </c>
      <c r="G481" s="120"/>
      <c r="H481" s="120"/>
      <c r="I481" s="120" t="e">
        <f t="shared" ca="1" si="100"/>
        <v>#REF!</v>
      </c>
      <c r="J481" s="122"/>
      <c r="K481" s="122"/>
      <c r="L481" s="122" t="e">
        <f t="shared" ca="1" si="101"/>
        <v>#REF!</v>
      </c>
      <c r="M481" s="94" t="e">
        <f t="shared" ca="1" si="94"/>
        <v>#REF!</v>
      </c>
      <c r="N481" s="96" t="e">
        <f t="shared" ca="1" si="95"/>
        <v>#REF!</v>
      </c>
      <c r="O481" s="95" t="e">
        <f t="shared" ca="1" si="96"/>
        <v>#REF!</v>
      </c>
      <c r="P481" s="96" t="e">
        <f t="shared" ca="1" si="102"/>
        <v>#REF!</v>
      </c>
      <c r="Q481" s="95" t="e">
        <f t="shared" ca="1" si="103"/>
        <v>#REF!</v>
      </c>
      <c r="R481" s="96" t="e">
        <f t="shared" ca="1" si="104"/>
        <v>#REF!</v>
      </c>
      <c r="S481" s="96" t="e">
        <f t="shared" ca="1" si="105"/>
        <v>#REF!</v>
      </c>
      <c r="T481" s="96" t="e">
        <f t="shared" ca="1" si="106"/>
        <v>#REF!</v>
      </c>
      <c r="U481" s="95" t="e">
        <f t="shared" ca="1" si="97"/>
        <v>#REF!</v>
      </c>
      <c r="V481" s="96" t="e">
        <f t="shared" ca="1" si="98"/>
        <v>#REF!</v>
      </c>
      <c r="W481" s="201"/>
      <c r="X481" s="201"/>
      <c r="AB481" s="127"/>
    </row>
    <row r="482" spans="1:28" ht="18" hidden="1" customHeight="1" x14ac:dyDescent="0.25">
      <c r="A482" s="182">
        <v>474</v>
      </c>
      <c r="B482" s="119" t="e">
        <f t="shared" ca="1" si="92"/>
        <v>#REF!</v>
      </c>
      <c r="C482" s="119" t="e">
        <f t="shared" ca="1" si="93"/>
        <v>#REF!</v>
      </c>
      <c r="D482" s="200"/>
      <c r="E482" s="184"/>
      <c r="F482" s="184" t="e">
        <f t="shared" ca="1" si="99"/>
        <v>#REF!</v>
      </c>
      <c r="G482" s="120"/>
      <c r="H482" s="120"/>
      <c r="I482" s="120" t="e">
        <f t="shared" ca="1" si="100"/>
        <v>#REF!</v>
      </c>
      <c r="J482" s="122"/>
      <c r="K482" s="122"/>
      <c r="L482" s="122" t="e">
        <f t="shared" ca="1" si="101"/>
        <v>#REF!</v>
      </c>
      <c r="M482" s="94" t="e">
        <f t="shared" ca="1" si="94"/>
        <v>#REF!</v>
      </c>
      <c r="N482" s="96" t="e">
        <f t="shared" ca="1" si="95"/>
        <v>#REF!</v>
      </c>
      <c r="O482" s="95" t="e">
        <f t="shared" ca="1" si="96"/>
        <v>#REF!</v>
      </c>
      <c r="P482" s="96" t="e">
        <f t="shared" ca="1" si="102"/>
        <v>#REF!</v>
      </c>
      <c r="Q482" s="95" t="e">
        <f t="shared" ca="1" si="103"/>
        <v>#REF!</v>
      </c>
      <c r="R482" s="96" t="e">
        <f t="shared" ca="1" si="104"/>
        <v>#REF!</v>
      </c>
      <c r="S482" s="96" t="e">
        <f t="shared" ca="1" si="105"/>
        <v>#REF!</v>
      </c>
      <c r="T482" s="96" t="e">
        <f t="shared" ca="1" si="106"/>
        <v>#REF!</v>
      </c>
      <c r="U482" s="95" t="e">
        <f t="shared" ca="1" si="97"/>
        <v>#REF!</v>
      </c>
      <c r="V482" s="96" t="e">
        <f t="shared" ca="1" si="98"/>
        <v>#REF!</v>
      </c>
      <c r="W482" s="201"/>
      <c r="X482" s="201"/>
      <c r="AB482" s="127"/>
    </row>
    <row r="483" spans="1:28" ht="18" hidden="1" customHeight="1" x14ac:dyDescent="0.25">
      <c r="A483" s="182">
        <v>475</v>
      </c>
      <c r="B483" s="119" t="e">
        <f t="shared" ca="1" si="92"/>
        <v>#REF!</v>
      </c>
      <c r="C483" s="119" t="e">
        <f t="shared" ca="1" si="93"/>
        <v>#REF!</v>
      </c>
      <c r="D483" s="200"/>
      <c r="E483" s="184"/>
      <c r="F483" s="184" t="e">
        <f t="shared" ca="1" si="99"/>
        <v>#REF!</v>
      </c>
      <c r="G483" s="120"/>
      <c r="H483" s="120"/>
      <c r="I483" s="120" t="e">
        <f t="shared" ca="1" si="100"/>
        <v>#REF!</v>
      </c>
      <c r="J483" s="122"/>
      <c r="K483" s="122"/>
      <c r="L483" s="122" t="e">
        <f t="shared" ca="1" si="101"/>
        <v>#REF!</v>
      </c>
      <c r="M483" s="94" t="e">
        <f t="shared" ca="1" si="94"/>
        <v>#REF!</v>
      </c>
      <c r="N483" s="96" t="e">
        <f t="shared" ca="1" si="95"/>
        <v>#REF!</v>
      </c>
      <c r="O483" s="95" t="e">
        <f t="shared" ca="1" si="96"/>
        <v>#REF!</v>
      </c>
      <c r="P483" s="96" t="e">
        <f t="shared" ca="1" si="102"/>
        <v>#REF!</v>
      </c>
      <c r="Q483" s="95" t="e">
        <f t="shared" ca="1" si="103"/>
        <v>#REF!</v>
      </c>
      <c r="R483" s="96" t="e">
        <f t="shared" ca="1" si="104"/>
        <v>#REF!</v>
      </c>
      <c r="S483" s="96" t="e">
        <f t="shared" ca="1" si="105"/>
        <v>#REF!</v>
      </c>
      <c r="T483" s="96" t="e">
        <f t="shared" ca="1" si="106"/>
        <v>#REF!</v>
      </c>
      <c r="U483" s="95" t="e">
        <f t="shared" ca="1" si="97"/>
        <v>#REF!</v>
      </c>
      <c r="V483" s="96" t="e">
        <f t="shared" ca="1" si="98"/>
        <v>#REF!</v>
      </c>
      <c r="W483" s="201"/>
      <c r="X483" s="201"/>
      <c r="AB483" s="127"/>
    </row>
    <row r="484" spans="1:28" ht="18" hidden="1" customHeight="1" x14ac:dyDescent="0.25">
      <c r="A484" s="182">
        <v>476</v>
      </c>
      <c r="B484" s="119" t="e">
        <f t="shared" ca="1" si="92"/>
        <v>#REF!</v>
      </c>
      <c r="C484" s="119" t="e">
        <f t="shared" ca="1" si="93"/>
        <v>#REF!</v>
      </c>
      <c r="D484" s="200"/>
      <c r="E484" s="184"/>
      <c r="F484" s="184" t="e">
        <f t="shared" ca="1" si="99"/>
        <v>#REF!</v>
      </c>
      <c r="G484" s="120"/>
      <c r="H484" s="120"/>
      <c r="I484" s="120" t="e">
        <f t="shared" ca="1" si="100"/>
        <v>#REF!</v>
      </c>
      <c r="J484" s="122"/>
      <c r="K484" s="122"/>
      <c r="L484" s="122" t="e">
        <f t="shared" ca="1" si="101"/>
        <v>#REF!</v>
      </c>
      <c r="M484" s="94" t="e">
        <f t="shared" ca="1" si="94"/>
        <v>#REF!</v>
      </c>
      <c r="N484" s="96" t="e">
        <f t="shared" ca="1" si="95"/>
        <v>#REF!</v>
      </c>
      <c r="O484" s="95" t="e">
        <f t="shared" ca="1" si="96"/>
        <v>#REF!</v>
      </c>
      <c r="P484" s="96" t="e">
        <f t="shared" ca="1" si="102"/>
        <v>#REF!</v>
      </c>
      <c r="Q484" s="95" t="e">
        <f t="shared" ca="1" si="103"/>
        <v>#REF!</v>
      </c>
      <c r="R484" s="96" t="e">
        <f t="shared" ca="1" si="104"/>
        <v>#REF!</v>
      </c>
      <c r="S484" s="96" t="e">
        <f t="shared" ca="1" si="105"/>
        <v>#REF!</v>
      </c>
      <c r="T484" s="96" t="e">
        <f t="shared" ca="1" si="106"/>
        <v>#REF!</v>
      </c>
      <c r="U484" s="95" t="e">
        <f t="shared" ca="1" si="97"/>
        <v>#REF!</v>
      </c>
      <c r="V484" s="96" t="e">
        <f t="shared" ca="1" si="98"/>
        <v>#REF!</v>
      </c>
      <c r="W484" s="201"/>
      <c r="X484" s="201"/>
      <c r="AB484" s="127"/>
    </row>
    <row r="485" spans="1:28" ht="18" hidden="1" customHeight="1" x14ac:dyDescent="0.25">
      <c r="A485" s="182">
        <v>477</v>
      </c>
      <c r="B485" s="119" t="e">
        <f t="shared" ca="1" si="92"/>
        <v>#REF!</v>
      </c>
      <c r="C485" s="119" t="e">
        <f t="shared" ca="1" si="93"/>
        <v>#REF!</v>
      </c>
      <c r="D485" s="200"/>
      <c r="E485" s="184"/>
      <c r="F485" s="184" t="e">
        <f t="shared" ca="1" si="99"/>
        <v>#REF!</v>
      </c>
      <c r="G485" s="120"/>
      <c r="H485" s="120"/>
      <c r="I485" s="120" t="e">
        <f t="shared" ca="1" si="100"/>
        <v>#REF!</v>
      </c>
      <c r="J485" s="122"/>
      <c r="K485" s="122"/>
      <c r="L485" s="122" t="e">
        <f t="shared" ca="1" si="101"/>
        <v>#REF!</v>
      </c>
      <c r="M485" s="94" t="e">
        <f t="shared" ca="1" si="94"/>
        <v>#REF!</v>
      </c>
      <c r="N485" s="96" t="e">
        <f t="shared" ca="1" si="95"/>
        <v>#REF!</v>
      </c>
      <c r="O485" s="95" t="e">
        <f t="shared" ca="1" si="96"/>
        <v>#REF!</v>
      </c>
      <c r="P485" s="96" t="e">
        <f t="shared" ca="1" si="102"/>
        <v>#REF!</v>
      </c>
      <c r="Q485" s="95" t="e">
        <f t="shared" ca="1" si="103"/>
        <v>#REF!</v>
      </c>
      <c r="R485" s="96" t="e">
        <f t="shared" ca="1" si="104"/>
        <v>#REF!</v>
      </c>
      <c r="S485" s="96" t="e">
        <f t="shared" ca="1" si="105"/>
        <v>#REF!</v>
      </c>
      <c r="T485" s="96" t="e">
        <f t="shared" ca="1" si="106"/>
        <v>#REF!</v>
      </c>
      <c r="U485" s="95" t="e">
        <f t="shared" ca="1" si="97"/>
        <v>#REF!</v>
      </c>
      <c r="V485" s="96" t="e">
        <f t="shared" ca="1" si="98"/>
        <v>#REF!</v>
      </c>
      <c r="W485" s="201"/>
      <c r="X485" s="201"/>
      <c r="AB485" s="127"/>
    </row>
    <row r="486" spans="1:28" ht="18" hidden="1" customHeight="1" x14ac:dyDescent="0.25">
      <c r="A486" s="182">
        <v>478</v>
      </c>
      <c r="B486" s="119" t="e">
        <f t="shared" ca="1" si="92"/>
        <v>#REF!</v>
      </c>
      <c r="C486" s="119" t="e">
        <f t="shared" ca="1" si="93"/>
        <v>#REF!</v>
      </c>
      <c r="D486" s="200"/>
      <c r="E486" s="184"/>
      <c r="F486" s="184" t="e">
        <f t="shared" ca="1" si="99"/>
        <v>#REF!</v>
      </c>
      <c r="G486" s="120"/>
      <c r="H486" s="120"/>
      <c r="I486" s="120" t="e">
        <f t="shared" ca="1" si="100"/>
        <v>#REF!</v>
      </c>
      <c r="J486" s="122"/>
      <c r="K486" s="122"/>
      <c r="L486" s="122" t="e">
        <f t="shared" ca="1" si="101"/>
        <v>#REF!</v>
      </c>
      <c r="M486" s="94" t="e">
        <f t="shared" ca="1" si="94"/>
        <v>#REF!</v>
      </c>
      <c r="N486" s="96" t="e">
        <f t="shared" ca="1" si="95"/>
        <v>#REF!</v>
      </c>
      <c r="O486" s="95" t="e">
        <f t="shared" ca="1" si="96"/>
        <v>#REF!</v>
      </c>
      <c r="P486" s="96" t="e">
        <f t="shared" ca="1" si="102"/>
        <v>#REF!</v>
      </c>
      <c r="Q486" s="95" t="e">
        <f t="shared" ca="1" si="103"/>
        <v>#REF!</v>
      </c>
      <c r="R486" s="96" t="e">
        <f t="shared" ca="1" si="104"/>
        <v>#REF!</v>
      </c>
      <c r="S486" s="96" t="e">
        <f t="shared" ca="1" si="105"/>
        <v>#REF!</v>
      </c>
      <c r="T486" s="96" t="e">
        <f t="shared" ca="1" si="106"/>
        <v>#REF!</v>
      </c>
      <c r="U486" s="95" t="e">
        <f t="shared" ca="1" si="97"/>
        <v>#REF!</v>
      </c>
      <c r="V486" s="96" t="e">
        <f t="shared" ca="1" si="98"/>
        <v>#REF!</v>
      </c>
      <c r="W486" s="201"/>
      <c r="X486" s="201"/>
      <c r="AB486" s="127"/>
    </row>
    <row r="487" spans="1:28" ht="18" hidden="1" customHeight="1" x14ac:dyDescent="0.25">
      <c r="A487" s="182">
        <v>479</v>
      </c>
      <c r="B487" s="119" t="e">
        <f t="shared" ca="1" si="92"/>
        <v>#REF!</v>
      </c>
      <c r="C487" s="119" t="e">
        <f t="shared" ca="1" si="93"/>
        <v>#REF!</v>
      </c>
      <c r="D487" s="200"/>
      <c r="E487" s="184"/>
      <c r="F487" s="184" t="e">
        <f t="shared" ca="1" si="99"/>
        <v>#REF!</v>
      </c>
      <c r="G487" s="120"/>
      <c r="H487" s="120"/>
      <c r="I487" s="120" t="e">
        <f t="shared" ca="1" si="100"/>
        <v>#REF!</v>
      </c>
      <c r="J487" s="122"/>
      <c r="K487" s="122"/>
      <c r="L487" s="122" t="e">
        <f t="shared" ca="1" si="101"/>
        <v>#REF!</v>
      </c>
      <c r="M487" s="94" t="e">
        <f t="shared" ca="1" si="94"/>
        <v>#REF!</v>
      </c>
      <c r="N487" s="96" t="e">
        <f t="shared" ca="1" si="95"/>
        <v>#REF!</v>
      </c>
      <c r="O487" s="95" t="e">
        <f t="shared" ca="1" si="96"/>
        <v>#REF!</v>
      </c>
      <c r="P487" s="96" t="e">
        <f t="shared" ca="1" si="102"/>
        <v>#REF!</v>
      </c>
      <c r="Q487" s="95" t="e">
        <f t="shared" ca="1" si="103"/>
        <v>#REF!</v>
      </c>
      <c r="R487" s="96" t="e">
        <f t="shared" ca="1" si="104"/>
        <v>#REF!</v>
      </c>
      <c r="S487" s="96" t="e">
        <f t="shared" ca="1" si="105"/>
        <v>#REF!</v>
      </c>
      <c r="T487" s="96" t="e">
        <f t="shared" ca="1" si="106"/>
        <v>#REF!</v>
      </c>
      <c r="U487" s="95" t="e">
        <f t="shared" ca="1" si="97"/>
        <v>#REF!</v>
      </c>
      <c r="V487" s="96" t="e">
        <f t="shared" ca="1" si="98"/>
        <v>#REF!</v>
      </c>
      <c r="W487" s="201"/>
      <c r="X487" s="201"/>
      <c r="AB487" s="127"/>
    </row>
    <row r="488" spans="1:28" ht="18" hidden="1" customHeight="1" x14ac:dyDescent="0.25">
      <c r="A488" s="182">
        <v>480</v>
      </c>
      <c r="B488" s="119" t="e">
        <f t="shared" ca="1" si="92"/>
        <v>#REF!</v>
      </c>
      <c r="C488" s="119" t="e">
        <f t="shared" ca="1" si="93"/>
        <v>#REF!</v>
      </c>
      <c r="D488" s="200"/>
      <c r="E488" s="184"/>
      <c r="F488" s="184" t="e">
        <f t="shared" ca="1" si="99"/>
        <v>#REF!</v>
      </c>
      <c r="G488" s="120"/>
      <c r="H488" s="120"/>
      <c r="I488" s="120" t="e">
        <f t="shared" ca="1" si="100"/>
        <v>#REF!</v>
      </c>
      <c r="J488" s="122"/>
      <c r="K488" s="122"/>
      <c r="L488" s="122" t="e">
        <f t="shared" ca="1" si="101"/>
        <v>#REF!</v>
      </c>
      <c r="M488" s="94" t="e">
        <f t="shared" ca="1" si="94"/>
        <v>#REF!</v>
      </c>
      <c r="N488" s="96" t="e">
        <f t="shared" ca="1" si="95"/>
        <v>#REF!</v>
      </c>
      <c r="O488" s="95" t="e">
        <f t="shared" ca="1" si="96"/>
        <v>#REF!</v>
      </c>
      <c r="P488" s="96" t="e">
        <f t="shared" ca="1" si="102"/>
        <v>#REF!</v>
      </c>
      <c r="Q488" s="95" t="e">
        <f t="shared" ca="1" si="103"/>
        <v>#REF!</v>
      </c>
      <c r="R488" s="96" t="e">
        <f t="shared" ca="1" si="104"/>
        <v>#REF!</v>
      </c>
      <c r="S488" s="96" t="e">
        <f t="shared" ca="1" si="105"/>
        <v>#REF!</v>
      </c>
      <c r="T488" s="96" t="e">
        <f t="shared" ca="1" si="106"/>
        <v>#REF!</v>
      </c>
      <c r="U488" s="95" t="e">
        <f t="shared" ca="1" si="97"/>
        <v>#REF!</v>
      </c>
      <c r="V488" s="96" t="e">
        <f t="shared" ca="1" si="98"/>
        <v>#REF!</v>
      </c>
      <c r="W488" s="201"/>
      <c r="X488" s="201"/>
      <c r="AB488" s="127"/>
    </row>
    <row r="489" spans="1:28" ht="18" hidden="1" customHeight="1" x14ac:dyDescent="0.25">
      <c r="A489" s="182">
        <v>481</v>
      </c>
      <c r="B489" s="119" t="e">
        <f t="shared" ca="1" si="92"/>
        <v>#REF!</v>
      </c>
      <c r="C489" s="119" t="e">
        <f t="shared" ca="1" si="93"/>
        <v>#REF!</v>
      </c>
      <c r="D489" s="200"/>
      <c r="E489" s="184"/>
      <c r="F489" s="184" t="e">
        <f t="shared" ca="1" si="99"/>
        <v>#REF!</v>
      </c>
      <c r="G489" s="120"/>
      <c r="H489" s="120"/>
      <c r="I489" s="120" t="e">
        <f t="shared" ca="1" si="100"/>
        <v>#REF!</v>
      </c>
      <c r="J489" s="122"/>
      <c r="K489" s="122"/>
      <c r="L489" s="122" t="e">
        <f t="shared" ca="1" si="101"/>
        <v>#REF!</v>
      </c>
      <c r="M489" s="94" t="e">
        <f t="shared" ca="1" si="94"/>
        <v>#REF!</v>
      </c>
      <c r="N489" s="96" t="e">
        <f t="shared" ca="1" si="95"/>
        <v>#REF!</v>
      </c>
      <c r="O489" s="95" t="e">
        <f t="shared" ca="1" si="96"/>
        <v>#REF!</v>
      </c>
      <c r="P489" s="96" t="e">
        <f t="shared" ca="1" si="102"/>
        <v>#REF!</v>
      </c>
      <c r="Q489" s="95" t="e">
        <f t="shared" ca="1" si="103"/>
        <v>#REF!</v>
      </c>
      <c r="R489" s="96" t="e">
        <f t="shared" ca="1" si="104"/>
        <v>#REF!</v>
      </c>
      <c r="S489" s="96" t="e">
        <f t="shared" ca="1" si="105"/>
        <v>#REF!</v>
      </c>
      <c r="T489" s="96" t="e">
        <f t="shared" ca="1" si="106"/>
        <v>#REF!</v>
      </c>
      <c r="U489" s="95" t="e">
        <f t="shared" ca="1" si="97"/>
        <v>#REF!</v>
      </c>
      <c r="V489" s="96" t="e">
        <f t="shared" ca="1" si="98"/>
        <v>#REF!</v>
      </c>
      <c r="W489" s="201"/>
      <c r="X489" s="201"/>
      <c r="AB489" s="127"/>
    </row>
    <row r="490" spans="1:28" ht="18" hidden="1" customHeight="1" x14ac:dyDescent="0.25">
      <c r="A490" s="182">
        <v>482</v>
      </c>
      <c r="B490" s="119" t="e">
        <f t="shared" ca="1" si="92"/>
        <v>#REF!</v>
      </c>
      <c r="C490" s="119" t="e">
        <f t="shared" ca="1" si="93"/>
        <v>#REF!</v>
      </c>
      <c r="D490" s="200"/>
      <c r="E490" s="184"/>
      <c r="F490" s="184" t="e">
        <f t="shared" ca="1" si="99"/>
        <v>#REF!</v>
      </c>
      <c r="G490" s="120"/>
      <c r="H490" s="120"/>
      <c r="I490" s="120" t="e">
        <f t="shared" ca="1" si="100"/>
        <v>#REF!</v>
      </c>
      <c r="J490" s="122"/>
      <c r="K490" s="122"/>
      <c r="L490" s="122" t="e">
        <f t="shared" ca="1" si="101"/>
        <v>#REF!</v>
      </c>
      <c r="M490" s="94" t="e">
        <f t="shared" ca="1" si="94"/>
        <v>#REF!</v>
      </c>
      <c r="N490" s="96" t="e">
        <f t="shared" ca="1" si="95"/>
        <v>#REF!</v>
      </c>
      <c r="O490" s="95" t="e">
        <f t="shared" ca="1" si="96"/>
        <v>#REF!</v>
      </c>
      <c r="P490" s="96" t="e">
        <f t="shared" ca="1" si="102"/>
        <v>#REF!</v>
      </c>
      <c r="Q490" s="95" t="e">
        <f t="shared" ca="1" si="103"/>
        <v>#REF!</v>
      </c>
      <c r="R490" s="96" t="e">
        <f t="shared" ca="1" si="104"/>
        <v>#REF!</v>
      </c>
      <c r="S490" s="96" t="e">
        <f t="shared" ca="1" si="105"/>
        <v>#REF!</v>
      </c>
      <c r="T490" s="96" t="e">
        <f t="shared" ca="1" si="106"/>
        <v>#REF!</v>
      </c>
      <c r="U490" s="95" t="e">
        <f t="shared" ca="1" si="97"/>
        <v>#REF!</v>
      </c>
      <c r="V490" s="96" t="e">
        <f t="shared" ca="1" si="98"/>
        <v>#REF!</v>
      </c>
      <c r="W490" s="201"/>
      <c r="X490" s="201"/>
      <c r="AB490" s="127"/>
    </row>
    <row r="491" spans="1:28" ht="18" hidden="1" customHeight="1" x14ac:dyDescent="0.25">
      <c r="A491" s="182">
        <v>483</v>
      </c>
      <c r="B491" s="119" t="e">
        <f t="shared" ca="1" si="92"/>
        <v>#REF!</v>
      </c>
      <c r="C491" s="119" t="e">
        <f t="shared" ca="1" si="93"/>
        <v>#REF!</v>
      </c>
      <c r="D491" s="200"/>
      <c r="E491" s="184"/>
      <c r="F491" s="184" t="e">
        <f t="shared" ca="1" si="99"/>
        <v>#REF!</v>
      </c>
      <c r="G491" s="120"/>
      <c r="H491" s="120"/>
      <c r="I491" s="120" t="e">
        <f t="shared" ca="1" si="100"/>
        <v>#REF!</v>
      </c>
      <c r="J491" s="122"/>
      <c r="K491" s="122"/>
      <c r="L491" s="122" t="e">
        <f t="shared" ca="1" si="101"/>
        <v>#REF!</v>
      </c>
      <c r="M491" s="94" t="e">
        <f t="shared" ca="1" si="94"/>
        <v>#REF!</v>
      </c>
      <c r="N491" s="96" t="e">
        <f t="shared" ca="1" si="95"/>
        <v>#REF!</v>
      </c>
      <c r="O491" s="95" t="e">
        <f t="shared" ca="1" si="96"/>
        <v>#REF!</v>
      </c>
      <c r="P491" s="96" t="e">
        <f t="shared" ca="1" si="102"/>
        <v>#REF!</v>
      </c>
      <c r="Q491" s="95" t="e">
        <f t="shared" ca="1" si="103"/>
        <v>#REF!</v>
      </c>
      <c r="R491" s="96" t="e">
        <f t="shared" ca="1" si="104"/>
        <v>#REF!</v>
      </c>
      <c r="S491" s="96" t="e">
        <f t="shared" ca="1" si="105"/>
        <v>#REF!</v>
      </c>
      <c r="T491" s="96" t="e">
        <f t="shared" ca="1" si="106"/>
        <v>#REF!</v>
      </c>
      <c r="U491" s="95" t="e">
        <f t="shared" ca="1" si="97"/>
        <v>#REF!</v>
      </c>
      <c r="V491" s="96" t="e">
        <f t="shared" ca="1" si="98"/>
        <v>#REF!</v>
      </c>
      <c r="W491" s="201"/>
      <c r="X491" s="201"/>
      <c r="AB491" s="127"/>
    </row>
    <row r="492" spans="1:28" ht="18" hidden="1" customHeight="1" x14ac:dyDescent="0.25">
      <c r="A492" s="182">
        <v>484</v>
      </c>
      <c r="B492" s="119" t="e">
        <f t="shared" ca="1" si="92"/>
        <v>#REF!</v>
      </c>
      <c r="C492" s="119" t="e">
        <f t="shared" ca="1" si="93"/>
        <v>#REF!</v>
      </c>
      <c r="D492" s="200"/>
      <c r="E492" s="184"/>
      <c r="F492" s="184" t="e">
        <f t="shared" ca="1" si="99"/>
        <v>#REF!</v>
      </c>
      <c r="G492" s="120"/>
      <c r="H492" s="120"/>
      <c r="I492" s="120" t="e">
        <f t="shared" ca="1" si="100"/>
        <v>#REF!</v>
      </c>
      <c r="J492" s="122"/>
      <c r="K492" s="122"/>
      <c r="L492" s="122" t="e">
        <f t="shared" ca="1" si="101"/>
        <v>#REF!</v>
      </c>
      <c r="M492" s="94" t="e">
        <f t="shared" ca="1" si="94"/>
        <v>#REF!</v>
      </c>
      <c r="N492" s="96" t="e">
        <f t="shared" ca="1" si="95"/>
        <v>#REF!</v>
      </c>
      <c r="O492" s="95" t="e">
        <f t="shared" ca="1" si="96"/>
        <v>#REF!</v>
      </c>
      <c r="P492" s="96" t="e">
        <f t="shared" ca="1" si="102"/>
        <v>#REF!</v>
      </c>
      <c r="Q492" s="95" t="e">
        <f t="shared" ca="1" si="103"/>
        <v>#REF!</v>
      </c>
      <c r="R492" s="96" t="e">
        <f t="shared" ca="1" si="104"/>
        <v>#REF!</v>
      </c>
      <c r="S492" s="96" t="e">
        <f t="shared" ca="1" si="105"/>
        <v>#REF!</v>
      </c>
      <c r="T492" s="96" t="e">
        <f t="shared" ca="1" si="106"/>
        <v>#REF!</v>
      </c>
      <c r="U492" s="95" t="e">
        <f t="shared" ca="1" si="97"/>
        <v>#REF!</v>
      </c>
      <c r="V492" s="96" t="e">
        <f t="shared" ca="1" si="98"/>
        <v>#REF!</v>
      </c>
      <c r="W492" s="201"/>
      <c r="X492" s="201"/>
      <c r="AB492" s="127"/>
    </row>
    <row r="493" spans="1:28" ht="18" hidden="1" customHeight="1" x14ac:dyDescent="0.25">
      <c r="A493" s="182">
        <v>485</v>
      </c>
      <c r="B493" s="119" t="e">
        <f t="shared" ca="1" si="92"/>
        <v>#REF!</v>
      </c>
      <c r="C493" s="119" t="e">
        <f t="shared" ca="1" si="93"/>
        <v>#REF!</v>
      </c>
      <c r="D493" s="200"/>
      <c r="E493" s="184"/>
      <c r="F493" s="184" t="e">
        <f t="shared" ca="1" si="99"/>
        <v>#REF!</v>
      </c>
      <c r="G493" s="120"/>
      <c r="H493" s="120"/>
      <c r="I493" s="120" t="e">
        <f t="shared" ca="1" si="100"/>
        <v>#REF!</v>
      </c>
      <c r="J493" s="122"/>
      <c r="K493" s="122"/>
      <c r="L493" s="122" t="e">
        <f t="shared" ca="1" si="101"/>
        <v>#REF!</v>
      </c>
      <c r="M493" s="94" t="e">
        <f t="shared" ca="1" si="94"/>
        <v>#REF!</v>
      </c>
      <c r="N493" s="96" t="e">
        <f t="shared" ca="1" si="95"/>
        <v>#REF!</v>
      </c>
      <c r="O493" s="95" t="e">
        <f t="shared" ca="1" si="96"/>
        <v>#REF!</v>
      </c>
      <c r="P493" s="96" t="e">
        <f t="shared" ca="1" si="102"/>
        <v>#REF!</v>
      </c>
      <c r="Q493" s="95" t="e">
        <f t="shared" ca="1" si="103"/>
        <v>#REF!</v>
      </c>
      <c r="R493" s="96" t="e">
        <f t="shared" ca="1" si="104"/>
        <v>#REF!</v>
      </c>
      <c r="S493" s="96" t="e">
        <f t="shared" ca="1" si="105"/>
        <v>#REF!</v>
      </c>
      <c r="T493" s="96" t="e">
        <f t="shared" ca="1" si="106"/>
        <v>#REF!</v>
      </c>
      <c r="U493" s="95" t="e">
        <f t="shared" ca="1" si="97"/>
        <v>#REF!</v>
      </c>
      <c r="V493" s="96" t="e">
        <f t="shared" ca="1" si="98"/>
        <v>#REF!</v>
      </c>
      <c r="W493" s="201"/>
      <c r="X493" s="201"/>
      <c r="AB493" s="127"/>
    </row>
    <row r="494" spans="1:28" ht="18" hidden="1" customHeight="1" x14ac:dyDescent="0.25">
      <c r="A494" s="182">
        <v>486</v>
      </c>
      <c r="B494" s="119" t="e">
        <f t="shared" ca="1" si="92"/>
        <v>#REF!</v>
      </c>
      <c r="C494" s="119" t="e">
        <f t="shared" ca="1" si="93"/>
        <v>#REF!</v>
      </c>
      <c r="D494" s="200"/>
      <c r="E494" s="184"/>
      <c r="F494" s="184" t="e">
        <f t="shared" ca="1" si="99"/>
        <v>#REF!</v>
      </c>
      <c r="G494" s="120"/>
      <c r="H494" s="120"/>
      <c r="I494" s="120" t="e">
        <f t="shared" ca="1" si="100"/>
        <v>#REF!</v>
      </c>
      <c r="J494" s="122"/>
      <c r="K494" s="122"/>
      <c r="L494" s="122" t="e">
        <f t="shared" ca="1" si="101"/>
        <v>#REF!</v>
      </c>
      <c r="M494" s="94" t="e">
        <f t="shared" ca="1" si="94"/>
        <v>#REF!</v>
      </c>
      <c r="N494" s="96" t="e">
        <f t="shared" ca="1" si="95"/>
        <v>#REF!</v>
      </c>
      <c r="O494" s="95" t="e">
        <f t="shared" ca="1" si="96"/>
        <v>#REF!</v>
      </c>
      <c r="P494" s="96" t="e">
        <f t="shared" ca="1" si="102"/>
        <v>#REF!</v>
      </c>
      <c r="Q494" s="95" t="e">
        <f t="shared" ca="1" si="103"/>
        <v>#REF!</v>
      </c>
      <c r="R494" s="96" t="e">
        <f t="shared" ca="1" si="104"/>
        <v>#REF!</v>
      </c>
      <c r="S494" s="96" t="e">
        <f t="shared" ca="1" si="105"/>
        <v>#REF!</v>
      </c>
      <c r="T494" s="96" t="e">
        <f t="shared" ca="1" si="106"/>
        <v>#REF!</v>
      </c>
      <c r="U494" s="95" t="e">
        <f t="shared" ca="1" si="97"/>
        <v>#REF!</v>
      </c>
      <c r="V494" s="96" t="e">
        <f t="shared" ca="1" si="98"/>
        <v>#REF!</v>
      </c>
      <c r="W494" s="201"/>
      <c r="X494" s="201"/>
      <c r="AB494" s="127"/>
    </row>
    <row r="495" spans="1:28" ht="18" hidden="1" customHeight="1" x14ac:dyDescent="0.25">
      <c r="A495" s="182">
        <v>487</v>
      </c>
      <c r="B495" s="119" t="e">
        <f t="shared" ca="1" si="92"/>
        <v>#REF!</v>
      </c>
      <c r="C495" s="119" t="e">
        <f t="shared" ca="1" si="93"/>
        <v>#REF!</v>
      </c>
      <c r="D495" s="200"/>
      <c r="E495" s="184"/>
      <c r="F495" s="184" t="e">
        <f t="shared" ca="1" si="99"/>
        <v>#REF!</v>
      </c>
      <c r="G495" s="120"/>
      <c r="H495" s="120"/>
      <c r="I495" s="120" t="e">
        <f t="shared" ca="1" si="100"/>
        <v>#REF!</v>
      </c>
      <c r="J495" s="122"/>
      <c r="K495" s="122"/>
      <c r="L495" s="122" t="e">
        <f t="shared" ca="1" si="101"/>
        <v>#REF!</v>
      </c>
      <c r="M495" s="94" t="e">
        <f t="shared" ca="1" si="94"/>
        <v>#REF!</v>
      </c>
      <c r="N495" s="96" t="e">
        <f t="shared" ca="1" si="95"/>
        <v>#REF!</v>
      </c>
      <c r="O495" s="95" t="e">
        <f t="shared" ca="1" si="96"/>
        <v>#REF!</v>
      </c>
      <c r="P495" s="96" t="e">
        <f t="shared" ca="1" si="102"/>
        <v>#REF!</v>
      </c>
      <c r="Q495" s="95" t="e">
        <f t="shared" ca="1" si="103"/>
        <v>#REF!</v>
      </c>
      <c r="R495" s="96" t="e">
        <f t="shared" ca="1" si="104"/>
        <v>#REF!</v>
      </c>
      <c r="S495" s="96" t="e">
        <f t="shared" ca="1" si="105"/>
        <v>#REF!</v>
      </c>
      <c r="T495" s="96" t="e">
        <f t="shared" ca="1" si="106"/>
        <v>#REF!</v>
      </c>
      <c r="U495" s="95" t="e">
        <f t="shared" ca="1" si="97"/>
        <v>#REF!</v>
      </c>
      <c r="V495" s="96" t="e">
        <f t="shared" ca="1" si="98"/>
        <v>#REF!</v>
      </c>
      <c r="W495" s="201"/>
      <c r="X495" s="201"/>
      <c r="AB495" s="127"/>
    </row>
    <row r="496" spans="1:28" ht="18" hidden="1" customHeight="1" x14ac:dyDescent="0.25">
      <c r="A496" s="182">
        <v>488</v>
      </c>
      <c r="B496" s="119" t="e">
        <f t="shared" ca="1" si="92"/>
        <v>#REF!</v>
      </c>
      <c r="C496" s="119" t="e">
        <f t="shared" ca="1" si="93"/>
        <v>#REF!</v>
      </c>
      <c r="D496" s="200"/>
      <c r="E496" s="184"/>
      <c r="F496" s="184" t="e">
        <f t="shared" ca="1" si="99"/>
        <v>#REF!</v>
      </c>
      <c r="G496" s="120"/>
      <c r="H496" s="120"/>
      <c r="I496" s="120" t="e">
        <f t="shared" ca="1" si="100"/>
        <v>#REF!</v>
      </c>
      <c r="J496" s="122"/>
      <c r="K496" s="122"/>
      <c r="L496" s="122" t="e">
        <f t="shared" ca="1" si="101"/>
        <v>#REF!</v>
      </c>
      <c r="M496" s="94" t="e">
        <f t="shared" ca="1" si="94"/>
        <v>#REF!</v>
      </c>
      <c r="N496" s="96" t="e">
        <f t="shared" ca="1" si="95"/>
        <v>#REF!</v>
      </c>
      <c r="O496" s="95" t="e">
        <f t="shared" ca="1" si="96"/>
        <v>#REF!</v>
      </c>
      <c r="P496" s="96" t="e">
        <f t="shared" ca="1" si="102"/>
        <v>#REF!</v>
      </c>
      <c r="Q496" s="95" t="e">
        <f t="shared" ca="1" si="103"/>
        <v>#REF!</v>
      </c>
      <c r="R496" s="96" t="e">
        <f t="shared" ca="1" si="104"/>
        <v>#REF!</v>
      </c>
      <c r="S496" s="96" t="e">
        <f t="shared" ca="1" si="105"/>
        <v>#REF!</v>
      </c>
      <c r="T496" s="96" t="e">
        <f t="shared" ca="1" si="106"/>
        <v>#REF!</v>
      </c>
      <c r="U496" s="95" t="e">
        <f t="shared" ca="1" si="97"/>
        <v>#REF!</v>
      </c>
      <c r="V496" s="96" t="e">
        <f t="shared" ca="1" si="98"/>
        <v>#REF!</v>
      </c>
      <c r="W496" s="201"/>
      <c r="X496" s="201"/>
      <c r="AB496" s="127"/>
    </row>
    <row r="497" spans="1:28" ht="18" hidden="1" customHeight="1" x14ac:dyDescent="0.25">
      <c r="A497" s="182">
        <v>489</v>
      </c>
      <c r="B497" s="119" t="e">
        <f t="shared" ca="1" si="92"/>
        <v>#REF!</v>
      </c>
      <c r="C497" s="119" t="e">
        <f t="shared" ca="1" si="93"/>
        <v>#REF!</v>
      </c>
      <c r="D497" s="200"/>
      <c r="E497" s="184"/>
      <c r="F497" s="184" t="e">
        <f t="shared" ca="1" si="99"/>
        <v>#REF!</v>
      </c>
      <c r="G497" s="120"/>
      <c r="H497" s="120"/>
      <c r="I497" s="120" t="e">
        <f t="shared" ca="1" si="100"/>
        <v>#REF!</v>
      </c>
      <c r="J497" s="122"/>
      <c r="K497" s="122"/>
      <c r="L497" s="122" t="e">
        <f t="shared" ca="1" si="101"/>
        <v>#REF!</v>
      </c>
      <c r="M497" s="94" t="e">
        <f t="shared" ca="1" si="94"/>
        <v>#REF!</v>
      </c>
      <c r="N497" s="96" t="e">
        <f t="shared" ca="1" si="95"/>
        <v>#REF!</v>
      </c>
      <c r="O497" s="95" t="e">
        <f t="shared" ca="1" si="96"/>
        <v>#REF!</v>
      </c>
      <c r="P497" s="96" t="e">
        <f t="shared" ca="1" si="102"/>
        <v>#REF!</v>
      </c>
      <c r="Q497" s="95" t="e">
        <f t="shared" ca="1" si="103"/>
        <v>#REF!</v>
      </c>
      <c r="R497" s="96" t="e">
        <f t="shared" ca="1" si="104"/>
        <v>#REF!</v>
      </c>
      <c r="S497" s="96" t="e">
        <f t="shared" ca="1" si="105"/>
        <v>#REF!</v>
      </c>
      <c r="T497" s="96" t="e">
        <f t="shared" ca="1" si="106"/>
        <v>#REF!</v>
      </c>
      <c r="U497" s="95" t="e">
        <f t="shared" ca="1" si="97"/>
        <v>#REF!</v>
      </c>
      <c r="V497" s="96" t="e">
        <f t="shared" ca="1" si="98"/>
        <v>#REF!</v>
      </c>
      <c r="W497" s="201"/>
      <c r="X497" s="201"/>
      <c r="AB497" s="127"/>
    </row>
    <row r="498" spans="1:28" ht="18" hidden="1" customHeight="1" x14ac:dyDescent="0.25">
      <c r="A498" s="182">
        <v>490</v>
      </c>
      <c r="B498" s="119" t="e">
        <f t="shared" ca="1" si="92"/>
        <v>#REF!</v>
      </c>
      <c r="C498" s="119" t="e">
        <f t="shared" ca="1" si="93"/>
        <v>#REF!</v>
      </c>
      <c r="D498" s="200"/>
      <c r="E498" s="184"/>
      <c r="F498" s="184" t="e">
        <f t="shared" ca="1" si="99"/>
        <v>#REF!</v>
      </c>
      <c r="G498" s="120"/>
      <c r="H498" s="120"/>
      <c r="I498" s="120" t="e">
        <f t="shared" ca="1" si="100"/>
        <v>#REF!</v>
      </c>
      <c r="J498" s="122"/>
      <c r="K498" s="122"/>
      <c r="L498" s="122" t="e">
        <f t="shared" ca="1" si="101"/>
        <v>#REF!</v>
      </c>
      <c r="M498" s="94" t="e">
        <f t="shared" ca="1" si="94"/>
        <v>#REF!</v>
      </c>
      <c r="N498" s="96" t="e">
        <f t="shared" ca="1" si="95"/>
        <v>#REF!</v>
      </c>
      <c r="O498" s="95" t="e">
        <f t="shared" ca="1" si="96"/>
        <v>#REF!</v>
      </c>
      <c r="P498" s="96" t="e">
        <f t="shared" ca="1" si="102"/>
        <v>#REF!</v>
      </c>
      <c r="Q498" s="95" t="e">
        <f t="shared" ca="1" si="103"/>
        <v>#REF!</v>
      </c>
      <c r="R498" s="96" t="e">
        <f t="shared" ca="1" si="104"/>
        <v>#REF!</v>
      </c>
      <c r="S498" s="96" t="e">
        <f t="shared" ca="1" si="105"/>
        <v>#REF!</v>
      </c>
      <c r="T498" s="96" t="e">
        <f t="shared" ca="1" si="106"/>
        <v>#REF!</v>
      </c>
      <c r="U498" s="95" t="e">
        <f t="shared" ca="1" si="97"/>
        <v>#REF!</v>
      </c>
      <c r="V498" s="96" t="e">
        <f t="shared" ca="1" si="98"/>
        <v>#REF!</v>
      </c>
      <c r="W498" s="201"/>
      <c r="X498" s="201"/>
      <c r="AB498" s="127"/>
    </row>
    <row r="499" spans="1:28" ht="18" hidden="1" customHeight="1" x14ac:dyDescent="0.25">
      <c r="A499" s="182">
        <v>491</v>
      </c>
      <c r="B499" s="119" t="e">
        <f t="shared" ca="1" si="92"/>
        <v>#REF!</v>
      </c>
      <c r="C499" s="119" t="e">
        <f t="shared" ca="1" si="93"/>
        <v>#REF!</v>
      </c>
      <c r="D499" s="200"/>
      <c r="E499" s="184"/>
      <c r="F499" s="184" t="e">
        <f t="shared" ca="1" si="99"/>
        <v>#REF!</v>
      </c>
      <c r="G499" s="120"/>
      <c r="H499" s="120"/>
      <c r="I499" s="120" t="e">
        <f t="shared" ca="1" si="100"/>
        <v>#REF!</v>
      </c>
      <c r="J499" s="122"/>
      <c r="K499" s="122"/>
      <c r="L499" s="122" t="e">
        <f t="shared" ca="1" si="101"/>
        <v>#REF!</v>
      </c>
      <c r="M499" s="94" t="e">
        <f t="shared" ca="1" si="94"/>
        <v>#REF!</v>
      </c>
      <c r="N499" s="96" t="e">
        <f t="shared" ca="1" si="95"/>
        <v>#REF!</v>
      </c>
      <c r="O499" s="95" t="e">
        <f t="shared" ca="1" si="96"/>
        <v>#REF!</v>
      </c>
      <c r="P499" s="96" t="e">
        <f t="shared" ca="1" si="102"/>
        <v>#REF!</v>
      </c>
      <c r="Q499" s="95" t="e">
        <f t="shared" ca="1" si="103"/>
        <v>#REF!</v>
      </c>
      <c r="R499" s="96" t="e">
        <f t="shared" ca="1" si="104"/>
        <v>#REF!</v>
      </c>
      <c r="S499" s="96" t="e">
        <f t="shared" ca="1" si="105"/>
        <v>#REF!</v>
      </c>
      <c r="T499" s="96" t="e">
        <f t="shared" ca="1" si="106"/>
        <v>#REF!</v>
      </c>
      <c r="U499" s="95" t="e">
        <f t="shared" ca="1" si="97"/>
        <v>#REF!</v>
      </c>
      <c r="V499" s="96" t="e">
        <f t="shared" ca="1" si="98"/>
        <v>#REF!</v>
      </c>
      <c r="W499" s="201"/>
      <c r="X499" s="201"/>
      <c r="AB499" s="127"/>
    </row>
    <row r="500" spans="1:28" ht="18" hidden="1" customHeight="1" x14ac:dyDescent="0.25">
      <c r="A500" s="182">
        <v>492</v>
      </c>
      <c r="B500" s="119" t="e">
        <f t="shared" ca="1" si="92"/>
        <v>#REF!</v>
      </c>
      <c r="C500" s="119" t="e">
        <f t="shared" ca="1" si="93"/>
        <v>#REF!</v>
      </c>
      <c r="D500" s="200"/>
      <c r="E500" s="184"/>
      <c r="F500" s="184" t="e">
        <f t="shared" ca="1" si="99"/>
        <v>#REF!</v>
      </c>
      <c r="G500" s="120"/>
      <c r="H500" s="120"/>
      <c r="I500" s="120" t="e">
        <f t="shared" ca="1" si="100"/>
        <v>#REF!</v>
      </c>
      <c r="J500" s="122"/>
      <c r="K500" s="122"/>
      <c r="L500" s="122" t="e">
        <f t="shared" ca="1" si="101"/>
        <v>#REF!</v>
      </c>
      <c r="M500" s="94" t="e">
        <f t="shared" ca="1" si="94"/>
        <v>#REF!</v>
      </c>
      <c r="N500" s="96" t="e">
        <f t="shared" ca="1" si="95"/>
        <v>#REF!</v>
      </c>
      <c r="O500" s="95" t="e">
        <f t="shared" ca="1" si="96"/>
        <v>#REF!</v>
      </c>
      <c r="P500" s="96" t="e">
        <f t="shared" ca="1" si="102"/>
        <v>#REF!</v>
      </c>
      <c r="Q500" s="95" t="e">
        <f t="shared" ca="1" si="103"/>
        <v>#REF!</v>
      </c>
      <c r="R500" s="96" t="e">
        <f t="shared" ca="1" si="104"/>
        <v>#REF!</v>
      </c>
      <c r="S500" s="96" t="e">
        <f t="shared" ca="1" si="105"/>
        <v>#REF!</v>
      </c>
      <c r="T500" s="96" t="e">
        <f t="shared" ca="1" si="106"/>
        <v>#REF!</v>
      </c>
      <c r="U500" s="95" t="e">
        <f t="shared" ca="1" si="97"/>
        <v>#REF!</v>
      </c>
      <c r="V500" s="96" t="e">
        <f t="shared" ca="1" si="98"/>
        <v>#REF!</v>
      </c>
      <c r="W500" s="201"/>
      <c r="X500" s="201"/>
      <c r="AB500" s="127"/>
    </row>
    <row r="501" spans="1:28" ht="55.5" customHeight="1" x14ac:dyDescent="0.25">
      <c r="A501" s="303" t="s">
        <v>448</v>
      </c>
      <c r="B501" s="123"/>
      <c r="C501" s="124"/>
      <c r="D501" s="126"/>
      <c r="E501" s="126"/>
      <c r="F501" s="126"/>
      <c r="G501" s="126"/>
      <c r="H501" s="126"/>
      <c r="I501" s="126"/>
      <c r="J501" s="126"/>
      <c r="K501" s="126"/>
      <c r="L501" s="126"/>
      <c r="M501" s="126"/>
      <c r="N501" s="126"/>
      <c r="O501" s="127"/>
      <c r="P501" s="126"/>
    </row>
    <row r="502" spans="1:28" ht="27.75" customHeight="1" x14ac:dyDescent="0.25">
      <c r="A502" s="325"/>
      <c r="B502" s="325"/>
      <c r="C502" s="325"/>
      <c r="D502" s="353"/>
      <c r="E502" s="353"/>
      <c r="F502" s="325"/>
      <c r="G502" s="325"/>
      <c r="H502" s="325"/>
      <c r="I502" s="325"/>
      <c r="J502" s="325"/>
      <c r="K502" s="325"/>
      <c r="L502" s="325"/>
      <c r="M502" s="325"/>
      <c r="N502" s="325"/>
      <c r="O502" s="353"/>
      <c r="P502" s="325"/>
    </row>
    <row r="504" spans="1:28" x14ac:dyDescent="0.25">
      <c r="B504" s="87"/>
      <c r="C504" s="87" t="s">
        <v>206</v>
      </c>
      <c r="D504" s="203" t="s">
        <v>207</v>
      </c>
      <c r="M504" s="172" t="s">
        <v>203</v>
      </c>
      <c r="N504" s="172" t="s">
        <v>204</v>
      </c>
      <c r="O504" s="172" t="s">
        <v>200</v>
      </c>
      <c r="P504" s="172" t="s">
        <v>202</v>
      </c>
      <c r="Q504" s="172" t="s">
        <v>201</v>
      </c>
      <c r="R504" s="173"/>
    </row>
    <row r="505" spans="1:28" x14ac:dyDescent="0.25">
      <c r="B505" s="87"/>
      <c r="C505" s="87"/>
      <c r="D505" s="203"/>
      <c r="M505" s="172">
        <v>0</v>
      </c>
      <c r="N505" s="172">
        <v>33</v>
      </c>
      <c r="O505" s="172">
        <v>3</v>
      </c>
      <c r="P505" s="172">
        <v>0</v>
      </c>
      <c r="Q505" s="172">
        <v>0</v>
      </c>
      <c r="R505" s="173"/>
    </row>
    <row r="506" spans="1:28" x14ac:dyDescent="0.25">
      <c r="B506" s="87"/>
      <c r="C506" s="205"/>
      <c r="D506" s="203"/>
      <c r="M506" s="172">
        <v>1.01</v>
      </c>
      <c r="N506" s="172">
        <v>33</v>
      </c>
      <c r="O506" s="172">
        <v>5</v>
      </c>
      <c r="P506" s="172">
        <v>25</v>
      </c>
      <c r="Q506" s="172">
        <v>50</v>
      </c>
      <c r="R506" s="173"/>
    </row>
    <row r="507" spans="1:28" x14ac:dyDescent="0.25">
      <c r="B507" s="87" t="s">
        <v>208</v>
      </c>
      <c r="C507" s="87" t="s">
        <v>214</v>
      </c>
      <c r="D507" s="203" t="s">
        <v>148</v>
      </c>
      <c r="M507" s="172">
        <v>2.0099999999999998</v>
      </c>
      <c r="N507" s="172">
        <v>33</v>
      </c>
      <c r="O507" s="172">
        <v>7</v>
      </c>
      <c r="P507" s="172">
        <v>25</v>
      </c>
      <c r="Q507" s="172">
        <v>50</v>
      </c>
      <c r="R507" s="173"/>
    </row>
    <row r="508" spans="1:28" x14ac:dyDescent="0.25">
      <c r="M508" s="172">
        <v>4.01</v>
      </c>
      <c r="N508" s="172">
        <v>33</v>
      </c>
      <c r="O508" s="172">
        <v>8</v>
      </c>
      <c r="P508" s="172">
        <v>25</v>
      </c>
      <c r="Q508" s="172">
        <v>50</v>
      </c>
      <c r="R508" s="173"/>
    </row>
    <row r="509" spans="1:28" x14ac:dyDescent="0.25">
      <c r="M509" s="172">
        <v>6.01</v>
      </c>
      <c r="N509" s="172">
        <v>33</v>
      </c>
      <c r="O509" s="172">
        <v>10</v>
      </c>
      <c r="P509" s="172">
        <v>25</v>
      </c>
      <c r="Q509" s="172">
        <v>50</v>
      </c>
      <c r="R509" s="173"/>
    </row>
    <row r="510" spans="1:28" x14ac:dyDescent="0.25">
      <c r="M510" s="172">
        <v>8.01</v>
      </c>
      <c r="N510" s="172">
        <v>33</v>
      </c>
      <c r="O510" s="172">
        <v>12</v>
      </c>
      <c r="P510" s="172">
        <v>25</v>
      </c>
      <c r="Q510" s="172">
        <v>50</v>
      </c>
      <c r="R510" s="173"/>
    </row>
    <row r="511" spans="1:28" x14ac:dyDescent="0.25">
      <c r="M511" s="172">
        <v>10.01</v>
      </c>
      <c r="N511" s="172">
        <v>33</v>
      </c>
      <c r="O511" s="172">
        <v>15</v>
      </c>
      <c r="P511" s="172">
        <v>25</v>
      </c>
      <c r="Q511" s="172">
        <v>50</v>
      </c>
      <c r="R511" s="173"/>
    </row>
    <row r="512" spans="1:28" x14ac:dyDescent="0.25">
      <c r="M512" s="172">
        <v>12.01</v>
      </c>
      <c r="N512" s="172">
        <v>33</v>
      </c>
      <c r="O512" s="172">
        <v>18</v>
      </c>
      <c r="P512" s="172">
        <v>25</v>
      </c>
      <c r="Q512" s="172">
        <v>50</v>
      </c>
      <c r="R512" s="173"/>
    </row>
    <row r="513" spans="13:18" x14ac:dyDescent="0.25">
      <c r="M513" s="172">
        <v>100000</v>
      </c>
      <c r="N513" s="172">
        <v>33</v>
      </c>
      <c r="O513" s="172">
        <v>18</v>
      </c>
      <c r="P513" s="172">
        <v>25</v>
      </c>
      <c r="Q513" s="172">
        <v>50</v>
      </c>
      <c r="R513" s="173"/>
    </row>
  </sheetData>
  <autoFilter ref="A8:AC501">
    <filterColumn colId="13">
      <filters blank="1">
        <filter val="1"/>
        <filter val="10"/>
        <filter val="12"/>
        <filter val="14"/>
        <filter val="1426"/>
        <filter val="15"/>
        <filter val="16"/>
        <filter val="17"/>
        <filter val="18"/>
        <filter val="19"/>
        <filter val="2"/>
        <filter val="20"/>
        <filter val="21"/>
        <filter val="22"/>
        <filter val="28"/>
        <filter val="3"/>
        <filter val="30"/>
        <filter val="32"/>
        <filter val="35"/>
        <filter val="36"/>
        <filter val="4"/>
        <filter val="40"/>
        <filter val="43"/>
        <filter val="45"/>
        <filter val="5"/>
        <filter val="50"/>
        <filter val="6"/>
        <filter val="60"/>
        <filter val="7"/>
        <filter val="78"/>
        <filter val="8"/>
        <filter val="89"/>
        <filter val="92"/>
        <filter val="97"/>
      </filters>
    </filterColumn>
  </autoFilter>
  <mergeCells count="21">
    <mergeCell ref="A502:P502"/>
    <mergeCell ref="V6:V7"/>
    <mergeCell ref="A2:X2"/>
    <mergeCell ref="A4:A7"/>
    <mergeCell ref="B4:B7"/>
    <mergeCell ref="C4:C7"/>
    <mergeCell ref="G4:I6"/>
    <mergeCell ref="J4:L6"/>
    <mergeCell ref="M4:V4"/>
    <mergeCell ref="F4:F7"/>
    <mergeCell ref="Z4:Z7"/>
    <mergeCell ref="AB4:AB7"/>
    <mergeCell ref="W4:Y6"/>
    <mergeCell ref="AA4:AA7"/>
    <mergeCell ref="M5:M7"/>
    <mergeCell ref="N5:N7"/>
    <mergeCell ref="O5:O7"/>
    <mergeCell ref="P5:V5"/>
    <mergeCell ref="P6:S6"/>
    <mergeCell ref="T6:T7"/>
    <mergeCell ref="U6:U7"/>
  </mergeCells>
  <pageMargins left="0.43307086614173229" right="0.23622047244094491" top="0.49" bottom="0.35433070866141736" header="0.31496062992125984" footer="0.31496062992125984"/>
  <pageSetup paperSize="9" scale="59" fitToHeight="0" orientation="landscape" r:id="rId1"/>
  <headerFooter differentFirst="1">
    <oddHeader>&amp;C&amp;"Times New Roman,обычный"&amp;16&amp;P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5" tint="0.79998168889431442"/>
    <pageSetUpPr fitToPage="1"/>
  </sheetPr>
  <dimension ref="A1:AE513"/>
  <sheetViews>
    <sheetView view="pageBreakPreview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A8" sqref="A8:XFD8"/>
    </sheetView>
  </sheetViews>
  <sheetFormatPr defaultRowHeight="15.75" outlineLevelCol="1" x14ac:dyDescent="0.25"/>
  <cols>
    <col min="1" max="1" width="6.5703125" style="202" customWidth="1"/>
    <col min="2" max="2" width="48.140625" style="243" customWidth="1"/>
    <col min="3" max="3" width="21.42578125" style="243" customWidth="1"/>
    <col min="4" max="4" width="7.5703125" style="164" hidden="1" customWidth="1" outlineLevel="1"/>
    <col min="5" max="5" width="7.5703125" style="60" hidden="1" customWidth="1" outlineLevel="1"/>
    <col min="6" max="6" width="15.140625" style="204" customWidth="1" outlineLevel="1"/>
    <col min="7" max="9" width="7.5703125" style="252" customWidth="1"/>
    <col min="10" max="12" width="7.5703125" style="128" customWidth="1"/>
    <col min="13" max="13" width="7.140625" style="204" customWidth="1"/>
    <col min="14" max="14" width="8.5703125" style="252" customWidth="1"/>
    <col min="15" max="15" width="8.7109375" style="128" hidden="1" customWidth="1" outlineLevel="1"/>
    <col min="16" max="16" width="9.140625" style="252" customWidth="1" collapsed="1"/>
    <col min="17" max="17" width="8.85546875" style="252" customWidth="1"/>
    <col min="18" max="18" width="9" style="128" hidden="1" customWidth="1" outlineLevel="1"/>
    <col min="19" max="19" width="5" style="129" hidden="1" customWidth="1" collapsed="1"/>
    <col min="20" max="20" width="16" style="252" customWidth="1" outlineLevel="1"/>
    <col min="21" max="21" width="8" style="252" customWidth="1"/>
    <col min="22" max="22" width="8.5703125" style="128" hidden="1" customWidth="1" outlineLevel="1"/>
    <col min="23" max="23" width="5" style="252" hidden="1" customWidth="1" collapsed="1"/>
    <col min="24" max="24" width="6.140625" style="130" customWidth="1" collapsed="1"/>
    <col min="25" max="25" width="7.28515625" style="130" customWidth="1"/>
    <col min="26" max="26" width="7" style="130" customWidth="1"/>
    <col min="27" max="27" width="5.5703125" style="257" customWidth="1"/>
    <col min="28" max="28" width="8" style="130" customWidth="1" outlineLevel="1"/>
    <col min="29" max="29" width="8.85546875" style="130" customWidth="1" outlineLevel="1"/>
    <col min="30" max="30" width="10.5703125" style="222" customWidth="1" outlineLevel="1"/>
    <col min="31" max="31" width="9.140625" style="251"/>
    <col min="32" max="16384" width="9.140625" style="54"/>
  </cols>
  <sheetData>
    <row r="1" spans="1:31" s="13" customFormat="1" ht="18.75" x14ac:dyDescent="0.3">
      <c r="A1" s="132"/>
      <c r="B1" s="253"/>
      <c r="C1" s="253"/>
      <c r="D1" s="159"/>
      <c r="E1" s="12"/>
      <c r="F1" s="136"/>
      <c r="G1" s="254"/>
      <c r="H1" s="254"/>
      <c r="I1" s="254"/>
      <c r="J1" s="134"/>
      <c r="K1" s="134"/>
      <c r="L1" s="134"/>
      <c r="M1" s="136"/>
      <c r="N1" s="254"/>
      <c r="O1" s="134"/>
      <c r="P1" s="254"/>
      <c r="Q1" s="254"/>
      <c r="R1" s="134"/>
      <c r="S1" s="135"/>
      <c r="T1" s="254"/>
      <c r="U1" s="254"/>
      <c r="V1" s="134"/>
      <c r="W1" s="254"/>
      <c r="X1" s="255"/>
      <c r="Y1" s="255"/>
      <c r="Z1" s="255"/>
      <c r="AA1" s="138"/>
      <c r="AB1" s="255"/>
      <c r="AC1" s="255"/>
      <c r="AD1" s="219"/>
      <c r="AE1" s="138"/>
    </row>
    <row r="2" spans="1:31" s="16" customFormat="1" ht="18.75" x14ac:dyDescent="0.3">
      <c r="A2" s="230" t="s">
        <v>424</v>
      </c>
      <c r="B2" s="230"/>
      <c r="C2" s="230"/>
      <c r="D2" s="225"/>
      <c r="E2" s="225"/>
      <c r="F2" s="230"/>
      <c r="G2" s="230"/>
      <c r="H2" s="230"/>
      <c r="I2" s="230"/>
      <c r="J2" s="230"/>
      <c r="K2" s="230"/>
      <c r="L2" s="230"/>
      <c r="M2" s="230"/>
      <c r="N2" s="230"/>
      <c r="O2" s="225"/>
      <c r="P2" s="230"/>
      <c r="Q2" s="230"/>
      <c r="R2" s="225"/>
      <c r="S2" s="230"/>
      <c r="T2" s="274"/>
      <c r="U2" s="230"/>
      <c r="V2" s="225"/>
      <c r="W2" s="230"/>
      <c r="X2" s="230"/>
      <c r="Y2" s="230"/>
      <c r="Z2" s="230"/>
      <c r="AA2" s="230"/>
      <c r="AB2" s="230"/>
      <c r="AC2" s="230"/>
      <c r="AD2" s="230"/>
      <c r="AE2" s="140"/>
    </row>
    <row r="3" spans="1:31" s="13" customFormat="1" ht="18.75" x14ac:dyDescent="0.3">
      <c r="A3" s="132"/>
      <c r="B3" s="253"/>
      <c r="C3" s="253"/>
      <c r="D3" s="160"/>
      <c r="E3" s="14"/>
      <c r="F3" s="142"/>
      <c r="G3" s="255"/>
      <c r="H3" s="255"/>
      <c r="I3" s="255"/>
      <c r="J3" s="141"/>
      <c r="K3" s="141"/>
      <c r="L3" s="141"/>
      <c r="M3" s="142"/>
      <c r="N3" s="255"/>
      <c r="O3" s="141"/>
      <c r="P3" s="255"/>
      <c r="Q3" s="255"/>
      <c r="R3" s="141"/>
      <c r="S3" s="137"/>
      <c r="T3" s="255"/>
      <c r="U3" s="255"/>
      <c r="V3" s="141"/>
      <c r="W3" s="255"/>
      <c r="X3" s="255"/>
      <c r="Y3" s="255"/>
      <c r="Z3" s="255"/>
      <c r="AA3" s="138"/>
      <c r="AB3" s="255"/>
      <c r="AC3" s="255"/>
      <c r="AD3" s="219"/>
      <c r="AE3" s="138"/>
    </row>
    <row r="4" spans="1:31" s="61" customFormat="1" ht="16.5" customHeight="1" x14ac:dyDescent="0.25">
      <c r="A4" s="324" t="s">
        <v>0</v>
      </c>
      <c r="B4" s="324" t="s">
        <v>170</v>
      </c>
      <c r="C4" s="324" t="s">
        <v>169</v>
      </c>
      <c r="D4" s="297" t="s">
        <v>1</v>
      </c>
      <c r="E4" s="298"/>
      <c r="F4" s="361" t="s">
        <v>1</v>
      </c>
      <c r="G4" s="334" t="s">
        <v>157</v>
      </c>
      <c r="H4" s="334"/>
      <c r="I4" s="334"/>
      <c r="J4" s="326" t="s">
        <v>158</v>
      </c>
      <c r="K4" s="326"/>
      <c r="L4" s="326"/>
      <c r="M4" s="329" t="s">
        <v>159</v>
      </c>
      <c r="N4" s="329"/>
      <c r="O4" s="366"/>
      <c r="P4" s="329"/>
      <c r="Q4" s="329"/>
      <c r="R4" s="366"/>
      <c r="S4" s="329"/>
      <c r="T4" s="329"/>
      <c r="U4" s="329"/>
      <c r="V4" s="366"/>
      <c r="W4" s="329"/>
      <c r="X4" s="341" t="s">
        <v>194</v>
      </c>
      <c r="Y4" s="342"/>
      <c r="Z4" s="342"/>
      <c r="AA4" s="343"/>
      <c r="AB4" s="339" t="s">
        <v>362</v>
      </c>
      <c r="AC4" s="339" t="s">
        <v>428</v>
      </c>
      <c r="AD4" s="339" t="s">
        <v>434</v>
      </c>
      <c r="AE4" s="191"/>
    </row>
    <row r="5" spans="1:31" s="61" customFormat="1" ht="16.5" customHeight="1" x14ac:dyDescent="0.25">
      <c r="A5" s="324"/>
      <c r="B5" s="324"/>
      <c r="C5" s="324"/>
      <c r="D5" s="299"/>
      <c r="E5" s="300"/>
      <c r="F5" s="362"/>
      <c r="G5" s="334"/>
      <c r="H5" s="334"/>
      <c r="I5" s="334"/>
      <c r="J5" s="326"/>
      <c r="K5" s="326"/>
      <c r="L5" s="326"/>
      <c r="M5" s="329" t="s">
        <v>163</v>
      </c>
      <c r="N5" s="334" t="s">
        <v>197</v>
      </c>
      <c r="O5" s="326" t="s">
        <v>191</v>
      </c>
      <c r="P5" s="329" t="s">
        <v>164</v>
      </c>
      <c r="Q5" s="329"/>
      <c r="R5" s="329"/>
      <c r="S5" s="329"/>
      <c r="T5" s="329"/>
      <c r="U5" s="329"/>
      <c r="V5" s="329"/>
      <c r="W5" s="329"/>
      <c r="X5" s="344"/>
      <c r="Y5" s="345"/>
      <c r="Z5" s="345"/>
      <c r="AA5" s="346"/>
      <c r="AB5" s="340"/>
      <c r="AC5" s="340"/>
      <c r="AD5" s="340"/>
      <c r="AE5" s="191"/>
    </row>
    <row r="6" spans="1:31" s="61" customFormat="1" ht="16.5" customHeight="1" x14ac:dyDescent="0.25">
      <c r="A6" s="324"/>
      <c r="B6" s="324"/>
      <c r="C6" s="324"/>
      <c r="D6" s="301"/>
      <c r="E6" s="302"/>
      <c r="F6" s="362"/>
      <c r="G6" s="334"/>
      <c r="H6" s="334"/>
      <c r="I6" s="334"/>
      <c r="J6" s="326"/>
      <c r="K6" s="326"/>
      <c r="L6" s="326"/>
      <c r="M6" s="329"/>
      <c r="N6" s="334"/>
      <c r="O6" s="326"/>
      <c r="P6" s="329" t="s">
        <v>161</v>
      </c>
      <c r="Q6" s="329"/>
      <c r="R6" s="329"/>
      <c r="S6" s="329"/>
      <c r="T6" s="329"/>
      <c r="U6" s="334" t="s">
        <v>189</v>
      </c>
      <c r="V6" s="326" t="s">
        <v>193</v>
      </c>
      <c r="W6" s="334" t="s">
        <v>165</v>
      </c>
      <c r="X6" s="347"/>
      <c r="Y6" s="348"/>
      <c r="Z6" s="348"/>
      <c r="AA6" s="349"/>
      <c r="AB6" s="340"/>
      <c r="AC6" s="340"/>
      <c r="AD6" s="340"/>
      <c r="AE6" s="191"/>
    </row>
    <row r="7" spans="1:31" s="62" customFormat="1" ht="64.5" customHeight="1" x14ac:dyDescent="0.25">
      <c r="A7" s="327"/>
      <c r="B7" s="327"/>
      <c r="C7" s="327"/>
      <c r="D7" s="158">
        <v>2016</v>
      </c>
      <c r="E7" s="158">
        <v>2017</v>
      </c>
      <c r="F7" s="363"/>
      <c r="G7" s="276">
        <v>2016</v>
      </c>
      <c r="H7" s="276">
        <v>2017</v>
      </c>
      <c r="I7" s="276">
        <v>2018</v>
      </c>
      <c r="J7" s="276">
        <v>2016</v>
      </c>
      <c r="K7" s="276">
        <v>2017</v>
      </c>
      <c r="L7" s="276">
        <v>2018</v>
      </c>
      <c r="M7" s="352"/>
      <c r="N7" s="339"/>
      <c r="O7" s="365"/>
      <c r="P7" s="276" t="s">
        <v>166</v>
      </c>
      <c r="Q7" s="276" t="s">
        <v>425</v>
      </c>
      <c r="R7" s="176" t="s">
        <v>195</v>
      </c>
      <c r="S7" s="224" t="s">
        <v>165</v>
      </c>
      <c r="T7" s="276" t="s">
        <v>162</v>
      </c>
      <c r="U7" s="339"/>
      <c r="V7" s="365"/>
      <c r="W7" s="339"/>
      <c r="X7" s="276" t="s">
        <v>156</v>
      </c>
      <c r="Y7" s="276" t="s">
        <v>166</v>
      </c>
      <c r="Z7" s="276" t="s">
        <v>426</v>
      </c>
      <c r="AA7" s="276" t="s">
        <v>215</v>
      </c>
      <c r="AB7" s="354"/>
      <c r="AC7" s="354"/>
      <c r="AD7" s="354"/>
      <c r="AE7" s="192"/>
    </row>
    <row r="8" spans="1:31" s="63" customFormat="1" ht="17.25" hidden="1" customHeight="1" x14ac:dyDescent="0.25">
      <c r="A8" s="182"/>
      <c r="B8" s="182"/>
      <c r="C8" s="182"/>
      <c r="D8" s="161">
        <v>4</v>
      </c>
      <c r="E8" s="155">
        <v>5</v>
      </c>
      <c r="F8" s="275"/>
      <c r="G8" s="275"/>
      <c r="H8" s="275"/>
      <c r="I8" s="275"/>
      <c r="J8" s="275"/>
      <c r="K8" s="275"/>
      <c r="L8" s="275"/>
      <c r="M8" s="275"/>
      <c r="N8" s="275"/>
      <c r="O8" s="165"/>
      <c r="P8" s="275"/>
      <c r="Q8" s="275"/>
      <c r="R8" s="165"/>
      <c r="S8" s="223"/>
      <c r="T8" s="275"/>
      <c r="U8" s="275"/>
      <c r="V8" s="165"/>
      <c r="W8" s="275"/>
      <c r="X8" s="275"/>
      <c r="Y8" s="275"/>
      <c r="Z8" s="275"/>
      <c r="AA8" s="166"/>
      <c r="AB8" s="275"/>
      <c r="AC8" s="275"/>
      <c r="AD8" s="220"/>
      <c r="AE8" s="236"/>
    </row>
    <row r="9" spans="1:31" s="63" customFormat="1" ht="15.75" customHeight="1" x14ac:dyDescent="0.25">
      <c r="A9" s="196">
        <v>1</v>
      </c>
      <c r="B9" s="259" t="s">
        <v>213</v>
      </c>
      <c r="C9" s="85"/>
      <c r="D9" s="179"/>
      <c r="E9" s="76"/>
      <c r="F9" s="199"/>
      <c r="G9" s="258"/>
      <c r="H9" s="258"/>
      <c r="I9" s="258"/>
      <c r="J9" s="181"/>
      <c r="K9" s="181"/>
      <c r="L9" s="181"/>
      <c r="M9" s="199"/>
      <c r="N9" s="258">
        <f>SUBTOTAL(9,N12:N265)</f>
        <v>657</v>
      </c>
      <c r="O9" s="180">
        <f t="shared" ref="O9:U9" si="0">SUBTOTAL(9,O12:O265)</f>
        <v>699.22112500000037</v>
      </c>
      <c r="P9" s="258">
        <f t="shared" si="0"/>
        <v>55</v>
      </c>
      <c r="Q9" s="258">
        <f t="shared" si="0"/>
        <v>57</v>
      </c>
      <c r="R9" s="180">
        <f t="shared" si="0"/>
        <v>137.9</v>
      </c>
      <c r="S9" s="180">
        <f t="shared" si="0"/>
        <v>1589</v>
      </c>
      <c r="T9" s="258">
        <f t="shared" si="0"/>
        <v>468</v>
      </c>
      <c r="U9" s="258">
        <f t="shared" si="0"/>
        <v>77</v>
      </c>
      <c r="V9" s="181"/>
      <c r="W9" s="258"/>
      <c r="X9" s="258">
        <f>SUM(X10:X500)</f>
        <v>623</v>
      </c>
      <c r="Y9" s="258">
        <f>SUM(Y10:Y500)</f>
        <v>65</v>
      </c>
      <c r="Z9" s="258">
        <f>SUM(Z10:Z500)</f>
        <v>74</v>
      </c>
      <c r="AA9" s="258">
        <f>SUM(AA10:AA500)</f>
        <v>118</v>
      </c>
      <c r="AB9" s="258">
        <v>506</v>
      </c>
      <c r="AC9" s="258">
        <f>Лимит!J11</f>
        <v>201</v>
      </c>
      <c r="AD9" s="221">
        <f>AC9*100/AB9</f>
        <v>39.723320158102766</v>
      </c>
      <c r="AE9" s="236"/>
    </row>
    <row r="10" spans="1:31" s="64" customFormat="1" ht="31.5" hidden="1" x14ac:dyDescent="0.25">
      <c r="A10" s="38">
        <v>2</v>
      </c>
      <c r="B10" s="59" t="s">
        <v>217</v>
      </c>
      <c r="C10" s="59" t="s">
        <v>364</v>
      </c>
      <c r="D10" s="162"/>
      <c r="E10" s="152"/>
      <c r="F10" s="152">
        <v>0</v>
      </c>
      <c r="G10" s="150"/>
      <c r="H10" s="150"/>
      <c r="I10" s="150">
        <v>0</v>
      </c>
      <c r="J10" s="153"/>
      <c r="K10" s="153"/>
      <c r="L10" s="153"/>
      <c r="M10" s="45">
        <f>IF(I10&lt;VLOOKUP(L10,$M$505:$Q$513,2),0,VLOOKUP(L10,$M$505:$Q$513,3))</f>
        <v>0</v>
      </c>
      <c r="N10" s="96">
        <f>ROUNDDOWN(O10,0)</f>
        <v>0</v>
      </c>
      <c r="O10" s="95">
        <f>I10*M10/100</f>
        <v>0</v>
      </c>
      <c r="P10" s="96">
        <f>ROUNDDOWN(R10,0)</f>
        <v>0</v>
      </c>
      <c r="Q10" s="96">
        <f>ROUNDDOWN(R10-P10,0)</f>
        <v>0</v>
      </c>
      <c r="R10" s="95">
        <f>N10*S10/100</f>
        <v>0</v>
      </c>
      <c r="S10" s="96">
        <f>IF(I10&lt;VLOOKUP(L10,$M$505:$Q$513,2),0,VLOOKUP(L10,$M$505:$Q$513,4))</f>
        <v>0</v>
      </c>
      <c r="T10" s="96">
        <f>N10-P10-Q10-U10</f>
        <v>0</v>
      </c>
      <c r="U10" s="96">
        <f>ROUNDDOWN(V10,0)</f>
        <v>0</v>
      </c>
      <c r="V10" s="95">
        <f>N10*W10/100</f>
        <v>0</v>
      </c>
      <c r="W10" s="96">
        <f>IF(I10&lt;VLOOKUP(L10,$M$505:$Q$513,2),0,VLOOKUP(L10,$M$505:$Q$513,5))</f>
        <v>0</v>
      </c>
      <c r="X10" s="96"/>
      <c r="Y10" s="96"/>
      <c r="Z10" s="96"/>
      <c r="AA10" s="156"/>
      <c r="AB10" s="96"/>
      <c r="AC10" s="96"/>
      <c r="AD10" s="221" t="e">
        <f t="shared" ref="AD10:AD73" si="1">AC10*100/AB10</f>
        <v>#DIV/0!</v>
      </c>
    </row>
    <row r="11" spans="1:31" s="64" customFormat="1" ht="31.5" hidden="1" x14ac:dyDescent="0.25">
      <c r="A11" s="38">
        <v>3</v>
      </c>
      <c r="B11" s="59" t="s">
        <v>33</v>
      </c>
      <c r="C11" s="59" t="s">
        <v>364</v>
      </c>
      <c r="D11" s="162"/>
      <c r="E11" s="152"/>
      <c r="F11" s="152">
        <v>385.33</v>
      </c>
      <c r="G11" s="150"/>
      <c r="H11" s="150"/>
      <c r="I11" s="150"/>
      <c r="J11" s="153"/>
      <c r="K11" s="153"/>
      <c r="L11" s="153"/>
      <c r="M11" s="45">
        <f t="shared" ref="M11:M74" si="2">IF(I11&lt;VLOOKUP(L11,$M$505:$Q$513,2),0,VLOOKUP(L11,$M$505:$Q$513,3))</f>
        <v>0</v>
      </c>
      <c r="N11" s="96">
        <f t="shared" ref="N11:N74" si="3">ROUNDDOWN(O11,0)</f>
        <v>0</v>
      </c>
      <c r="O11" s="95">
        <f t="shared" ref="O11:O74" si="4">I11*M11/100</f>
        <v>0</v>
      </c>
      <c r="P11" s="96">
        <f t="shared" ref="P11:P74" si="5">ROUNDDOWN(R11,0)</f>
        <v>0</v>
      </c>
      <c r="Q11" s="96">
        <f t="shared" ref="Q11:Q74" si="6">ROUNDDOWN(R11-P11,0)</f>
        <v>0</v>
      </c>
      <c r="R11" s="95">
        <f t="shared" ref="R11:R74" si="7">N11*S11/100</f>
        <v>0</v>
      </c>
      <c r="S11" s="96">
        <f t="shared" ref="S11:S74" si="8">IF(I11&lt;VLOOKUP(L11,$M$505:$Q$513,2),0,VLOOKUP(L11,$M$505:$Q$513,4))</f>
        <v>0</v>
      </c>
      <c r="T11" s="96">
        <f t="shared" ref="T11:T74" si="9">N11-P11-Q11-U11</f>
        <v>0</v>
      </c>
      <c r="U11" s="96">
        <f t="shared" ref="U11:U74" si="10">ROUNDDOWN(V11,0)</f>
        <v>0</v>
      </c>
      <c r="V11" s="95">
        <f t="shared" ref="V11:V74" si="11">N11*W11/100</f>
        <v>0</v>
      </c>
      <c r="W11" s="96">
        <f t="shared" ref="W11:W74" si="12">IF(I11&lt;VLOOKUP(L11,$M$505:$Q$513,2),0,VLOOKUP(L11,$M$505:$Q$513,5))</f>
        <v>0</v>
      </c>
      <c r="X11" s="96">
        <v>0</v>
      </c>
      <c r="Y11" s="96"/>
      <c r="Z11" s="96"/>
      <c r="AA11" s="156"/>
      <c r="AB11" s="96"/>
      <c r="AC11" s="96"/>
      <c r="AD11" s="221" t="e">
        <f t="shared" si="1"/>
        <v>#DIV/0!</v>
      </c>
    </row>
    <row r="12" spans="1:31" s="48" customFormat="1" ht="31.5" x14ac:dyDescent="0.25">
      <c r="A12" s="182">
        <v>2</v>
      </c>
      <c r="B12" s="247" t="s">
        <v>130</v>
      </c>
      <c r="C12" s="247" t="s">
        <v>45</v>
      </c>
      <c r="D12" s="184">
        <v>165.23</v>
      </c>
      <c r="E12" s="184">
        <v>165.23</v>
      </c>
      <c r="F12" s="184">
        <v>165.23</v>
      </c>
      <c r="G12" s="120">
        <v>212</v>
      </c>
      <c r="H12" s="120">
        <v>227</v>
      </c>
      <c r="I12" s="120">
        <v>357</v>
      </c>
      <c r="J12" s="122">
        <v>1.2830599770017552</v>
      </c>
      <c r="K12" s="122">
        <v>1.3738425225443323</v>
      </c>
      <c r="L12" s="122">
        <v>2.1606245839133331</v>
      </c>
      <c r="M12" s="94">
        <v>3</v>
      </c>
      <c r="N12" s="244">
        <f t="shared" si="3"/>
        <v>10</v>
      </c>
      <c r="O12" s="95">
        <f t="shared" si="4"/>
        <v>10.71</v>
      </c>
      <c r="P12" s="244">
        <f t="shared" si="5"/>
        <v>1</v>
      </c>
      <c r="Q12" s="244">
        <f t="shared" si="6"/>
        <v>0</v>
      </c>
      <c r="R12" s="95">
        <f t="shared" si="7"/>
        <v>1.4</v>
      </c>
      <c r="S12" s="96">
        <v>14</v>
      </c>
      <c r="T12" s="244">
        <f t="shared" si="9"/>
        <v>9</v>
      </c>
      <c r="U12" s="244">
        <f t="shared" si="10"/>
        <v>0</v>
      </c>
      <c r="V12" s="95">
        <f t="shared" si="11"/>
        <v>0</v>
      </c>
      <c r="W12" s="244">
        <v>0</v>
      </c>
      <c r="X12" s="244">
        <v>10</v>
      </c>
      <c r="Y12" s="244">
        <v>1</v>
      </c>
      <c r="Z12" s="244"/>
      <c r="AA12" s="156"/>
      <c r="AB12" s="244">
        <v>10</v>
      </c>
      <c r="AC12" s="244">
        <v>8</v>
      </c>
      <c r="AD12" s="221">
        <f t="shared" si="1"/>
        <v>80</v>
      </c>
    </row>
    <row r="13" spans="1:31" s="64" customFormat="1" ht="31.5" hidden="1" x14ac:dyDescent="0.25">
      <c r="A13" s="38">
        <v>5</v>
      </c>
      <c r="B13" s="59" t="s">
        <v>365</v>
      </c>
      <c r="C13" s="59" t="s">
        <v>364</v>
      </c>
      <c r="D13" s="162"/>
      <c r="E13" s="152"/>
      <c r="F13" s="152">
        <v>0</v>
      </c>
      <c r="G13" s="150"/>
      <c r="H13" s="150"/>
      <c r="I13" s="150">
        <v>0</v>
      </c>
      <c r="J13" s="153"/>
      <c r="K13" s="153"/>
      <c r="L13" s="153"/>
      <c r="M13" s="45">
        <f t="shared" si="2"/>
        <v>0</v>
      </c>
      <c r="N13" s="96">
        <f t="shared" si="3"/>
        <v>0</v>
      </c>
      <c r="O13" s="95">
        <f t="shared" si="4"/>
        <v>0</v>
      </c>
      <c r="P13" s="96">
        <f t="shared" si="5"/>
        <v>0</v>
      </c>
      <c r="Q13" s="96">
        <f t="shared" si="6"/>
        <v>0</v>
      </c>
      <c r="R13" s="95">
        <f t="shared" si="7"/>
        <v>0</v>
      </c>
      <c r="S13" s="96">
        <f t="shared" si="8"/>
        <v>0</v>
      </c>
      <c r="T13" s="96">
        <f t="shared" si="9"/>
        <v>0</v>
      </c>
      <c r="U13" s="96">
        <f t="shared" si="10"/>
        <v>0</v>
      </c>
      <c r="V13" s="95">
        <f t="shared" si="11"/>
        <v>0</v>
      </c>
      <c r="W13" s="96">
        <f t="shared" si="12"/>
        <v>0</v>
      </c>
      <c r="X13" s="96"/>
      <c r="Y13" s="96"/>
      <c r="Z13" s="96"/>
      <c r="AA13" s="156"/>
      <c r="AB13" s="96"/>
      <c r="AC13" s="96"/>
      <c r="AD13" s="221" t="e">
        <f t="shared" si="1"/>
        <v>#DIV/0!</v>
      </c>
    </row>
    <row r="14" spans="1:31" s="64" customFormat="1" ht="31.5" hidden="1" x14ac:dyDescent="0.25">
      <c r="A14" s="38">
        <v>6</v>
      </c>
      <c r="B14" s="59" t="s">
        <v>366</v>
      </c>
      <c r="C14" s="59" t="s">
        <v>364</v>
      </c>
      <c r="D14" s="162"/>
      <c r="E14" s="152"/>
      <c r="F14" s="152">
        <v>196.8</v>
      </c>
      <c r="G14" s="150"/>
      <c r="H14" s="150"/>
      <c r="I14" s="150">
        <v>0</v>
      </c>
      <c r="J14" s="153"/>
      <c r="K14" s="153"/>
      <c r="L14" s="153">
        <v>0</v>
      </c>
      <c r="M14" s="45">
        <f t="shared" si="2"/>
        <v>0</v>
      </c>
      <c r="N14" s="96">
        <f t="shared" si="3"/>
        <v>0</v>
      </c>
      <c r="O14" s="95">
        <f t="shared" si="4"/>
        <v>0</v>
      </c>
      <c r="P14" s="96">
        <f t="shared" si="5"/>
        <v>0</v>
      </c>
      <c r="Q14" s="96">
        <f t="shared" si="6"/>
        <v>0</v>
      </c>
      <c r="R14" s="95">
        <f t="shared" si="7"/>
        <v>0</v>
      </c>
      <c r="S14" s="96">
        <f t="shared" si="8"/>
        <v>0</v>
      </c>
      <c r="T14" s="96">
        <f t="shared" si="9"/>
        <v>0</v>
      </c>
      <c r="U14" s="96">
        <f t="shared" si="10"/>
        <v>0</v>
      </c>
      <c r="V14" s="95">
        <f t="shared" si="11"/>
        <v>0</v>
      </c>
      <c r="W14" s="96">
        <f t="shared" si="12"/>
        <v>0</v>
      </c>
      <c r="X14" s="167"/>
      <c r="Y14" s="167"/>
      <c r="Z14" s="167"/>
      <c r="AA14" s="168"/>
      <c r="AB14" s="167"/>
      <c r="AC14" s="167"/>
      <c r="AD14" s="221" t="e">
        <f t="shared" si="1"/>
        <v>#DIV/0!</v>
      </c>
    </row>
    <row r="15" spans="1:31" ht="31.5" x14ac:dyDescent="0.25">
      <c r="A15" s="182">
        <v>3</v>
      </c>
      <c r="B15" s="247" t="s">
        <v>122</v>
      </c>
      <c r="C15" s="247" t="s">
        <v>216</v>
      </c>
      <c r="D15" s="162">
        <v>75</v>
      </c>
      <c r="E15" s="152">
        <v>75</v>
      </c>
      <c r="F15" s="184">
        <v>75</v>
      </c>
      <c r="G15" s="120">
        <v>34</v>
      </c>
      <c r="H15" s="120">
        <v>38</v>
      </c>
      <c r="I15" s="120">
        <v>73</v>
      </c>
      <c r="J15" s="122">
        <v>0.45333333333333331</v>
      </c>
      <c r="K15" s="122">
        <v>0.50666666666666671</v>
      </c>
      <c r="L15" s="122">
        <v>0.97333333333333338</v>
      </c>
      <c r="M15" s="94">
        <f t="shared" si="2"/>
        <v>3</v>
      </c>
      <c r="N15" s="244">
        <f t="shared" si="3"/>
        <v>2</v>
      </c>
      <c r="O15" s="95">
        <f t="shared" si="4"/>
        <v>2.19</v>
      </c>
      <c r="P15" s="244">
        <f t="shared" si="5"/>
        <v>0</v>
      </c>
      <c r="Q15" s="244">
        <f t="shared" si="6"/>
        <v>0</v>
      </c>
      <c r="R15" s="95">
        <f t="shared" si="7"/>
        <v>0</v>
      </c>
      <c r="S15" s="96">
        <f t="shared" si="8"/>
        <v>0</v>
      </c>
      <c r="T15" s="244">
        <f t="shared" si="9"/>
        <v>2</v>
      </c>
      <c r="U15" s="244">
        <f t="shared" si="10"/>
        <v>0</v>
      </c>
      <c r="V15" s="95">
        <f t="shared" si="11"/>
        <v>0</v>
      </c>
      <c r="W15" s="244">
        <f t="shared" si="12"/>
        <v>0</v>
      </c>
      <c r="X15" s="167">
        <v>2</v>
      </c>
      <c r="Y15" s="167"/>
      <c r="Z15" s="167"/>
      <c r="AA15" s="167"/>
      <c r="AB15" s="167">
        <v>1</v>
      </c>
      <c r="AC15" s="167" t="s">
        <v>406</v>
      </c>
      <c r="AD15" s="221"/>
    </row>
    <row r="16" spans="1:31" s="64" customFormat="1" ht="31.5" hidden="1" x14ac:dyDescent="0.25">
      <c r="A16" s="38">
        <v>8</v>
      </c>
      <c r="B16" s="59" t="s">
        <v>151</v>
      </c>
      <c r="C16" s="59" t="s">
        <v>364</v>
      </c>
      <c r="D16" s="162"/>
      <c r="E16" s="152"/>
      <c r="F16" s="152"/>
      <c r="G16" s="150"/>
      <c r="H16" s="150"/>
      <c r="I16" s="150"/>
      <c r="J16" s="153"/>
      <c r="K16" s="153"/>
      <c r="L16" s="153"/>
      <c r="M16" s="45">
        <f t="shared" si="2"/>
        <v>0</v>
      </c>
      <c r="N16" s="96">
        <f t="shared" si="3"/>
        <v>0</v>
      </c>
      <c r="O16" s="95">
        <f t="shared" si="4"/>
        <v>0</v>
      </c>
      <c r="P16" s="96">
        <f t="shared" si="5"/>
        <v>0</v>
      </c>
      <c r="Q16" s="96">
        <f t="shared" si="6"/>
        <v>0</v>
      </c>
      <c r="R16" s="95">
        <f t="shared" si="7"/>
        <v>0</v>
      </c>
      <c r="S16" s="96">
        <f t="shared" si="8"/>
        <v>0</v>
      </c>
      <c r="T16" s="96">
        <f t="shared" si="9"/>
        <v>0</v>
      </c>
      <c r="U16" s="96">
        <f t="shared" si="10"/>
        <v>0</v>
      </c>
      <c r="V16" s="95">
        <f t="shared" si="11"/>
        <v>0</v>
      </c>
      <c r="W16" s="96">
        <f t="shared" si="12"/>
        <v>0</v>
      </c>
      <c r="X16" s="167"/>
      <c r="Y16" s="167"/>
      <c r="Z16" s="167"/>
      <c r="AA16" s="167"/>
      <c r="AB16" s="167"/>
      <c r="AC16" s="167"/>
      <c r="AD16" s="221" t="e">
        <f t="shared" si="1"/>
        <v>#DIV/0!</v>
      </c>
    </row>
    <row r="17" spans="1:31" s="48" customFormat="1" ht="31.5" hidden="1" x14ac:dyDescent="0.25">
      <c r="A17" s="182">
        <v>9</v>
      </c>
      <c r="B17" s="119" t="s">
        <v>121</v>
      </c>
      <c r="C17" s="119" t="s">
        <v>367</v>
      </c>
      <c r="D17" s="183"/>
      <c r="E17" s="184"/>
      <c r="F17" s="184">
        <v>0</v>
      </c>
      <c r="G17" s="120"/>
      <c r="H17" s="120"/>
      <c r="I17" s="120">
        <v>0</v>
      </c>
      <c r="J17" s="122" t="e">
        <v>#DIV/0!</v>
      </c>
      <c r="K17" s="122" t="e">
        <v>#DIV/0!</v>
      </c>
      <c r="L17" s="122"/>
      <c r="M17" s="94">
        <f t="shared" si="2"/>
        <v>0</v>
      </c>
      <c r="N17" s="96">
        <f t="shared" si="3"/>
        <v>0</v>
      </c>
      <c r="O17" s="95">
        <f t="shared" si="4"/>
        <v>0</v>
      </c>
      <c r="P17" s="96">
        <f t="shared" si="5"/>
        <v>0</v>
      </c>
      <c r="Q17" s="96">
        <f t="shared" si="6"/>
        <v>0</v>
      </c>
      <c r="R17" s="95">
        <f t="shared" si="7"/>
        <v>0</v>
      </c>
      <c r="S17" s="96">
        <f t="shared" si="8"/>
        <v>0</v>
      </c>
      <c r="T17" s="96">
        <f t="shared" si="9"/>
        <v>0</v>
      </c>
      <c r="U17" s="96">
        <f t="shared" si="10"/>
        <v>0</v>
      </c>
      <c r="V17" s="95">
        <f t="shared" si="11"/>
        <v>0</v>
      </c>
      <c r="W17" s="96">
        <f t="shared" si="12"/>
        <v>0</v>
      </c>
      <c r="X17" s="167"/>
      <c r="Y17" s="167"/>
      <c r="Z17" s="167"/>
      <c r="AA17" s="167"/>
      <c r="AB17" s="167"/>
      <c r="AC17" s="167"/>
      <c r="AD17" s="221" t="e">
        <f t="shared" si="1"/>
        <v>#DIV/0!</v>
      </c>
    </row>
    <row r="18" spans="1:31" s="127" customFormat="1" ht="31.5" hidden="1" x14ac:dyDescent="0.25">
      <c r="A18" s="182">
        <v>10</v>
      </c>
      <c r="B18" s="119" t="s">
        <v>368</v>
      </c>
      <c r="C18" s="119" t="s">
        <v>367</v>
      </c>
      <c r="D18" s="183"/>
      <c r="E18" s="184"/>
      <c r="F18" s="184">
        <v>0</v>
      </c>
      <c r="G18" s="120"/>
      <c r="H18" s="120"/>
      <c r="I18" s="120">
        <v>0</v>
      </c>
      <c r="J18" s="122" t="e">
        <v>#DIV/0!</v>
      </c>
      <c r="K18" s="122" t="e">
        <v>#DIV/0!</v>
      </c>
      <c r="L18" s="122"/>
      <c r="M18" s="94">
        <f t="shared" si="2"/>
        <v>0</v>
      </c>
      <c r="N18" s="96">
        <f t="shared" si="3"/>
        <v>0</v>
      </c>
      <c r="O18" s="95">
        <f t="shared" si="4"/>
        <v>0</v>
      </c>
      <c r="P18" s="96">
        <f t="shared" si="5"/>
        <v>0</v>
      </c>
      <c r="Q18" s="96">
        <f t="shared" si="6"/>
        <v>0</v>
      </c>
      <c r="R18" s="95">
        <f t="shared" si="7"/>
        <v>0</v>
      </c>
      <c r="S18" s="96">
        <f t="shared" si="8"/>
        <v>0</v>
      </c>
      <c r="T18" s="96">
        <f t="shared" si="9"/>
        <v>0</v>
      </c>
      <c r="U18" s="96">
        <f t="shared" si="10"/>
        <v>0</v>
      </c>
      <c r="V18" s="95">
        <f t="shared" si="11"/>
        <v>0</v>
      </c>
      <c r="W18" s="96">
        <f t="shared" si="12"/>
        <v>0</v>
      </c>
      <c r="X18" s="169"/>
      <c r="Y18" s="169"/>
      <c r="Z18" s="169"/>
      <c r="AA18" s="167"/>
      <c r="AB18" s="169"/>
      <c r="AC18" s="169"/>
      <c r="AD18" s="221" t="e">
        <f t="shared" si="1"/>
        <v>#DIV/0!</v>
      </c>
    </row>
    <row r="19" spans="1:31" s="127" customFormat="1" ht="31.5" hidden="1" x14ac:dyDescent="0.25">
      <c r="A19" s="182">
        <v>11</v>
      </c>
      <c r="B19" s="119" t="s">
        <v>369</v>
      </c>
      <c r="C19" s="119" t="s">
        <v>367</v>
      </c>
      <c r="D19" s="183"/>
      <c r="E19" s="184"/>
      <c r="F19" s="184">
        <v>0</v>
      </c>
      <c r="G19" s="120"/>
      <c r="H19" s="120"/>
      <c r="I19" s="120">
        <v>0</v>
      </c>
      <c r="J19" s="122" t="e">
        <v>#DIV/0!</v>
      </c>
      <c r="K19" s="122" t="e">
        <v>#DIV/0!</v>
      </c>
      <c r="L19" s="122"/>
      <c r="M19" s="94">
        <f t="shared" si="2"/>
        <v>0</v>
      </c>
      <c r="N19" s="96">
        <f t="shared" si="3"/>
        <v>0</v>
      </c>
      <c r="O19" s="95">
        <f t="shared" si="4"/>
        <v>0</v>
      </c>
      <c r="P19" s="96">
        <f t="shared" si="5"/>
        <v>0</v>
      </c>
      <c r="Q19" s="96">
        <f t="shared" si="6"/>
        <v>0</v>
      </c>
      <c r="R19" s="95">
        <f t="shared" si="7"/>
        <v>0</v>
      </c>
      <c r="S19" s="96">
        <f t="shared" si="8"/>
        <v>0</v>
      </c>
      <c r="T19" s="96">
        <f t="shared" si="9"/>
        <v>0</v>
      </c>
      <c r="U19" s="96">
        <f t="shared" si="10"/>
        <v>0</v>
      </c>
      <c r="V19" s="95">
        <f t="shared" si="11"/>
        <v>0</v>
      </c>
      <c r="W19" s="96">
        <f t="shared" si="12"/>
        <v>0</v>
      </c>
      <c r="X19" s="169"/>
      <c r="Y19" s="169"/>
      <c r="Z19" s="169"/>
      <c r="AA19" s="167"/>
      <c r="AB19" s="169"/>
      <c r="AC19" s="169"/>
      <c r="AD19" s="221" t="e">
        <f t="shared" si="1"/>
        <v>#DIV/0!</v>
      </c>
    </row>
    <row r="20" spans="1:31" s="127" customFormat="1" ht="31.5" hidden="1" x14ac:dyDescent="0.25">
      <c r="A20" s="182">
        <v>12</v>
      </c>
      <c r="B20" s="119" t="s">
        <v>232</v>
      </c>
      <c r="C20" s="119" t="s">
        <v>367</v>
      </c>
      <c r="D20" s="183"/>
      <c r="E20" s="184"/>
      <c r="F20" s="184">
        <v>0</v>
      </c>
      <c r="G20" s="120"/>
      <c r="H20" s="120"/>
      <c r="I20" s="120">
        <v>0</v>
      </c>
      <c r="J20" s="122" t="e">
        <v>#DIV/0!</v>
      </c>
      <c r="K20" s="122" t="e">
        <v>#DIV/0!</v>
      </c>
      <c r="L20" s="122"/>
      <c r="M20" s="94">
        <f t="shared" si="2"/>
        <v>0</v>
      </c>
      <c r="N20" s="96">
        <f t="shared" si="3"/>
        <v>0</v>
      </c>
      <c r="O20" s="95">
        <f t="shared" si="4"/>
        <v>0</v>
      </c>
      <c r="P20" s="96">
        <f t="shared" si="5"/>
        <v>0</v>
      </c>
      <c r="Q20" s="96">
        <f t="shared" si="6"/>
        <v>0</v>
      </c>
      <c r="R20" s="95">
        <f t="shared" si="7"/>
        <v>0</v>
      </c>
      <c r="S20" s="96">
        <f t="shared" si="8"/>
        <v>0</v>
      </c>
      <c r="T20" s="96">
        <f t="shared" si="9"/>
        <v>0</v>
      </c>
      <c r="U20" s="96">
        <f t="shared" si="10"/>
        <v>0</v>
      </c>
      <c r="V20" s="95">
        <f t="shared" si="11"/>
        <v>0</v>
      </c>
      <c r="W20" s="96">
        <f t="shared" si="12"/>
        <v>0</v>
      </c>
      <c r="X20" s="169"/>
      <c r="Y20" s="169"/>
      <c r="Z20" s="169"/>
      <c r="AA20" s="167"/>
      <c r="AB20" s="169"/>
      <c r="AC20" s="169"/>
      <c r="AD20" s="221" t="e">
        <f t="shared" si="1"/>
        <v>#DIV/0!</v>
      </c>
    </row>
    <row r="21" spans="1:31" s="127" customFormat="1" ht="31.5" hidden="1" x14ac:dyDescent="0.25">
      <c r="A21" s="182">
        <v>13</v>
      </c>
      <c r="B21" s="119" t="s">
        <v>151</v>
      </c>
      <c r="C21" s="119" t="s">
        <v>367</v>
      </c>
      <c r="D21" s="183"/>
      <c r="E21" s="184"/>
      <c r="F21" s="184"/>
      <c r="G21" s="120"/>
      <c r="H21" s="120"/>
      <c r="I21" s="120"/>
      <c r="J21" s="122"/>
      <c r="K21" s="122"/>
      <c r="L21" s="122"/>
      <c r="M21" s="94">
        <f t="shared" si="2"/>
        <v>0</v>
      </c>
      <c r="N21" s="96">
        <f t="shared" si="3"/>
        <v>0</v>
      </c>
      <c r="O21" s="95">
        <f t="shared" si="4"/>
        <v>0</v>
      </c>
      <c r="P21" s="96">
        <f t="shared" si="5"/>
        <v>0</v>
      </c>
      <c r="Q21" s="96">
        <f t="shared" si="6"/>
        <v>0</v>
      </c>
      <c r="R21" s="95">
        <f t="shared" si="7"/>
        <v>0</v>
      </c>
      <c r="S21" s="96">
        <f t="shared" si="8"/>
        <v>0</v>
      </c>
      <c r="T21" s="96">
        <f t="shared" si="9"/>
        <v>0</v>
      </c>
      <c r="U21" s="96">
        <f t="shared" si="10"/>
        <v>0</v>
      </c>
      <c r="V21" s="95">
        <f t="shared" si="11"/>
        <v>0</v>
      </c>
      <c r="W21" s="96">
        <f t="shared" si="12"/>
        <v>0</v>
      </c>
      <c r="X21" s="169"/>
      <c r="Y21" s="169"/>
      <c r="Z21" s="169"/>
      <c r="AA21" s="167"/>
      <c r="AB21" s="169"/>
      <c r="AC21" s="169"/>
      <c r="AD21" s="221" t="e">
        <f t="shared" si="1"/>
        <v>#DIV/0!</v>
      </c>
    </row>
    <row r="22" spans="1:31" s="127" customFormat="1" ht="31.5" x14ac:dyDescent="0.25">
      <c r="A22" s="182">
        <v>4</v>
      </c>
      <c r="B22" s="247" t="s">
        <v>118</v>
      </c>
      <c r="C22" s="247" t="s">
        <v>218</v>
      </c>
      <c r="D22" s="183">
        <v>20.91</v>
      </c>
      <c r="E22" s="184">
        <v>20.91</v>
      </c>
      <c r="F22" s="184">
        <v>20.91</v>
      </c>
      <c r="G22" s="120">
        <v>42</v>
      </c>
      <c r="H22" s="120">
        <v>40</v>
      </c>
      <c r="I22" s="120">
        <v>36</v>
      </c>
      <c r="J22" s="122">
        <v>2.0086083213773316</v>
      </c>
      <c r="K22" s="122">
        <v>1.9129603060736489</v>
      </c>
      <c r="L22" s="122">
        <v>1.7216642754662841</v>
      </c>
      <c r="M22" s="94">
        <f t="shared" si="2"/>
        <v>5</v>
      </c>
      <c r="N22" s="244">
        <f t="shared" si="3"/>
        <v>1</v>
      </c>
      <c r="O22" s="95">
        <f t="shared" si="4"/>
        <v>1.8</v>
      </c>
      <c r="P22" s="244">
        <f t="shared" si="5"/>
        <v>0</v>
      </c>
      <c r="Q22" s="244">
        <f t="shared" si="6"/>
        <v>0</v>
      </c>
      <c r="R22" s="95">
        <f t="shared" si="7"/>
        <v>0.25</v>
      </c>
      <c r="S22" s="96">
        <f t="shared" si="8"/>
        <v>25</v>
      </c>
      <c r="T22" s="244">
        <f t="shared" si="9"/>
        <v>1</v>
      </c>
      <c r="U22" s="244">
        <f t="shared" si="10"/>
        <v>0</v>
      </c>
      <c r="V22" s="95">
        <f t="shared" si="11"/>
        <v>0.2</v>
      </c>
      <c r="W22" s="244">
        <f t="shared" si="12"/>
        <v>20</v>
      </c>
      <c r="X22" s="169">
        <v>1</v>
      </c>
      <c r="Y22" s="169"/>
      <c r="Z22" s="169"/>
      <c r="AA22" s="167"/>
      <c r="AB22" s="169">
        <v>1</v>
      </c>
      <c r="AC22" s="169">
        <v>0</v>
      </c>
      <c r="AD22" s="221">
        <f t="shared" si="1"/>
        <v>0</v>
      </c>
      <c r="AE22" s="251"/>
    </row>
    <row r="23" spans="1:31" s="127" customFormat="1" ht="31.5" x14ac:dyDescent="0.25">
      <c r="A23" s="182">
        <v>5</v>
      </c>
      <c r="B23" s="247" t="s">
        <v>219</v>
      </c>
      <c r="C23" s="247" t="s">
        <v>218</v>
      </c>
      <c r="D23" s="183">
        <v>5.2</v>
      </c>
      <c r="E23" s="184">
        <v>5.2</v>
      </c>
      <c r="F23" s="184">
        <v>5.22</v>
      </c>
      <c r="G23" s="120">
        <v>22</v>
      </c>
      <c r="H23" s="120">
        <v>22</v>
      </c>
      <c r="I23" s="120">
        <v>22</v>
      </c>
      <c r="J23" s="122">
        <v>4.2307692307692308</v>
      </c>
      <c r="K23" s="122">
        <v>4.2307692307692308</v>
      </c>
      <c r="L23" s="122">
        <v>4.2145593869731801</v>
      </c>
      <c r="M23" s="94">
        <f t="shared" si="2"/>
        <v>8</v>
      </c>
      <c r="N23" s="244">
        <f t="shared" si="3"/>
        <v>1</v>
      </c>
      <c r="O23" s="95">
        <f t="shared" si="4"/>
        <v>1.76</v>
      </c>
      <c r="P23" s="244">
        <f t="shared" si="5"/>
        <v>0</v>
      </c>
      <c r="Q23" s="244">
        <f t="shared" si="6"/>
        <v>0</v>
      </c>
      <c r="R23" s="95">
        <f t="shared" si="7"/>
        <v>0.25</v>
      </c>
      <c r="S23" s="96">
        <f t="shared" si="8"/>
        <v>25</v>
      </c>
      <c r="T23" s="244">
        <f t="shared" si="9"/>
        <v>1</v>
      </c>
      <c r="U23" s="244">
        <f t="shared" si="10"/>
        <v>0</v>
      </c>
      <c r="V23" s="95">
        <f t="shared" si="11"/>
        <v>0.2</v>
      </c>
      <c r="W23" s="244">
        <f t="shared" si="12"/>
        <v>20</v>
      </c>
      <c r="X23" s="169">
        <v>3</v>
      </c>
      <c r="Y23" s="169"/>
      <c r="Z23" s="169"/>
      <c r="AA23" s="167">
        <v>1</v>
      </c>
      <c r="AB23" s="169">
        <v>1</v>
      </c>
      <c r="AC23" s="169">
        <v>0</v>
      </c>
      <c r="AD23" s="221">
        <f t="shared" si="1"/>
        <v>0</v>
      </c>
      <c r="AE23" s="251"/>
    </row>
    <row r="24" spans="1:31" s="127" customFormat="1" ht="31.5" x14ac:dyDescent="0.25">
      <c r="A24" s="182">
        <v>6</v>
      </c>
      <c r="B24" s="247" t="s">
        <v>220</v>
      </c>
      <c r="C24" s="247" t="s">
        <v>218</v>
      </c>
      <c r="D24" s="183">
        <v>9.5</v>
      </c>
      <c r="E24" s="184">
        <v>9.5</v>
      </c>
      <c r="F24" s="184">
        <v>9.5299999999999994</v>
      </c>
      <c r="G24" s="120">
        <v>25</v>
      </c>
      <c r="H24" s="120">
        <v>23</v>
      </c>
      <c r="I24" s="120">
        <v>28</v>
      </c>
      <c r="J24" s="122">
        <v>2.6315789473684212</v>
      </c>
      <c r="K24" s="122">
        <v>2.4210526315789473</v>
      </c>
      <c r="L24" s="122">
        <v>2.9380902413431271</v>
      </c>
      <c r="M24" s="94">
        <f t="shared" si="2"/>
        <v>7</v>
      </c>
      <c r="N24" s="244">
        <f t="shared" si="3"/>
        <v>1</v>
      </c>
      <c r="O24" s="95">
        <f t="shared" si="4"/>
        <v>1.96</v>
      </c>
      <c r="P24" s="244">
        <f t="shared" si="5"/>
        <v>0</v>
      </c>
      <c r="Q24" s="244">
        <f t="shared" si="6"/>
        <v>0</v>
      </c>
      <c r="R24" s="95">
        <f t="shared" si="7"/>
        <v>0.25</v>
      </c>
      <c r="S24" s="96">
        <f t="shared" si="8"/>
        <v>25</v>
      </c>
      <c r="T24" s="244">
        <f t="shared" si="9"/>
        <v>1</v>
      </c>
      <c r="U24" s="244">
        <f t="shared" si="10"/>
        <v>0</v>
      </c>
      <c r="V24" s="95">
        <f t="shared" si="11"/>
        <v>0.2</v>
      </c>
      <c r="W24" s="244">
        <f t="shared" si="12"/>
        <v>20</v>
      </c>
      <c r="X24" s="169">
        <v>1</v>
      </c>
      <c r="Y24" s="169"/>
      <c r="Z24" s="169"/>
      <c r="AA24" s="167"/>
      <c r="AB24" s="169">
        <v>1</v>
      </c>
      <c r="AC24" s="169" t="s">
        <v>406</v>
      </c>
      <c r="AD24" s="221"/>
      <c r="AE24" s="251"/>
    </row>
    <row r="25" spans="1:31" s="127" customFormat="1" ht="47.25" x14ac:dyDescent="0.25">
      <c r="A25" s="182">
        <v>7</v>
      </c>
      <c r="B25" s="247" t="s">
        <v>221</v>
      </c>
      <c r="C25" s="247" t="s">
        <v>218</v>
      </c>
      <c r="D25" s="183">
        <v>26.9</v>
      </c>
      <c r="E25" s="184">
        <v>26.9</v>
      </c>
      <c r="F25" s="184">
        <v>26.93</v>
      </c>
      <c r="G25" s="120">
        <v>135</v>
      </c>
      <c r="H25" s="120">
        <v>106</v>
      </c>
      <c r="I25" s="120">
        <v>127</v>
      </c>
      <c r="J25" s="122">
        <v>5.0185873605947959</v>
      </c>
      <c r="K25" s="122">
        <v>3.9405204460966545</v>
      </c>
      <c r="L25" s="122">
        <v>4.7159301893798737</v>
      </c>
      <c r="M25" s="94">
        <f t="shared" si="2"/>
        <v>8</v>
      </c>
      <c r="N25" s="244">
        <f t="shared" si="3"/>
        <v>10</v>
      </c>
      <c r="O25" s="95">
        <f t="shared" si="4"/>
        <v>10.16</v>
      </c>
      <c r="P25" s="244">
        <v>1</v>
      </c>
      <c r="Q25" s="244">
        <f t="shared" si="6"/>
        <v>1</v>
      </c>
      <c r="R25" s="95">
        <f t="shared" si="7"/>
        <v>2.5</v>
      </c>
      <c r="S25" s="96">
        <f t="shared" si="8"/>
        <v>25</v>
      </c>
      <c r="T25" s="244">
        <f t="shared" si="9"/>
        <v>7</v>
      </c>
      <c r="U25" s="244">
        <f t="shared" si="10"/>
        <v>1</v>
      </c>
      <c r="V25" s="95">
        <f t="shared" si="11"/>
        <v>1</v>
      </c>
      <c r="W25" s="244">
        <v>10</v>
      </c>
      <c r="X25" s="169">
        <v>10</v>
      </c>
      <c r="Y25" s="169">
        <v>1</v>
      </c>
      <c r="Z25" s="169">
        <v>1</v>
      </c>
      <c r="AA25" s="167">
        <v>1</v>
      </c>
      <c r="AB25" s="169">
        <v>7</v>
      </c>
      <c r="AC25" s="169">
        <v>2</v>
      </c>
      <c r="AD25" s="221">
        <f t="shared" si="1"/>
        <v>28.571428571428573</v>
      </c>
      <c r="AE25" s="251"/>
    </row>
    <row r="26" spans="1:31" s="127" customFormat="1" ht="31.5" x14ac:dyDescent="0.25">
      <c r="A26" s="182">
        <v>8</v>
      </c>
      <c r="B26" s="247" t="s">
        <v>222</v>
      </c>
      <c r="C26" s="247" t="s">
        <v>398</v>
      </c>
      <c r="D26" s="183">
        <v>58.86</v>
      </c>
      <c r="E26" s="184">
        <v>58.86</v>
      </c>
      <c r="F26" s="184">
        <v>58.86</v>
      </c>
      <c r="G26" s="120">
        <v>190</v>
      </c>
      <c r="H26" s="120">
        <v>143</v>
      </c>
      <c r="I26" s="120">
        <v>181</v>
      </c>
      <c r="J26" s="122">
        <v>3.2279986408426775</v>
      </c>
      <c r="K26" s="122">
        <v>2.4294937138973838</v>
      </c>
      <c r="L26" s="122">
        <v>3.0750934420659193</v>
      </c>
      <c r="M26" s="94">
        <v>5</v>
      </c>
      <c r="N26" s="244">
        <f t="shared" si="3"/>
        <v>9</v>
      </c>
      <c r="O26" s="95">
        <f t="shared" si="4"/>
        <v>9.0500000000000007</v>
      </c>
      <c r="P26" s="244">
        <v>1</v>
      </c>
      <c r="Q26" s="244">
        <f t="shared" si="6"/>
        <v>1</v>
      </c>
      <c r="R26" s="95">
        <f t="shared" si="7"/>
        <v>2.25</v>
      </c>
      <c r="S26" s="96">
        <f t="shared" si="8"/>
        <v>25</v>
      </c>
      <c r="T26" s="244">
        <f t="shared" si="9"/>
        <v>7</v>
      </c>
      <c r="U26" s="244">
        <f t="shared" si="10"/>
        <v>0</v>
      </c>
      <c r="V26" s="95">
        <f t="shared" si="11"/>
        <v>0</v>
      </c>
      <c r="W26" s="244">
        <v>0</v>
      </c>
      <c r="X26" s="169">
        <v>9</v>
      </c>
      <c r="Y26" s="169">
        <v>1</v>
      </c>
      <c r="Z26" s="169">
        <v>1</v>
      </c>
      <c r="AA26" s="169">
        <v>0</v>
      </c>
      <c r="AB26" s="169">
        <v>9</v>
      </c>
      <c r="AC26" s="169">
        <v>3</v>
      </c>
      <c r="AD26" s="221">
        <f t="shared" si="1"/>
        <v>33.333333333333336</v>
      </c>
      <c r="AE26" s="251"/>
    </row>
    <row r="27" spans="1:31" s="127" customFormat="1" ht="31.5" x14ac:dyDescent="0.25">
      <c r="A27" s="182">
        <v>9</v>
      </c>
      <c r="B27" s="247" t="s">
        <v>223</v>
      </c>
      <c r="C27" s="247" t="s">
        <v>218</v>
      </c>
      <c r="D27" s="184">
        <v>28.76</v>
      </c>
      <c r="E27" s="184">
        <v>28.76</v>
      </c>
      <c r="F27" s="184">
        <v>28.76</v>
      </c>
      <c r="G27" s="120">
        <v>161</v>
      </c>
      <c r="H27" s="120">
        <v>143</v>
      </c>
      <c r="I27" s="120">
        <v>172</v>
      </c>
      <c r="J27" s="122">
        <v>5.5980528511821968</v>
      </c>
      <c r="K27" s="122">
        <v>4.9721835883171064</v>
      </c>
      <c r="L27" s="122">
        <v>5.9805285118219746</v>
      </c>
      <c r="M27" s="94">
        <f t="shared" si="2"/>
        <v>8</v>
      </c>
      <c r="N27" s="244">
        <f t="shared" si="3"/>
        <v>13</v>
      </c>
      <c r="O27" s="95">
        <f t="shared" si="4"/>
        <v>13.76</v>
      </c>
      <c r="P27" s="244">
        <v>1</v>
      </c>
      <c r="Q27" s="244">
        <f t="shared" si="6"/>
        <v>2</v>
      </c>
      <c r="R27" s="95">
        <f t="shared" si="7"/>
        <v>3.25</v>
      </c>
      <c r="S27" s="96">
        <f t="shared" si="8"/>
        <v>25</v>
      </c>
      <c r="T27" s="244">
        <f t="shared" si="9"/>
        <v>8</v>
      </c>
      <c r="U27" s="244">
        <f t="shared" si="10"/>
        <v>2</v>
      </c>
      <c r="V27" s="95">
        <f t="shared" si="11"/>
        <v>2.6</v>
      </c>
      <c r="W27" s="244">
        <f t="shared" si="12"/>
        <v>20</v>
      </c>
      <c r="X27" s="169">
        <v>13</v>
      </c>
      <c r="Y27" s="169">
        <v>1</v>
      </c>
      <c r="Z27" s="169">
        <v>2</v>
      </c>
      <c r="AA27" s="169">
        <v>2</v>
      </c>
      <c r="AB27" s="169">
        <v>11</v>
      </c>
      <c r="AC27" s="169" t="s">
        <v>406</v>
      </c>
      <c r="AD27" s="221"/>
      <c r="AE27" s="251"/>
    </row>
    <row r="28" spans="1:31" s="127" customFormat="1" ht="31.5" hidden="1" x14ac:dyDescent="0.25">
      <c r="A28" s="182">
        <v>20</v>
      </c>
      <c r="B28" s="119" t="s">
        <v>370</v>
      </c>
      <c r="C28" s="119" t="s">
        <v>218</v>
      </c>
      <c r="D28" s="183"/>
      <c r="E28" s="184"/>
      <c r="F28" s="184">
        <v>0</v>
      </c>
      <c r="G28" s="120"/>
      <c r="H28" s="120"/>
      <c r="I28" s="120">
        <v>0</v>
      </c>
      <c r="J28" s="122"/>
      <c r="K28" s="122"/>
      <c r="L28" s="122"/>
      <c r="M28" s="94">
        <f t="shared" si="2"/>
        <v>0</v>
      </c>
      <c r="N28" s="96">
        <f t="shared" si="3"/>
        <v>0</v>
      </c>
      <c r="O28" s="95">
        <f t="shared" si="4"/>
        <v>0</v>
      </c>
      <c r="P28" s="96">
        <f t="shared" si="5"/>
        <v>0</v>
      </c>
      <c r="Q28" s="96">
        <f t="shared" si="6"/>
        <v>0</v>
      </c>
      <c r="R28" s="95">
        <f t="shared" si="7"/>
        <v>0</v>
      </c>
      <c r="S28" s="96">
        <f t="shared" si="8"/>
        <v>0</v>
      </c>
      <c r="T28" s="96">
        <f t="shared" si="9"/>
        <v>0</v>
      </c>
      <c r="U28" s="96">
        <f t="shared" si="10"/>
        <v>0</v>
      </c>
      <c r="V28" s="95">
        <f t="shared" si="11"/>
        <v>0</v>
      </c>
      <c r="W28" s="96">
        <f t="shared" si="12"/>
        <v>0</v>
      </c>
      <c r="X28" s="169"/>
      <c r="Y28" s="169"/>
      <c r="Z28" s="169"/>
      <c r="AA28" s="169"/>
      <c r="AB28" s="169"/>
      <c r="AC28" s="169"/>
      <c r="AD28" s="221" t="e">
        <f t="shared" si="1"/>
        <v>#DIV/0!</v>
      </c>
    </row>
    <row r="29" spans="1:31" s="127" customFormat="1" ht="31.5" x14ac:dyDescent="0.25">
      <c r="A29" s="182">
        <v>10</v>
      </c>
      <c r="B29" s="247" t="s">
        <v>224</v>
      </c>
      <c r="C29" s="247" t="s">
        <v>218</v>
      </c>
      <c r="D29" s="184">
        <v>51.23</v>
      </c>
      <c r="E29" s="184">
        <v>51.23</v>
      </c>
      <c r="F29" s="184">
        <v>51.23</v>
      </c>
      <c r="G29" s="120">
        <v>188</v>
      </c>
      <c r="H29" s="120">
        <v>163</v>
      </c>
      <c r="I29" s="120">
        <v>237</v>
      </c>
      <c r="J29" s="122">
        <v>3.669724770642202</v>
      </c>
      <c r="K29" s="122">
        <v>3.1817294553972282</v>
      </c>
      <c r="L29" s="122">
        <v>4.6261955885223509</v>
      </c>
      <c r="M29" s="94">
        <v>7</v>
      </c>
      <c r="N29" s="244">
        <f t="shared" si="3"/>
        <v>16</v>
      </c>
      <c r="O29" s="95">
        <f t="shared" si="4"/>
        <v>16.59</v>
      </c>
      <c r="P29" s="244">
        <v>2</v>
      </c>
      <c r="Q29" s="244">
        <f t="shared" si="6"/>
        <v>2</v>
      </c>
      <c r="R29" s="95">
        <f t="shared" si="7"/>
        <v>4</v>
      </c>
      <c r="S29" s="96">
        <f t="shared" si="8"/>
        <v>25</v>
      </c>
      <c r="T29" s="244">
        <f t="shared" si="9"/>
        <v>9</v>
      </c>
      <c r="U29" s="244">
        <f t="shared" si="10"/>
        <v>3</v>
      </c>
      <c r="V29" s="95">
        <f t="shared" si="11"/>
        <v>3.2</v>
      </c>
      <c r="W29" s="244">
        <f t="shared" si="12"/>
        <v>20</v>
      </c>
      <c r="X29" s="169">
        <v>16</v>
      </c>
      <c r="Y29" s="169">
        <v>4</v>
      </c>
      <c r="Z29" s="169">
        <v>4</v>
      </c>
      <c r="AA29" s="169">
        <v>3</v>
      </c>
      <c r="AB29" s="169">
        <v>11</v>
      </c>
      <c r="AC29" s="169">
        <v>6</v>
      </c>
      <c r="AD29" s="221">
        <f t="shared" si="1"/>
        <v>54.545454545454547</v>
      </c>
      <c r="AE29" s="251"/>
    </row>
    <row r="30" spans="1:31" s="127" customFormat="1" x14ac:dyDescent="0.25">
      <c r="A30" s="182">
        <v>11</v>
      </c>
      <c r="B30" s="247" t="s">
        <v>2</v>
      </c>
      <c r="C30" s="247" t="s">
        <v>218</v>
      </c>
      <c r="D30" s="183">
        <v>188</v>
      </c>
      <c r="E30" s="184">
        <v>170.3</v>
      </c>
      <c r="F30" s="184">
        <v>229.62</v>
      </c>
      <c r="G30" s="120">
        <v>425</v>
      </c>
      <c r="H30" s="120">
        <v>499</v>
      </c>
      <c r="I30" s="120">
        <v>656</v>
      </c>
      <c r="J30" s="122">
        <v>2.2606382978723403</v>
      </c>
      <c r="K30" s="122">
        <v>2.930123311802701</v>
      </c>
      <c r="L30" s="122">
        <v>2.8568939987805941</v>
      </c>
      <c r="M30" s="94">
        <v>3</v>
      </c>
      <c r="N30" s="244">
        <f t="shared" si="3"/>
        <v>19</v>
      </c>
      <c r="O30" s="95">
        <f t="shared" si="4"/>
        <v>19.68</v>
      </c>
      <c r="P30" s="244">
        <f t="shared" si="5"/>
        <v>0</v>
      </c>
      <c r="Q30" s="244">
        <f t="shared" si="6"/>
        <v>0</v>
      </c>
      <c r="R30" s="95">
        <f t="shared" si="7"/>
        <v>0</v>
      </c>
      <c r="S30" s="96">
        <v>0</v>
      </c>
      <c r="T30" s="244">
        <f t="shared" si="9"/>
        <v>16</v>
      </c>
      <c r="U30" s="244">
        <f t="shared" si="10"/>
        <v>3</v>
      </c>
      <c r="V30" s="95">
        <f t="shared" si="11"/>
        <v>3.8</v>
      </c>
      <c r="W30" s="244">
        <f t="shared" si="12"/>
        <v>20</v>
      </c>
      <c r="X30" s="169"/>
      <c r="Y30" s="169"/>
      <c r="Z30" s="169"/>
      <c r="AA30" s="169"/>
      <c r="AB30" s="169">
        <v>14</v>
      </c>
      <c r="AC30" s="169">
        <v>8</v>
      </c>
      <c r="AD30" s="221">
        <f t="shared" si="1"/>
        <v>57.142857142857146</v>
      </c>
      <c r="AE30" s="251"/>
    </row>
    <row r="31" spans="1:31" s="127" customFormat="1" ht="31.5" x14ac:dyDescent="0.25">
      <c r="A31" s="182">
        <v>12</v>
      </c>
      <c r="B31" s="247" t="s">
        <v>93</v>
      </c>
      <c r="C31" s="247" t="s">
        <v>218</v>
      </c>
      <c r="D31" s="183">
        <v>22.9</v>
      </c>
      <c r="E31" s="184">
        <v>22.9</v>
      </c>
      <c r="F31" s="184">
        <v>22.9</v>
      </c>
      <c r="G31" s="120">
        <v>69</v>
      </c>
      <c r="H31" s="120">
        <v>78</v>
      </c>
      <c r="I31" s="120">
        <v>91</v>
      </c>
      <c r="J31" s="122">
        <v>3.0131004366812228</v>
      </c>
      <c r="K31" s="122">
        <v>3.4061135371179043</v>
      </c>
      <c r="L31" s="122">
        <v>3.9737991266375547</v>
      </c>
      <c r="M31" s="94">
        <f t="shared" si="2"/>
        <v>7</v>
      </c>
      <c r="N31" s="244">
        <f t="shared" si="3"/>
        <v>6</v>
      </c>
      <c r="O31" s="95">
        <f t="shared" si="4"/>
        <v>6.37</v>
      </c>
      <c r="P31" s="244">
        <f t="shared" si="5"/>
        <v>1</v>
      </c>
      <c r="Q31" s="244">
        <f t="shared" si="6"/>
        <v>0</v>
      </c>
      <c r="R31" s="95">
        <f t="shared" si="7"/>
        <v>1.5</v>
      </c>
      <c r="S31" s="96">
        <f t="shared" si="8"/>
        <v>25</v>
      </c>
      <c r="T31" s="244">
        <f t="shared" si="9"/>
        <v>4</v>
      </c>
      <c r="U31" s="244">
        <f t="shared" si="10"/>
        <v>1</v>
      </c>
      <c r="V31" s="95">
        <f t="shared" si="11"/>
        <v>1.2</v>
      </c>
      <c r="W31" s="244">
        <f t="shared" si="12"/>
        <v>20</v>
      </c>
      <c r="X31" s="169">
        <v>6</v>
      </c>
      <c r="Y31" s="169">
        <v>1</v>
      </c>
      <c r="Z31" s="169">
        <v>0</v>
      </c>
      <c r="AA31" s="169">
        <v>1</v>
      </c>
      <c r="AB31" s="169">
        <v>5</v>
      </c>
      <c r="AC31" s="169">
        <v>1</v>
      </c>
      <c r="AD31" s="221">
        <f t="shared" si="1"/>
        <v>20</v>
      </c>
      <c r="AE31" s="251"/>
    </row>
    <row r="32" spans="1:31" s="127" customFormat="1" ht="31.5" x14ac:dyDescent="0.25">
      <c r="A32" s="182">
        <v>13</v>
      </c>
      <c r="B32" s="247" t="s">
        <v>90</v>
      </c>
      <c r="C32" s="247" t="s">
        <v>218</v>
      </c>
      <c r="D32" s="183">
        <v>110.4</v>
      </c>
      <c r="E32" s="184">
        <v>110.4</v>
      </c>
      <c r="F32" s="184">
        <v>48.4</v>
      </c>
      <c r="G32" s="120">
        <v>117</v>
      </c>
      <c r="H32" s="120">
        <v>136</v>
      </c>
      <c r="I32" s="120">
        <v>158</v>
      </c>
      <c r="J32" s="122">
        <v>1.0597826086956521</v>
      </c>
      <c r="K32" s="122">
        <v>1.2318840579710144</v>
      </c>
      <c r="L32" s="122">
        <v>3.2644628099173554</v>
      </c>
      <c r="M32" s="94">
        <v>6.5</v>
      </c>
      <c r="N32" s="244">
        <f t="shared" si="3"/>
        <v>10</v>
      </c>
      <c r="O32" s="95">
        <f t="shared" si="4"/>
        <v>10.27</v>
      </c>
      <c r="P32" s="244">
        <v>1</v>
      </c>
      <c r="Q32" s="244">
        <f t="shared" si="6"/>
        <v>1</v>
      </c>
      <c r="R32" s="95">
        <f t="shared" si="7"/>
        <v>2.5</v>
      </c>
      <c r="S32" s="96">
        <f t="shared" si="8"/>
        <v>25</v>
      </c>
      <c r="T32" s="244">
        <f t="shared" si="9"/>
        <v>6</v>
      </c>
      <c r="U32" s="244">
        <f t="shared" si="10"/>
        <v>2</v>
      </c>
      <c r="V32" s="95">
        <f t="shared" si="11"/>
        <v>2</v>
      </c>
      <c r="W32" s="244">
        <f t="shared" si="12"/>
        <v>20</v>
      </c>
      <c r="X32" s="169">
        <v>10</v>
      </c>
      <c r="Y32" s="169">
        <v>1</v>
      </c>
      <c r="Z32" s="169">
        <v>1</v>
      </c>
      <c r="AA32" s="169">
        <v>5</v>
      </c>
      <c r="AB32" s="169">
        <v>6</v>
      </c>
      <c r="AC32" s="169" t="s">
        <v>406</v>
      </c>
      <c r="AD32" s="221"/>
      <c r="AE32" s="251"/>
    </row>
    <row r="33" spans="1:31" s="127" customFormat="1" ht="31.5" x14ac:dyDescent="0.25">
      <c r="A33" s="182">
        <v>14</v>
      </c>
      <c r="B33" s="247" t="s">
        <v>92</v>
      </c>
      <c r="C33" s="247" t="s">
        <v>218</v>
      </c>
      <c r="D33" s="184">
        <v>13.57</v>
      </c>
      <c r="E33" s="184">
        <v>13.57</v>
      </c>
      <c r="F33" s="184">
        <v>13.57</v>
      </c>
      <c r="G33" s="120">
        <v>82</v>
      </c>
      <c r="H33" s="120">
        <v>73</v>
      </c>
      <c r="I33" s="120">
        <v>77</v>
      </c>
      <c r="J33" s="122">
        <v>6.0427413411938096</v>
      </c>
      <c r="K33" s="122">
        <v>5.3795136330140014</v>
      </c>
      <c r="L33" s="122">
        <v>5.6742815033161387</v>
      </c>
      <c r="M33" s="94">
        <f t="shared" si="2"/>
        <v>8</v>
      </c>
      <c r="N33" s="244">
        <f t="shared" si="3"/>
        <v>6</v>
      </c>
      <c r="O33" s="95">
        <f t="shared" si="4"/>
        <v>6.16</v>
      </c>
      <c r="P33" s="244">
        <v>0</v>
      </c>
      <c r="Q33" s="244">
        <f t="shared" si="6"/>
        <v>1</v>
      </c>
      <c r="R33" s="95">
        <f t="shared" si="7"/>
        <v>1.5</v>
      </c>
      <c r="S33" s="96">
        <f t="shared" si="8"/>
        <v>25</v>
      </c>
      <c r="T33" s="244">
        <f t="shared" si="9"/>
        <v>4</v>
      </c>
      <c r="U33" s="244">
        <f t="shared" si="10"/>
        <v>1</v>
      </c>
      <c r="V33" s="95">
        <f t="shared" si="11"/>
        <v>1.2</v>
      </c>
      <c r="W33" s="244">
        <f t="shared" si="12"/>
        <v>20</v>
      </c>
      <c r="X33" s="169">
        <v>6</v>
      </c>
      <c r="Y33" s="169">
        <v>0</v>
      </c>
      <c r="Z33" s="169">
        <v>1</v>
      </c>
      <c r="AA33" s="169">
        <v>1</v>
      </c>
      <c r="AB33" s="169">
        <v>5</v>
      </c>
      <c r="AC33" s="169">
        <v>1</v>
      </c>
      <c r="AD33" s="221">
        <f t="shared" si="1"/>
        <v>20</v>
      </c>
      <c r="AE33" s="251"/>
    </row>
    <row r="34" spans="1:31" s="127" customFormat="1" ht="31.5" x14ac:dyDescent="0.25">
      <c r="A34" s="182">
        <v>15</v>
      </c>
      <c r="B34" s="247" t="s">
        <v>125</v>
      </c>
      <c r="C34" s="247" t="s">
        <v>218</v>
      </c>
      <c r="D34" s="184">
        <v>13.6</v>
      </c>
      <c r="E34" s="184">
        <v>13.6</v>
      </c>
      <c r="F34" s="184">
        <v>13.6</v>
      </c>
      <c r="G34" s="120">
        <v>67</v>
      </c>
      <c r="H34" s="120">
        <v>51</v>
      </c>
      <c r="I34" s="120">
        <v>66</v>
      </c>
      <c r="J34" s="122">
        <v>4.9264705882352944</v>
      </c>
      <c r="K34" s="122">
        <v>3.75</v>
      </c>
      <c r="L34" s="122">
        <v>4.8529411764705888</v>
      </c>
      <c r="M34" s="94">
        <f t="shared" si="2"/>
        <v>8</v>
      </c>
      <c r="N34" s="244">
        <f t="shared" si="3"/>
        <v>5</v>
      </c>
      <c r="O34" s="95">
        <f t="shared" si="4"/>
        <v>5.28</v>
      </c>
      <c r="P34" s="244">
        <v>0</v>
      </c>
      <c r="Q34" s="244">
        <f t="shared" si="6"/>
        <v>1</v>
      </c>
      <c r="R34" s="95">
        <f t="shared" si="7"/>
        <v>1.25</v>
      </c>
      <c r="S34" s="96">
        <f t="shared" si="8"/>
        <v>25</v>
      </c>
      <c r="T34" s="244">
        <f t="shared" si="9"/>
        <v>3</v>
      </c>
      <c r="U34" s="244">
        <f t="shared" si="10"/>
        <v>1</v>
      </c>
      <c r="V34" s="95">
        <f t="shared" si="11"/>
        <v>1</v>
      </c>
      <c r="W34" s="244">
        <f t="shared" si="12"/>
        <v>20</v>
      </c>
      <c r="X34" s="169">
        <v>5</v>
      </c>
      <c r="Y34" s="169">
        <v>0</v>
      </c>
      <c r="Z34" s="169">
        <v>1</v>
      </c>
      <c r="AA34" s="169">
        <v>1</v>
      </c>
      <c r="AB34" s="169">
        <v>3</v>
      </c>
      <c r="AC34" s="169">
        <v>0</v>
      </c>
      <c r="AD34" s="221">
        <f t="shared" si="1"/>
        <v>0</v>
      </c>
      <c r="AE34" s="251"/>
    </row>
    <row r="35" spans="1:31" s="127" customFormat="1" ht="31.5" x14ac:dyDescent="0.25">
      <c r="A35" s="182">
        <v>16</v>
      </c>
      <c r="B35" s="247" t="s">
        <v>225</v>
      </c>
      <c r="C35" s="247" t="s">
        <v>218</v>
      </c>
      <c r="D35" s="183"/>
      <c r="E35" s="184">
        <v>12.1</v>
      </c>
      <c r="F35" s="184">
        <v>12.07</v>
      </c>
      <c r="G35" s="120"/>
      <c r="H35" s="120">
        <v>36</v>
      </c>
      <c r="I35" s="120">
        <v>44</v>
      </c>
      <c r="J35" s="122"/>
      <c r="K35" s="122">
        <v>2.9752066115702482</v>
      </c>
      <c r="L35" s="122">
        <v>3.6454018227009111</v>
      </c>
      <c r="M35" s="94">
        <v>5</v>
      </c>
      <c r="N35" s="244">
        <f t="shared" si="3"/>
        <v>2</v>
      </c>
      <c r="O35" s="95">
        <f t="shared" si="4"/>
        <v>2.2000000000000002</v>
      </c>
      <c r="P35" s="244">
        <f t="shared" si="5"/>
        <v>0</v>
      </c>
      <c r="Q35" s="244">
        <f t="shared" si="6"/>
        <v>0</v>
      </c>
      <c r="R35" s="95">
        <f t="shared" si="7"/>
        <v>0.5</v>
      </c>
      <c r="S35" s="96">
        <f t="shared" si="8"/>
        <v>25</v>
      </c>
      <c r="T35" s="244">
        <f t="shared" si="9"/>
        <v>2</v>
      </c>
      <c r="U35" s="244">
        <f t="shared" si="10"/>
        <v>0</v>
      </c>
      <c r="V35" s="95">
        <f t="shared" si="11"/>
        <v>0.4</v>
      </c>
      <c r="W35" s="244">
        <f t="shared" si="12"/>
        <v>20</v>
      </c>
      <c r="X35" s="169">
        <v>2</v>
      </c>
      <c r="Y35" s="169"/>
      <c r="Z35" s="169"/>
      <c r="AA35" s="169"/>
      <c r="AB35" s="169">
        <v>2</v>
      </c>
      <c r="AC35" s="169" t="s">
        <v>406</v>
      </c>
      <c r="AD35" s="221"/>
      <c r="AE35" s="251"/>
    </row>
    <row r="36" spans="1:31" s="127" customFormat="1" ht="31.5" x14ac:dyDescent="0.25">
      <c r="A36" s="182">
        <v>17</v>
      </c>
      <c r="B36" s="247" t="s">
        <v>91</v>
      </c>
      <c r="C36" s="247" t="s">
        <v>218</v>
      </c>
      <c r="D36" s="183"/>
      <c r="E36" s="184">
        <v>62.9</v>
      </c>
      <c r="F36" s="184">
        <v>62.92</v>
      </c>
      <c r="G36" s="120"/>
      <c r="H36" s="120">
        <v>47</v>
      </c>
      <c r="I36" s="120">
        <v>38</v>
      </c>
      <c r="J36" s="122"/>
      <c r="K36" s="122">
        <v>0.74721780604133547</v>
      </c>
      <c r="L36" s="122">
        <v>0.60394151303242216</v>
      </c>
      <c r="M36" s="94">
        <f t="shared" si="2"/>
        <v>3</v>
      </c>
      <c r="N36" s="244">
        <f t="shared" si="3"/>
        <v>1</v>
      </c>
      <c r="O36" s="95">
        <f t="shared" si="4"/>
        <v>1.1399999999999999</v>
      </c>
      <c r="P36" s="244">
        <f t="shared" si="5"/>
        <v>0</v>
      </c>
      <c r="Q36" s="244">
        <f t="shared" si="6"/>
        <v>0</v>
      </c>
      <c r="R36" s="95">
        <f t="shared" si="7"/>
        <v>0</v>
      </c>
      <c r="S36" s="96">
        <f t="shared" si="8"/>
        <v>0</v>
      </c>
      <c r="T36" s="244">
        <f t="shared" si="9"/>
        <v>1</v>
      </c>
      <c r="U36" s="244">
        <f t="shared" si="10"/>
        <v>0</v>
      </c>
      <c r="V36" s="95">
        <f t="shared" si="11"/>
        <v>0</v>
      </c>
      <c r="W36" s="244">
        <f t="shared" si="12"/>
        <v>0</v>
      </c>
      <c r="X36" s="169">
        <v>2</v>
      </c>
      <c r="Y36" s="169"/>
      <c r="Z36" s="169"/>
      <c r="AA36" s="169">
        <v>1</v>
      </c>
      <c r="AB36" s="169">
        <v>1</v>
      </c>
      <c r="AC36" s="169" t="s">
        <v>406</v>
      </c>
      <c r="AD36" s="221"/>
      <c r="AE36" s="251"/>
    </row>
    <row r="37" spans="1:31" s="127" customFormat="1" ht="31.5" x14ac:dyDescent="0.25">
      <c r="A37" s="182">
        <v>18</v>
      </c>
      <c r="B37" s="247" t="s">
        <v>101</v>
      </c>
      <c r="C37" s="247" t="s">
        <v>218</v>
      </c>
      <c r="D37" s="183">
        <v>14.8</v>
      </c>
      <c r="E37" s="184">
        <v>14.8</v>
      </c>
      <c r="F37" s="184">
        <v>14.8</v>
      </c>
      <c r="G37" s="120">
        <v>59</v>
      </c>
      <c r="H37" s="120">
        <v>57</v>
      </c>
      <c r="I37" s="120">
        <v>76</v>
      </c>
      <c r="J37" s="122">
        <v>3.9864864864864864</v>
      </c>
      <c r="K37" s="122">
        <v>3.8513513513513513</v>
      </c>
      <c r="L37" s="122">
        <v>5.1351351351351351</v>
      </c>
      <c r="M37" s="94">
        <v>6</v>
      </c>
      <c r="N37" s="244">
        <f t="shared" si="3"/>
        <v>4</v>
      </c>
      <c r="O37" s="95">
        <f t="shared" si="4"/>
        <v>4.5599999999999996</v>
      </c>
      <c r="P37" s="244">
        <v>0</v>
      </c>
      <c r="Q37" s="244">
        <f t="shared" si="6"/>
        <v>1</v>
      </c>
      <c r="R37" s="95">
        <f t="shared" si="7"/>
        <v>1</v>
      </c>
      <c r="S37" s="96">
        <f t="shared" si="8"/>
        <v>25</v>
      </c>
      <c r="T37" s="244">
        <f t="shared" si="9"/>
        <v>3</v>
      </c>
      <c r="U37" s="244">
        <f t="shared" si="10"/>
        <v>0</v>
      </c>
      <c r="V37" s="95">
        <f t="shared" si="11"/>
        <v>0.8</v>
      </c>
      <c r="W37" s="244">
        <f t="shared" si="12"/>
        <v>20</v>
      </c>
      <c r="X37" s="169">
        <v>4</v>
      </c>
      <c r="Y37" s="169"/>
      <c r="Z37" s="169">
        <v>1</v>
      </c>
      <c r="AA37" s="169"/>
      <c r="AB37" s="169">
        <v>3</v>
      </c>
      <c r="AC37" s="169" t="s">
        <v>406</v>
      </c>
      <c r="AD37" s="221"/>
      <c r="AE37" s="251"/>
    </row>
    <row r="38" spans="1:31" s="127" customFormat="1" ht="31.5" x14ac:dyDescent="0.25">
      <c r="A38" s="182">
        <v>19</v>
      </c>
      <c r="B38" s="247" t="s">
        <v>63</v>
      </c>
      <c r="C38" s="247" t="s">
        <v>218</v>
      </c>
      <c r="D38" s="184">
        <v>65</v>
      </c>
      <c r="E38" s="184">
        <v>65</v>
      </c>
      <c r="F38" s="184">
        <v>65</v>
      </c>
      <c r="G38" s="120">
        <v>149</v>
      </c>
      <c r="H38" s="120">
        <v>174</v>
      </c>
      <c r="I38" s="120">
        <v>199</v>
      </c>
      <c r="J38" s="122">
        <v>2.2923076923076922</v>
      </c>
      <c r="K38" s="122">
        <v>2.6769230769230767</v>
      </c>
      <c r="L38" s="122">
        <v>3.0615384615384613</v>
      </c>
      <c r="M38" s="94">
        <f t="shared" si="2"/>
        <v>7</v>
      </c>
      <c r="N38" s="244">
        <f t="shared" si="3"/>
        <v>13</v>
      </c>
      <c r="O38" s="95">
        <f t="shared" si="4"/>
        <v>13.93</v>
      </c>
      <c r="P38" s="244">
        <v>1</v>
      </c>
      <c r="Q38" s="244">
        <f t="shared" si="6"/>
        <v>2</v>
      </c>
      <c r="R38" s="95">
        <f t="shared" si="7"/>
        <v>3.25</v>
      </c>
      <c r="S38" s="96">
        <f t="shared" si="8"/>
        <v>25</v>
      </c>
      <c r="T38" s="244">
        <f t="shared" si="9"/>
        <v>8</v>
      </c>
      <c r="U38" s="244">
        <f t="shared" si="10"/>
        <v>2</v>
      </c>
      <c r="V38" s="95">
        <f t="shared" si="11"/>
        <v>2.6</v>
      </c>
      <c r="W38" s="244">
        <f t="shared" si="12"/>
        <v>20</v>
      </c>
      <c r="X38" s="169">
        <v>13</v>
      </c>
      <c r="Y38" s="169">
        <v>1</v>
      </c>
      <c r="Z38" s="169">
        <v>2</v>
      </c>
      <c r="AA38" s="169">
        <v>2</v>
      </c>
      <c r="AB38" s="169">
        <v>12</v>
      </c>
      <c r="AC38" s="169">
        <v>4</v>
      </c>
      <c r="AD38" s="221">
        <f t="shared" si="1"/>
        <v>33.333333333333336</v>
      </c>
      <c r="AE38" s="251"/>
    </row>
    <row r="39" spans="1:31" s="127" customFormat="1" ht="31.5" x14ac:dyDescent="0.25">
      <c r="A39" s="182">
        <v>20</v>
      </c>
      <c r="B39" s="247" t="s">
        <v>226</v>
      </c>
      <c r="C39" s="247" t="s">
        <v>218</v>
      </c>
      <c r="D39" s="183"/>
      <c r="E39" s="184"/>
      <c r="F39" s="184">
        <v>15.05</v>
      </c>
      <c r="G39" s="120"/>
      <c r="H39" s="120"/>
      <c r="I39" s="120">
        <v>41</v>
      </c>
      <c r="J39" s="122"/>
      <c r="K39" s="122"/>
      <c r="L39" s="122">
        <v>2.7242524916943522</v>
      </c>
      <c r="M39" s="94">
        <f t="shared" si="2"/>
        <v>7</v>
      </c>
      <c r="N39" s="244">
        <f t="shared" si="3"/>
        <v>2</v>
      </c>
      <c r="O39" s="95">
        <f t="shared" si="4"/>
        <v>2.87</v>
      </c>
      <c r="P39" s="244">
        <f t="shared" si="5"/>
        <v>0</v>
      </c>
      <c r="Q39" s="244">
        <f t="shared" si="6"/>
        <v>0</v>
      </c>
      <c r="R39" s="95">
        <f t="shared" si="7"/>
        <v>0.5</v>
      </c>
      <c r="S39" s="96">
        <f t="shared" si="8"/>
        <v>25</v>
      </c>
      <c r="T39" s="244">
        <f t="shared" si="9"/>
        <v>2</v>
      </c>
      <c r="U39" s="244">
        <f t="shared" si="10"/>
        <v>0</v>
      </c>
      <c r="V39" s="95">
        <f t="shared" si="11"/>
        <v>0.4</v>
      </c>
      <c r="W39" s="244">
        <f t="shared" si="12"/>
        <v>20</v>
      </c>
      <c r="X39" s="169">
        <v>3</v>
      </c>
      <c r="Y39" s="169"/>
      <c r="Z39" s="169"/>
      <c r="AA39" s="169">
        <v>1</v>
      </c>
      <c r="AB39" s="169"/>
      <c r="AC39" s="169"/>
      <c r="AD39" s="221"/>
      <c r="AE39" s="251"/>
    </row>
    <row r="40" spans="1:31" s="127" customFormat="1" ht="31.5" x14ac:dyDescent="0.25">
      <c r="A40" s="182">
        <v>21</v>
      </c>
      <c r="B40" s="247" t="s">
        <v>107</v>
      </c>
      <c r="C40" s="247" t="s">
        <v>218</v>
      </c>
      <c r="D40" s="184">
        <v>31.9</v>
      </c>
      <c r="E40" s="184">
        <v>31.9</v>
      </c>
      <c r="F40" s="184">
        <v>31.9</v>
      </c>
      <c r="G40" s="120">
        <v>121</v>
      </c>
      <c r="H40" s="120">
        <v>137</v>
      </c>
      <c r="I40" s="120">
        <v>136</v>
      </c>
      <c r="J40" s="122">
        <v>3.7931034482758621</v>
      </c>
      <c r="K40" s="122">
        <v>4.2946708463949843</v>
      </c>
      <c r="L40" s="122">
        <v>4.2633228840125392</v>
      </c>
      <c r="M40" s="94">
        <v>6</v>
      </c>
      <c r="N40" s="244">
        <f t="shared" si="3"/>
        <v>8</v>
      </c>
      <c r="O40" s="95">
        <f t="shared" si="4"/>
        <v>8.16</v>
      </c>
      <c r="P40" s="244">
        <v>1</v>
      </c>
      <c r="Q40" s="244">
        <f t="shared" si="6"/>
        <v>1</v>
      </c>
      <c r="R40" s="95">
        <f t="shared" si="7"/>
        <v>2</v>
      </c>
      <c r="S40" s="96">
        <f t="shared" si="8"/>
        <v>25</v>
      </c>
      <c r="T40" s="244">
        <f t="shared" si="9"/>
        <v>5</v>
      </c>
      <c r="U40" s="244">
        <f t="shared" si="10"/>
        <v>1</v>
      </c>
      <c r="V40" s="95">
        <f t="shared" si="11"/>
        <v>1.6</v>
      </c>
      <c r="W40" s="244">
        <f t="shared" si="12"/>
        <v>20</v>
      </c>
      <c r="X40" s="169">
        <v>8</v>
      </c>
      <c r="Y40" s="169">
        <v>1</v>
      </c>
      <c r="Z40" s="169">
        <v>1</v>
      </c>
      <c r="AA40" s="169">
        <v>1</v>
      </c>
      <c r="AB40" s="169">
        <v>9</v>
      </c>
      <c r="AC40" s="169" t="s">
        <v>406</v>
      </c>
      <c r="AD40" s="221"/>
      <c r="AE40" s="251"/>
    </row>
    <row r="41" spans="1:31" s="127" customFormat="1" ht="47.25" hidden="1" x14ac:dyDescent="0.25">
      <c r="A41" s="182">
        <v>33</v>
      </c>
      <c r="B41" s="119" t="s">
        <v>61</v>
      </c>
      <c r="C41" s="119" t="s">
        <v>218</v>
      </c>
      <c r="D41" s="183"/>
      <c r="E41" s="184"/>
      <c r="F41" s="184">
        <v>8.6</v>
      </c>
      <c r="G41" s="120"/>
      <c r="H41" s="120"/>
      <c r="I41" s="120">
        <v>15</v>
      </c>
      <c r="J41" s="122" t="e">
        <v>#DIV/0!</v>
      </c>
      <c r="K41" s="122" t="e">
        <v>#DIV/0!</v>
      </c>
      <c r="L41" s="122">
        <v>1.7441860465116279</v>
      </c>
      <c r="M41" s="94">
        <f t="shared" si="2"/>
        <v>0</v>
      </c>
      <c r="N41" s="96">
        <f t="shared" si="3"/>
        <v>0</v>
      </c>
      <c r="O41" s="95">
        <f t="shared" si="4"/>
        <v>0</v>
      </c>
      <c r="P41" s="96">
        <f t="shared" si="5"/>
        <v>0</v>
      </c>
      <c r="Q41" s="96">
        <f t="shared" si="6"/>
        <v>0</v>
      </c>
      <c r="R41" s="95">
        <f t="shared" si="7"/>
        <v>0</v>
      </c>
      <c r="S41" s="96">
        <f t="shared" si="8"/>
        <v>0</v>
      </c>
      <c r="T41" s="96">
        <f t="shared" si="9"/>
        <v>0</v>
      </c>
      <c r="U41" s="96">
        <f t="shared" si="10"/>
        <v>0</v>
      </c>
      <c r="V41" s="95">
        <f t="shared" si="11"/>
        <v>0</v>
      </c>
      <c r="W41" s="96">
        <f t="shared" si="12"/>
        <v>0</v>
      </c>
      <c r="X41" s="169"/>
      <c r="Y41" s="169"/>
      <c r="Z41" s="169"/>
      <c r="AA41" s="169"/>
      <c r="AB41" s="169"/>
      <c r="AC41" s="169"/>
      <c r="AD41" s="221" t="e">
        <f t="shared" si="1"/>
        <v>#DIV/0!</v>
      </c>
    </row>
    <row r="42" spans="1:31" s="127" customFormat="1" hidden="1" x14ac:dyDescent="0.25">
      <c r="A42" s="182">
        <v>34</v>
      </c>
      <c r="B42" s="119" t="s">
        <v>151</v>
      </c>
      <c r="C42" s="119" t="s">
        <v>218</v>
      </c>
      <c r="D42" s="183"/>
      <c r="E42" s="184"/>
      <c r="F42" s="184"/>
      <c r="G42" s="120"/>
      <c r="H42" s="120"/>
      <c r="I42" s="120"/>
      <c r="J42" s="122"/>
      <c r="K42" s="122"/>
      <c r="L42" s="122"/>
      <c r="M42" s="94">
        <f t="shared" si="2"/>
        <v>0</v>
      </c>
      <c r="N42" s="96">
        <f t="shared" si="3"/>
        <v>0</v>
      </c>
      <c r="O42" s="95">
        <f t="shared" si="4"/>
        <v>0</v>
      </c>
      <c r="P42" s="96">
        <f t="shared" si="5"/>
        <v>0</v>
      </c>
      <c r="Q42" s="96">
        <f t="shared" si="6"/>
        <v>0</v>
      </c>
      <c r="R42" s="95">
        <f t="shared" si="7"/>
        <v>0</v>
      </c>
      <c r="S42" s="96">
        <f t="shared" si="8"/>
        <v>0</v>
      </c>
      <c r="T42" s="96">
        <f t="shared" si="9"/>
        <v>0</v>
      </c>
      <c r="U42" s="96">
        <f t="shared" si="10"/>
        <v>0</v>
      </c>
      <c r="V42" s="95">
        <f t="shared" si="11"/>
        <v>0</v>
      </c>
      <c r="W42" s="96">
        <f t="shared" si="12"/>
        <v>0</v>
      </c>
      <c r="X42" s="169"/>
      <c r="Y42" s="169"/>
      <c r="Z42" s="169"/>
      <c r="AA42" s="169"/>
      <c r="AB42" s="169"/>
      <c r="AC42" s="169"/>
      <c r="AD42" s="221" t="e">
        <f t="shared" si="1"/>
        <v>#DIV/0!</v>
      </c>
    </row>
    <row r="43" spans="1:31" s="127" customFormat="1" ht="47.25" x14ac:dyDescent="0.25">
      <c r="A43" s="182">
        <v>22</v>
      </c>
      <c r="B43" s="247" t="s">
        <v>108</v>
      </c>
      <c r="C43" s="247" t="s">
        <v>371</v>
      </c>
      <c r="D43" s="183">
        <v>25.6</v>
      </c>
      <c r="E43" s="184">
        <v>25.6</v>
      </c>
      <c r="F43" s="184">
        <v>25.64</v>
      </c>
      <c r="G43" s="120">
        <v>67</v>
      </c>
      <c r="H43" s="120">
        <v>73</v>
      </c>
      <c r="I43" s="120">
        <v>75</v>
      </c>
      <c r="J43" s="122">
        <v>2.6171875</v>
      </c>
      <c r="K43" s="122">
        <v>2.8515625</v>
      </c>
      <c r="L43" s="122">
        <v>2.9251170046801871</v>
      </c>
      <c r="M43" s="94">
        <f t="shared" si="2"/>
        <v>7</v>
      </c>
      <c r="N43" s="244">
        <f t="shared" si="3"/>
        <v>5</v>
      </c>
      <c r="O43" s="95">
        <f t="shared" si="4"/>
        <v>5.25</v>
      </c>
      <c r="P43" s="244">
        <v>0</v>
      </c>
      <c r="Q43" s="244">
        <f t="shared" si="6"/>
        <v>1</v>
      </c>
      <c r="R43" s="95">
        <f t="shared" si="7"/>
        <v>1.25</v>
      </c>
      <c r="S43" s="96">
        <f t="shared" si="8"/>
        <v>25</v>
      </c>
      <c r="T43" s="244">
        <f t="shared" si="9"/>
        <v>3</v>
      </c>
      <c r="U43" s="244">
        <f t="shared" si="10"/>
        <v>1</v>
      </c>
      <c r="V43" s="95">
        <f t="shared" si="11"/>
        <v>1</v>
      </c>
      <c r="W43" s="244">
        <f t="shared" si="12"/>
        <v>20</v>
      </c>
      <c r="X43" s="169">
        <v>5</v>
      </c>
      <c r="Y43" s="169"/>
      <c r="Z43" s="169">
        <v>1</v>
      </c>
      <c r="AA43" s="169">
        <v>1</v>
      </c>
      <c r="AB43" s="169">
        <v>4</v>
      </c>
      <c r="AC43" s="169">
        <v>0</v>
      </c>
      <c r="AD43" s="221">
        <f t="shared" si="1"/>
        <v>0</v>
      </c>
      <c r="AE43" s="251"/>
    </row>
    <row r="44" spans="1:31" s="127" customFormat="1" ht="31.5" hidden="1" x14ac:dyDescent="0.25">
      <c r="A44" s="182">
        <v>36</v>
      </c>
      <c r="B44" s="119" t="s">
        <v>34</v>
      </c>
      <c r="C44" s="119" t="s">
        <v>371</v>
      </c>
      <c r="D44" s="183"/>
      <c r="E44" s="184"/>
      <c r="F44" s="184">
        <v>0</v>
      </c>
      <c r="G44" s="120"/>
      <c r="H44" s="120"/>
      <c r="I44" s="120">
        <v>0</v>
      </c>
      <c r="J44" s="122" t="e">
        <v>#DIV/0!</v>
      </c>
      <c r="K44" s="122" t="e">
        <v>#DIV/0!</v>
      </c>
      <c r="L44" s="122"/>
      <c r="M44" s="94">
        <f t="shared" si="2"/>
        <v>0</v>
      </c>
      <c r="N44" s="96">
        <f t="shared" si="3"/>
        <v>0</v>
      </c>
      <c r="O44" s="95">
        <f t="shared" si="4"/>
        <v>0</v>
      </c>
      <c r="P44" s="96">
        <f t="shared" si="5"/>
        <v>0</v>
      </c>
      <c r="Q44" s="96">
        <f t="shared" si="6"/>
        <v>0</v>
      </c>
      <c r="R44" s="95">
        <f t="shared" si="7"/>
        <v>0</v>
      </c>
      <c r="S44" s="96">
        <f t="shared" si="8"/>
        <v>0</v>
      </c>
      <c r="T44" s="96">
        <f t="shared" si="9"/>
        <v>0</v>
      </c>
      <c r="U44" s="96">
        <f t="shared" si="10"/>
        <v>0</v>
      </c>
      <c r="V44" s="95">
        <f t="shared" si="11"/>
        <v>0</v>
      </c>
      <c r="W44" s="96">
        <f t="shared" si="12"/>
        <v>0</v>
      </c>
      <c r="X44" s="169"/>
      <c r="Y44" s="169"/>
      <c r="Z44" s="169"/>
      <c r="AA44" s="169"/>
      <c r="AB44" s="169"/>
      <c r="AC44" s="169"/>
      <c r="AD44" s="221" t="e">
        <f t="shared" si="1"/>
        <v>#DIV/0!</v>
      </c>
    </row>
    <row r="45" spans="1:31" s="127" customFormat="1" ht="47.25" hidden="1" x14ac:dyDescent="0.25">
      <c r="A45" s="182">
        <v>37</v>
      </c>
      <c r="B45" s="119" t="s">
        <v>147</v>
      </c>
      <c r="C45" s="119" t="s">
        <v>371</v>
      </c>
      <c r="D45" s="183"/>
      <c r="E45" s="184"/>
      <c r="F45" s="184">
        <v>0</v>
      </c>
      <c r="G45" s="120"/>
      <c r="H45" s="120"/>
      <c r="I45" s="120">
        <v>0</v>
      </c>
      <c r="J45" s="122" t="e">
        <v>#DIV/0!</v>
      </c>
      <c r="K45" s="122" t="e">
        <v>#DIV/0!</v>
      </c>
      <c r="L45" s="122"/>
      <c r="M45" s="94">
        <f t="shared" si="2"/>
        <v>0</v>
      </c>
      <c r="N45" s="96">
        <f t="shared" si="3"/>
        <v>0</v>
      </c>
      <c r="O45" s="95">
        <f t="shared" si="4"/>
        <v>0</v>
      </c>
      <c r="P45" s="96">
        <f t="shared" si="5"/>
        <v>0</v>
      </c>
      <c r="Q45" s="96">
        <f t="shared" si="6"/>
        <v>0</v>
      </c>
      <c r="R45" s="95">
        <f t="shared" si="7"/>
        <v>0</v>
      </c>
      <c r="S45" s="96">
        <f t="shared" si="8"/>
        <v>0</v>
      </c>
      <c r="T45" s="96">
        <f t="shared" si="9"/>
        <v>0</v>
      </c>
      <c r="U45" s="96">
        <f t="shared" si="10"/>
        <v>0</v>
      </c>
      <c r="V45" s="95">
        <f t="shared" si="11"/>
        <v>0</v>
      </c>
      <c r="W45" s="96">
        <f t="shared" si="12"/>
        <v>0</v>
      </c>
      <c r="X45" s="169"/>
      <c r="Y45" s="169"/>
      <c r="Z45" s="169"/>
      <c r="AA45" s="169"/>
      <c r="AB45" s="169"/>
      <c r="AC45" s="169"/>
      <c r="AD45" s="221" t="e">
        <f t="shared" si="1"/>
        <v>#DIV/0!</v>
      </c>
    </row>
    <row r="46" spans="1:31" s="127" customFormat="1" hidden="1" x14ac:dyDescent="0.25">
      <c r="A46" s="182">
        <v>38</v>
      </c>
      <c r="B46" s="119" t="s">
        <v>2</v>
      </c>
      <c r="C46" s="119" t="s">
        <v>371</v>
      </c>
      <c r="D46" s="183"/>
      <c r="E46" s="184"/>
      <c r="F46" s="184">
        <v>57.19</v>
      </c>
      <c r="G46" s="120"/>
      <c r="H46" s="120"/>
      <c r="I46" s="120">
        <v>25</v>
      </c>
      <c r="J46" s="122" t="e">
        <v>#DIV/0!</v>
      </c>
      <c r="K46" s="122" t="e">
        <v>#DIV/0!</v>
      </c>
      <c r="L46" s="122">
        <v>0.43713936002797693</v>
      </c>
      <c r="M46" s="94">
        <f t="shared" si="2"/>
        <v>0</v>
      </c>
      <c r="N46" s="96">
        <f t="shared" si="3"/>
        <v>0</v>
      </c>
      <c r="O46" s="95">
        <f t="shared" si="4"/>
        <v>0</v>
      </c>
      <c r="P46" s="96">
        <f t="shared" si="5"/>
        <v>0</v>
      </c>
      <c r="Q46" s="96">
        <f t="shared" si="6"/>
        <v>0</v>
      </c>
      <c r="R46" s="95">
        <f t="shared" si="7"/>
        <v>0</v>
      </c>
      <c r="S46" s="96">
        <f t="shared" si="8"/>
        <v>0</v>
      </c>
      <c r="T46" s="96">
        <f t="shared" si="9"/>
        <v>0</v>
      </c>
      <c r="U46" s="96">
        <f t="shared" si="10"/>
        <v>0</v>
      </c>
      <c r="V46" s="95">
        <f t="shared" si="11"/>
        <v>0</v>
      </c>
      <c r="W46" s="96">
        <f t="shared" si="12"/>
        <v>0</v>
      </c>
      <c r="X46" s="169"/>
      <c r="Y46" s="169"/>
      <c r="Z46" s="169"/>
      <c r="AA46" s="169"/>
      <c r="AB46" s="169"/>
      <c r="AC46" s="169"/>
      <c r="AD46" s="221" t="e">
        <f t="shared" si="1"/>
        <v>#DIV/0!</v>
      </c>
    </row>
    <row r="47" spans="1:31" s="127" customFormat="1" ht="31.5" x14ac:dyDescent="0.25">
      <c r="A47" s="182">
        <v>23</v>
      </c>
      <c r="B47" s="247" t="s">
        <v>64</v>
      </c>
      <c r="C47" s="247" t="s">
        <v>401</v>
      </c>
      <c r="D47" s="183">
        <v>39.6</v>
      </c>
      <c r="E47" s="184">
        <v>39.6</v>
      </c>
      <c r="F47" s="184">
        <v>39.6</v>
      </c>
      <c r="G47" s="120">
        <v>192</v>
      </c>
      <c r="H47" s="120">
        <v>111</v>
      </c>
      <c r="I47" s="120">
        <v>164</v>
      </c>
      <c r="J47" s="122">
        <v>4.8484848484848486</v>
      </c>
      <c r="K47" s="122">
        <v>2.8030303030303028</v>
      </c>
      <c r="L47" s="122">
        <v>4.141414141414141</v>
      </c>
      <c r="M47" s="94">
        <v>6.5</v>
      </c>
      <c r="N47" s="244">
        <f t="shared" si="3"/>
        <v>10</v>
      </c>
      <c r="O47" s="95">
        <f t="shared" si="4"/>
        <v>10.66</v>
      </c>
      <c r="P47" s="244">
        <v>1</v>
      </c>
      <c r="Q47" s="244">
        <f t="shared" si="6"/>
        <v>1</v>
      </c>
      <c r="R47" s="95">
        <f t="shared" si="7"/>
        <v>2.5</v>
      </c>
      <c r="S47" s="96">
        <f t="shared" si="8"/>
        <v>25</v>
      </c>
      <c r="T47" s="244">
        <f t="shared" si="9"/>
        <v>6</v>
      </c>
      <c r="U47" s="244">
        <f t="shared" si="10"/>
        <v>2</v>
      </c>
      <c r="V47" s="95">
        <f t="shared" si="11"/>
        <v>2</v>
      </c>
      <c r="W47" s="244">
        <f t="shared" si="12"/>
        <v>20</v>
      </c>
      <c r="X47" s="169">
        <v>10</v>
      </c>
      <c r="Y47" s="169">
        <v>2</v>
      </c>
      <c r="Z47" s="169">
        <v>1</v>
      </c>
      <c r="AA47" s="169">
        <v>2</v>
      </c>
      <c r="AB47" s="169">
        <v>7</v>
      </c>
      <c r="AC47" s="169">
        <v>5</v>
      </c>
      <c r="AD47" s="221">
        <f t="shared" si="1"/>
        <v>71.428571428571431</v>
      </c>
      <c r="AE47" s="251"/>
    </row>
    <row r="48" spans="1:31" s="127" customFormat="1" ht="47.25" x14ac:dyDescent="0.25">
      <c r="A48" s="182">
        <v>24</v>
      </c>
      <c r="B48" s="247" t="s">
        <v>61</v>
      </c>
      <c r="C48" s="247" t="s">
        <v>371</v>
      </c>
      <c r="D48" s="184">
        <v>43.33</v>
      </c>
      <c r="E48" s="184">
        <v>43.33</v>
      </c>
      <c r="F48" s="184">
        <v>43.33</v>
      </c>
      <c r="G48" s="120">
        <v>145</v>
      </c>
      <c r="H48" s="120">
        <v>105</v>
      </c>
      <c r="I48" s="120">
        <v>152</v>
      </c>
      <c r="J48" s="122">
        <v>3.3464112624048004</v>
      </c>
      <c r="K48" s="122">
        <v>2.423263327948304</v>
      </c>
      <c r="L48" s="122">
        <v>3.5079621509346874</v>
      </c>
      <c r="M48" s="94">
        <f t="shared" si="2"/>
        <v>7</v>
      </c>
      <c r="N48" s="244">
        <f t="shared" si="3"/>
        <v>10</v>
      </c>
      <c r="O48" s="95">
        <f t="shared" si="4"/>
        <v>10.64</v>
      </c>
      <c r="P48" s="244">
        <v>1</v>
      </c>
      <c r="Q48" s="244">
        <f t="shared" si="6"/>
        <v>1</v>
      </c>
      <c r="R48" s="95">
        <f t="shared" si="7"/>
        <v>2.5</v>
      </c>
      <c r="S48" s="96">
        <f t="shared" si="8"/>
        <v>25</v>
      </c>
      <c r="T48" s="244">
        <f t="shared" si="9"/>
        <v>7</v>
      </c>
      <c r="U48" s="244">
        <f t="shared" si="10"/>
        <v>1</v>
      </c>
      <c r="V48" s="95">
        <f t="shared" si="11"/>
        <v>1</v>
      </c>
      <c r="W48" s="244">
        <v>10</v>
      </c>
      <c r="X48" s="169">
        <v>10</v>
      </c>
      <c r="Y48" s="169">
        <v>1</v>
      </c>
      <c r="Z48" s="169">
        <v>1</v>
      </c>
      <c r="AA48" s="169">
        <v>1</v>
      </c>
      <c r="AB48" s="169">
        <v>7</v>
      </c>
      <c r="AC48" s="169">
        <v>4</v>
      </c>
      <c r="AD48" s="221">
        <f t="shared" si="1"/>
        <v>57.142857142857146</v>
      </c>
      <c r="AE48" s="251"/>
    </row>
    <row r="49" spans="1:31" s="127" customFormat="1" hidden="1" x14ac:dyDescent="0.25">
      <c r="A49" s="182">
        <v>41</v>
      </c>
      <c r="B49" s="119" t="s">
        <v>151</v>
      </c>
      <c r="C49" s="119" t="s">
        <v>371</v>
      </c>
      <c r="D49" s="183"/>
      <c r="E49" s="184"/>
      <c r="F49" s="184"/>
      <c r="G49" s="120"/>
      <c r="H49" s="120"/>
      <c r="I49" s="120"/>
      <c r="J49" s="122"/>
      <c r="K49" s="122"/>
      <c r="L49" s="122"/>
      <c r="M49" s="94">
        <f t="shared" si="2"/>
        <v>0</v>
      </c>
      <c r="N49" s="96">
        <f t="shared" si="3"/>
        <v>0</v>
      </c>
      <c r="O49" s="95">
        <f t="shared" si="4"/>
        <v>0</v>
      </c>
      <c r="P49" s="96">
        <f t="shared" si="5"/>
        <v>0</v>
      </c>
      <c r="Q49" s="96">
        <f t="shared" si="6"/>
        <v>0</v>
      </c>
      <c r="R49" s="95">
        <f t="shared" si="7"/>
        <v>0</v>
      </c>
      <c r="S49" s="96">
        <f t="shared" si="8"/>
        <v>0</v>
      </c>
      <c r="T49" s="96">
        <f t="shared" si="9"/>
        <v>0</v>
      </c>
      <c r="U49" s="96">
        <f t="shared" si="10"/>
        <v>0</v>
      </c>
      <c r="V49" s="95">
        <f t="shared" si="11"/>
        <v>0</v>
      </c>
      <c r="W49" s="96">
        <f t="shared" si="12"/>
        <v>0</v>
      </c>
      <c r="X49" s="169"/>
      <c r="Y49" s="169"/>
      <c r="Z49" s="169"/>
      <c r="AA49" s="169"/>
      <c r="AB49" s="169"/>
      <c r="AC49" s="169"/>
      <c r="AD49" s="221" t="e">
        <f t="shared" si="1"/>
        <v>#DIV/0!</v>
      </c>
    </row>
    <row r="50" spans="1:31" s="127" customFormat="1" ht="31.5" hidden="1" x14ac:dyDescent="0.25">
      <c r="A50" s="182">
        <v>42</v>
      </c>
      <c r="B50" s="119" t="s">
        <v>228</v>
      </c>
      <c r="C50" s="119" t="s">
        <v>372</v>
      </c>
      <c r="D50" s="183"/>
      <c r="E50" s="184"/>
      <c r="F50" s="184">
        <v>0</v>
      </c>
      <c r="G50" s="120"/>
      <c r="H50" s="120"/>
      <c r="I50" s="120">
        <v>0</v>
      </c>
      <c r="J50" s="122" t="e">
        <v>#DIV/0!</v>
      </c>
      <c r="K50" s="122" t="e">
        <v>#DIV/0!</v>
      </c>
      <c r="L50" s="122"/>
      <c r="M50" s="94">
        <f t="shared" si="2"/>
        <v>0</v>
      </c>
      <c r="N50" s="96">
        <f t="shared" si="3"/>
        <v>0</v>
      </c>
      <c r="O50" s="95">
        <f t="shared" si="4"/>
        <v>0</v>
      </c>
      <c r="P50" s="96">
        <f t="shared" si="5"/>
        <v>0</v>
      </c>
      <c r="Q50" s="96">
        <f t="shared" si="6"/>
        <v>0</v>
      </c>
      <c r="R50" s="95">
        <f t="shared" si="7"/>
        <v>0</v>
      </c>
      <c r="S50" s="96">
        <f t="shared" si="8"/>
        <v>0</v>
      </c>
      <c r="T50" s="96">
        <f t="shared" si="9"/>
        <v>0</v>
      </c>
      <c r="U50" s="96">
        <f t="shared" si="10"/>
        <v>0</v>
      </c>
      <c r="V50" s="95">
        <f t="shared" si="11"/>
        <v>0</v>
      </c>
      <c r="W50" s="96">
        <f t="shared" si="12"/>
        <v>0</v>
      </c>
      <c r="X50" s="169"/>
      <c r="Y50" s="169"/>
      <c r="Z50" s="169"/>
      <c r="AA50" s="169"/>
      <c r="AB50" s="169"/>
      <c r="AC50" s="169"/>
      <c r="AD50" s="221" t="e">
        <f t="shared" si="1"/>
        <v>#DIV/0!</v>
      </c>
    </row>
    <row r="51" spans="1:31" s="127" customFormat="1" ht="31.5" hidden="1" x14ac:dyDescent="0.25">
      <c r="A51" s="182">
        <v>43</v>
      </c>
      <c r="B51" s="119" t="s">
        <v>229</v>
      </c>
      <c r="C51" s="119" t="s">
        <v>372</v>
      </c>
      <c r="D51" s="183"/>
      <c r="E51" s="184"/>
      <c r="F51" s="184">
        <v>0</v>
      </c>
      <c r="G51" s="120"/>
      <c r="H51" s="120"/>
      <c r="I51" s="120">
        <v>0</v>
      </c>
      <c r="J51" s="122" t="e">
        <v>#DIV/0!</v>
      </c>
      <c r="K51" s="122" t="e">
        <v>#DIV/0!</v>
      </c>
      <c r="L51" s="122"/>
      <c r="M51" s="94">
        <f t="shared" si="2"/>
        <v>0</v>
      </c>
      <c r="N51" s="96">
        <f t="shared" si="3"/>
        <v>0</v>
      </c>
      <c r="O51" s="95">
        <f t="shared" si="4"/>
        <v>0</v>
      </c>
      <c r="P51" s="96">
        <f t="shared" si="5"/>
        <v>0</v>
      </c>
      <c r="Q51" s="96">
        <f t="shared" si="6"/>
        <v>0</v>
      </c>
      <c r="R51" s="95">
        <f t="shared" si="7"/>
        <v>0</v>
      </c>
      <c r="S51" s="96">
        <f t="shared" si="8"/>
        <v>0</v>
      </c>
      <c r="T51" s="96">
        <f t="shared" si="9"/>
        <v>0</v>
      </c>
      <c r="U51" s="96">
        <f t="shared" si="10"/>
        <v>0</v>
      </c>
      <c r="V51" s="95">
        <f t="shared" si="11"/>
        <v>0</v>
      </c>
      <c r="W51" s="96">
        <f t="shared" si="12"/>
        <v>0</v>
      </c>
      <c r="X51" s="169"/>
      <c r="Y51" s="169"/>
      <c r="Z51" s="169"/>
      <c r="AA51" s="169"/>
      <c r="AB51" s="169"/>
      <c r="AC51" s="169"/>
      <c r="AD51" s="221" t="e">
        <f t="shared" si="1"/>
        <v>#DIV/0!</v>
      </c>
    </row>
    <row r="52" spans="1:31" s="127" customFormat="1" ht="31.5" hidden="1" x14ac:dyDescent="0.25">
      <c r="A52" s="182">
        <v>44</v>
      </c>
      <c r="B52" s="119" t="s">
        <v>36</v>
      </c>
      <c r="C52" s="119" t="s">
        <v>372</v>
      </c>
      <c r="D52" s="183"/>
      <c r="E52" s="184"/>
      <c r="F52" s="184">
        <v>0</v>
      </c>
      <c r="G52" s="120"/>
      <c r="H52" s="120"/>
      <c r="I52" s="120">
        <v>0</v>
      </c>
      <c r="J52" s="122" t="e">
        <v>#DIV/0!</v>
      </c>
      <c r="K52" s="122" t="e">
        <v>#DIV/0!</v>
      </c>
      <c r="L52" s="122"/>
      <c r="M52" s="94">
        <f t="shared" si="2"/>
        <v>0</v>
      </c>
      <c r="N52" s="96">
        <f t="shared" si="3"/>
        <v>0</v>
      </c>
      <c r="O52" s="95">
        <f t="shared" si="4"/>
        <v>0</v>
      </c>
      <c r="P52" s="96">
        <f t="shared" si="5"/>
        <v>0</v>
      </c>
      <c r="Q52" s="96">
        <f t="shared" si="6"/>
        <v>0</v>
      </c>
      <c r="R52" s="95">
        <f t="shared" si="7"/>
        <v>0</v>
      </c>
      <c r="S52" s="96">
        <f t="shared" si="8"/>
        <v>0</v>
      </c>
      <c r="T52" s="96">
        <f t="shared" si="9"/>
        <v>0</v>
      </c>
      <c r="U52" s="96">
        <f t="shared" si="10"/>
        <v>0</v>
      </c>
      <c r="V52" s="95">
        <f t="shared" si="11"/>
        <v>0</v>
      </c>
      <c r="W52" s="96">
        <f t="shared" si="12"/>
        <v>0</v>
      </c>
      <c r="X52" s="169"/>
      <c r="Y52" s="169"/>
      <c r="Z52" s="169"/>
      <c r="AA52" s="169"/>
      <c r="AB52" s="169"/>
      <c r="AC52" s="169"/>
      <c r="AD52" s="221" t="e">
        <f t="shared" si="1"/>
        <v>#DIV/0!</v>
      </c>
    </row>
    <row r="53" spans="1:31" s="127" customFormat="1" ht="31.5" hidden="1" x14ac:dyDescent="0.25">
      <c r="A53" s="182">
        <v>45</v>
      </c>
      <c r="B53" s="119" t="s">
        <v>40</v>
      </c>
      <c r="C53" s="119" t="s">
        <v>372</v>
      </c>
      <c r="D53" s="183"/>
      <c r="E53" s="184"/>
      <c r="F53" s="184">
        <v>193.8</v>
      </c>
      <c r="G53" s="120"/>
      <c r="H53" s="120"/>
      <c r="I53" s="120">
        <v>0</v>
      </c>
      <c r="J53" s="122" t="e">
        <v>#DIV/0!</v>
      </c>
      <c r="K53" s="122" t="e">
        <v>#DIV/0!</v>
      </c>
      <c r="L53" s="122">
        <v>0</v>
      </c>
      <c r="M53" s="94">
        <f t="shared" si="2"/>
        <v>0</v>
      </c>
      <c r="N53" s="96">
        <f t="shared" si="3"/>
        <v>0</v>
      </c>
      <c r="O53" s="95">
        <f t="shared" si="4"/>
        <v>0</v>
      </c>
      <c r="P53" s="96">
        <f t="shared" si="5"/>
        <v>0</v>
      </c>
      <c r="Q53" s="96">
        <f t="shared" si="6"/>
        <v>0</v>
      </c>
      <c r="R53" s="95">
        <f t="shared" si="7"/>
        <v>0</v>
      </c>
      <c r="S53" s="96">
        <f t="shared" si="8"/>
        <v>0</v>
      </c>
      <c r="T53" s="96">
        <f t="shared" si="9"/>
        <v>0</v>
      </c>
      <c r="U53" s="96">
        <f t="shared" si="10"/>
        <v>0</v>
      </c>
      <c r="V53" s="95">
        <f t="shared" si="11"/>
        <v>0</v>
      </c>
      <c r="W53" s="96">
        <f t="shared" si="12"/>
        <v>0</v>
      </c>
      <c r="X53" s="169"/>
      <c r="Y53" s="169"/>
      <c r="Z53" s="169"/>
      <c r="AA53" s="169"/>
      <c r="AB53" s="169"/>
      <c r="AC53" s="169"/>
      <c r="AD53" s="221" t="e">
        <f t="shared" si="1"/>
        <v>#DIV/0!</v>
      </c>
    </row>
    <row r="54" spans="1:31" s="127" customFormat="1" ht="31.5" hidden="1" x14ac:dyDescent="0.25">
      <c r="A54" s="182">
        <v>46</v>
      </c>
      <c r="B54" s="119" t="s">
        <v>373</v>
      </c>
      <c r="C54" s="119" t="s">
        <v>372</v>
      </c>
      <c r="D54" s="183"/>
      <c r="E54" s="184"/>
      <c r="F54" s="184">
        <v>0</v>
      </c>
      <c r="G54" s="120"/>
      <c r="H54" s="120"/>
      <c r="I54" s="120">
        <v>0</v>
      </c>
      <c r="J54" s="122" t="e">
        <v>#DIV/0!</v>
      </c>
      <c r="K54" s="122" t="e">
        <v>#DIV/0!</v>
      </c>
      <c r="L54" s="122"/>
      <c r="M54" s="94">
        <f t="shared" si="2"/>
        <v>0</v>
      </c>
      <c r="N54" s="96">
        <f t="shared" si="3"/>
        <v>0</v>
      </c>
      <c r="O54" s="95">
        <f t="shared" si="4"/>
        <v>0</v>
      </c>
      <c r="P54" s="96">
        <f t="shared" si="5"/>
        <v>0</v>
      </c>
      <c r="Q54" s="96">
        <f t="shared" si="6"/>
        <v>0</v>
      </c>
      <c r="R54" s="95">
        <f t="shared" si="7"/>
        <v>0</v>
      </c>
      <c r="S54" s="96">
        <f t="shared" si="8"/>
        <v>0</v>
      </c>
      <c r="T54" s="96">
        <f t="shared" si="9"/>
        <v>0</v>
      </c>
      <c r="U54" s="96">
        <f t="shared" si="10"/>
        <v>0</v>
      </c>
      <c r="V54" s="95">
        <f t="shared" si="11"/>
        <v>0</v>
      </c>
      <c r="W54" s="96">
        <f t="shared" si="12"/>
        <v>0</v>
      </c>
      <c r="X54" s="169"/>
      <c r="Y54" s="169"/>
      <c r="Z54" s="169"/>
      <c r="AA54" s="169"/>
      <c r="AB54" s="169"/>
      <c r="AC54" s="169"/>
      <c r="AD54" s="221" t="e">
        <f t="shared" si="1"/>
        <v>#DIV/0!</v>
      </c>
    </row>
    <row r="55" spans="1:31" s="127" customFormat="1" ht="31.5" hidden="1" x14ac:dyDescent="0.25">
      <c r="A55" s="182">
        <v>47</v>
      </c>
      <c r="B55" s="119" t="s">
        <v>374</v>
      </c>
      <c r="C55" s="119" t="s">
        <v>372</v>
      </c>
      <c r="D55" s="183"/>
      <c r="E55" s="184"/>
      <c r="F55" s="184">
        <v>65.55</v>
      </c>
      <c r="G55" s="120"/>
      <c r="H55" s="120"/>
      <c r="I55" s="120">
        <v>0</v>
      </c>
      <c r="J55" s="122" t="e">
        <v>#DIV/0!</v>
      </c>
      <c r="K55" s="122" t="e">
        <v>#DIV/0!</v>
      </c>
      <c r="L55" s="122">
        <v>0</v>
      </c>
      <c r="M55" s="94">
        <f t="shared" si="2"/>
        <v>0</v>
      </c>
      <c r="N55" s="96">
        <f t="shared" si="3"/>
        <v>0</v>
      </c>
      <c r="O55" s="95">
        <f t="shared" si="4"/>
        <v>0</v>
      </c>
      <c r="P55" s="96">
        <f t="shared" si="5"/>
        <v>0</v>
      </c>
      <c r="Q55" s="96">
        <f t="shared" si="6"/>
        <v>0</v>
      </c>
      <c r="R55" s="95">
        <f t="shared" si="7"/>
        <v>0</v>
      </c>
      <c r="S55" s="96">
        <f t="shared" si="8"/>
        <v>0</v>
      </c>
      <c r="T55" s="96">
        <f t="shared" si="9"/>
        <v>0</v>
      </c>
      <c r="U55" s="96">
        <f t="shared" si="10"/>
        <v>0</v>
      </c>
      <c r="V55" s="95">
        <f t="shared" si="11"/>
        <v>0</v>
      </c>
      <c r="W55" s="96">
        <f t="shared" si="12"/>
        <v>0</v>
      </c>
      <c r="X55" s="169"/>
      <c r="Y55" s="169"/>
      <c r="Z55" s="169"/>
      <c r="AA55" s="169"/>
      <c r="AB55" s="169"/>
      <c r="AC55" s="169"/>
      <c r="AD55" s="221" t="e">
        <f t="shared" si="1"/>
        <v>#DIV/0!</v>
      </c>
    </row>
    <row r="56" spans="1:31" s="127" customFormat="1" ht="31.5" hidden="1" x14ac:dyDescent="0.25">
      <c r="A56" s="182">
        <v>48</v>
      </c>
      <c r="B56" s="119" t="s">
        <v>230</v>
      </c>
      <c r="C56" s="119" t="s">
        <v>372</v>
      </c>
      <c r="D56" s="183"/>
      <c r="E56" s="184"/>
      <c r="F56" s="184">
        <v>0</v>
      </c>
      <c r="G56" s="120"/>
      <c r="H56" s="120"/>
      <c r="I56" s="120">
        <v>0</v>
      </c>
      <c r="J56" s="122" t="e">
        <v>#DIV/0!</v>
      </c>
      <c r="K56" s="122" t="e">
        <v>#DIV/0!</v>
      </c>
      <c r="L56" s="122"/>
      <c r="M56" s="94">
        <f t="shared" si="2"/>
        <v>0</v>
      </c>
      <c r="N56" s="96">
        <f t="shared" si="3"/>
        <v>0</v>
      </c>
      <c r="O56" s="95">
        <f t="shared" si="4"/>
        <v>0</v>
      </c>
      <c r="P56" s="96">
        <f t="shared" si="5"/>
        <v>0</v>
      </c>
      <c r="Q56" s="96">
        <f t="shared" si="6"/>
        <v>0</v>
      </c>
      <c r="R56" s="95">
        <f t="shared" si="7"/>
        <v>0</v>
      </c>
      <c r="S56" s="96">
        <f t="shared" si="8"/>
        <v>0</v>
      </c>
      <c r="T56" s="96">
        <f t="shared" si="9"/>
        <v>0</v>
      </c>
      <c r="U56" s="96">
        <f t="shared" si="10"/>
        <v>0</v>
      </c>
      <c r="V56" s="95">
        <f t="shared" si="11"/>
        <v>0</v>
      </c>
      <c r="W56" s="96">
        <f t="shared" si="12"/>
        <v>0</v>
      </c>
      <c r="X56" s="169"/>
      <c r="Y56" s="169"/>
      <c r="Z56" s="169"/>
      <c r="AA56" s="169"/>
      <c r="AB56" s="169"/>
      <c r="AC56" s="169"/>
      <c r="AD56" s="221" t="e">
        <f t="shared" si="1"/>
        <v>#DIV/0!</v>
      </c>
    </row>
    <row r="57" spans="1:31" s="127" customFormat="1" ht="31.5" hidden="1" x14ac:dyDescent="0.25">
      <c r="A57" s="182">
        <v>49</v>
      </c>
      <c r="B57" s="119" t="s">
        <v>66</v>
      </c>
      <c r="C57" s="119" t="s">
        <v>372</v>
      </c>
      <c r="D57" s="183"/>
      <c r="E57" s="184"/>
      <c r="F57" s="184">
        <v>0</v>
      </c>
      <c r="G57" s="120"/>
      <c r="H57" s="120"/>
      <c r="I57" s="120">
        <v>0</v>
      </c>
      <c r="J57" s="122" t="e">
        <v>#DIV/0!</v>
      </c>
      <c r="K57" s="122" t="e">
        <v>#DIV/0!</v>
      </c>
      <c r="L57" s="122"/>
      <c r="M57" s="94">
        <f t="shared" si="2"/>
        <v>0</v>
      </c>
      <c r="N57" s="96">
        <f t="shared" si="3"/>
        <v>0</v>
      </c>
      <c r="O57" s="95">
        <f t="shared" si="4"/>
        <v>0</v>
      </c>
      <c r="P57" s="96">
        <f t="shared" si="5"/>
        <v>0</v>
      </c>
      <c r="Q57" s="96">
        <f t="shared" si="6"/>
        <v>0</v>
      </c>
      <c r="R57" s="95">
        <f t="shared" si="7"/>
        <v>0</v>
      </c>
      <c r="S57" s="96">
        <f t="shared" si="8"/>
        <v>0</v>
      </c>
      <c r="T57" s="96">
        <f t="shared" si="9"/>
        <v>0</v>
      </c>
      <c r="U57" s="96">
        <f t="shared" si="10"/>
        <v>0</v>
      </c>
      <c r="V57" s="95">
        <f t="shared" si="11"/>
        <v>0</v>
      </c>
      <c r="W57" s="96">
        <f t="shared" si="12"/>
        <v>0</v>
      </c>
      <c r="X57" s="169"/>
      <c r="Y57" s="169"/>
      <c r="Z57" s="169"/>
      <c r="AA57" s="169"/>
      <c r="AB57" s="169"/>
      <c r="AC57" s="169"/>
      <c r="AD57" s="221" t="e">
        <f t="shared" si="1"/>
        <v>#DIV/0!</v>
      </c>
    </row>
    <row r="58" spans="1:31" s="127" customFormat="1" ht="31.5" hidden="1" x14ac:dyDescent="0.25">
      <c r="A58" s="182">
        <v>50</v>
      </c>
      <c r="B58" s="119" t="s">
        <v>65</v>
      </c>
      <c r="C58" s="119" t="s">
        <v>372</v>
      </c>
      <c r="D58" s="183"/>
      <c r="E58" s="184"/>
      <c r="F58" s="184">
        <v>0</v>
      </c>
      <c r="G58" s="120"/>
      <c r="H58" s="120"/>
      <c r="I58" s="120">
        <v>0</v>
      </c>
      <c r="J58" s="122" t="e">
        <v>#DIV/0!</v>
      </c>
      <c r="K58" s="122" t="e">
        <v>#DIV/0!</v>
      </c>
      <c r="L58" s="122"/>
      <c r="M58" s="94">
        <f t="shared" si="2"/>
        <v>0</v>
      </c>
      <c r="N58" s="96">
        <f t="shared" si="3"/>
        <v>0</v>
      </c>
      <c r="O58" s="95">
        <f t="shared" si="4"/>
        <v>0</v>
      </c>
      <c r="P58" s="96">
        <f t="shared" si="5"/>
        <v>0</v>
      </c>
      <c r="Q58" s="96">
        <f t="shared" si="6"/>
        <v>0</v>
      </c>
      <c r="R58" s="95">
        <f t="shared" si="7"/>
        <v>0</v>
      </c>
      <c r="S58" s="96">
        <f t="shared" si="8"/>
        <v>0</v>
      </c>
      <c r="T58" s="96">
        <f t="shared" si="9"/>
        <v>0</v>
      </c>
      <c r="U58" s="96">
        <f t="shared" si="10"/>
        <v>0</v>
      </c>
      <c r="V58" s="95">
        <f t="shared" si="11"/>
        <v>0</v>
      </c>
      <c r="W58" s="96">
        <f t="shared" si="12"/>
        <v>0</v>
      </c>
      <c r="X58" s="169"/>
      <c r="Y58" s="169"/>
      <c r="Z58" s="169"/>
      <c r="AA58" s="169"/>
      <c r="AB58" s="169"/>
      <c r="AC58" s="169"/>
      <c r="AD58" s="221" t="e">
        <f t="shared" si="1"/>
        <v>#DIV/0!</v>
      </c>
    </row>
    <row r="59" spans="1:31" s="127" customFormat="1" ht="31.5" hidden="1" x14ac:dyDescent="0.25">
      <c r="A59" s="182">
        <v>51</v>
      </c>
      <c r="B59" s="119" t="s">
        <v>231</v>
      </c>
      <c r="C59" s="119" t="s">
        <v>372</v>
      </c>
      <c r="D59" s="183"/>
      <c r="E59" s="184"/>
      <c r="F59" s="184">
        <v>0</v>
      </c>
      <c r="G59" s="120"/>
      <c r="H59" s="120"/>
      <c r="I59" s="120">
        <v>0</v>
      </c>
      <c r="J59" s="122" t="e">
        <v>#DIV/0!</v>
      </c>
      <c r="K59" s="122" t="e">
        <v>#DIV/0!</v>
      </c>
      <c r="L59" s="122"/>
      <c r="M59" s="94">
        <f t="shared" si="2"/>
        <v>0</v>
      </c>
      <c r="N59" s="96">
        <f t="shared" si="3"/>
        <v>0</v>
      </c>
      <c r="O59" s="95">
        <f t="shared" si="4"/>
        <v>0</v>
      </c>
      <c r="P59" s="96">
        <f t="shared" si="5"/>
        <v>0</v>
      </c>
      <c r="Q59" s="96">
        <f t="shared" si="6"/>
        <v>0</v>
      </c>
      <c r="R59" s="95">
        <f t="shared" si="7"/>
        <v>0</v>
      </c>
      <c r="S59" s="96">
        <f t="shared" si="8"/>
        <v>0</v>
      </c>
      <c r="T59" s="96">
        <f t="shared" si="9"/>
        <v>0</v>
      </c>
      <c r="U59" s="96">
        <f t="shared" si="10"/>
        <v>0</v>
      </c>
      <c r="V59" s="95">
        <f t="shared" si="11"/>
        <v>0</v>
      </c>
      <c r="W59" s="96">
        <f t="shared" si="12"/>
        <v>0</v>
      </c>
      <c r="X59" s="169"/>
      <c r="Y59" s="169"/>
      <c r="Z59" s="169"/>
      <c r="AA59" s="169"/>
      <c r="AB59" s="169"/>
      <c r="AC59" s="169"/>
      <c r="AD59" s="221" t="e">
        <f t="shared" si="1"/>
        <v>#DIV/0!</v>
      </c>
    </row>
    <row r="60" spans="1:31" s="127" customFormat="1" ht="31.5" hidden="1" x14ac:dyDescent="0.25">
      <c r="A60" s="182">
        <v>52</v>
      </c>
      <c r="B60" s="119" t="s">
        <v>135</v>
      </c>
      <c r="C60" s="119" t="s">
        <v>372</v>
      </c>
      <c r="D60" s="183"/>
      <c r="E60" s="184"/>
      <c r="F60" s="184">
        <v>0</v>
      </c>
      <c r="G60" s="120"/>
      <c r="H60" s="120"/>
      <c r="I60" s="120">
        <v>0</v>
      </c>
      <c r="J60" s="122" t="e">
        <v>#DIV/0!</v>
      </c>
      <c r="K60" s="122" t="e">
        <v>#DIV/0!</v>
      </c>
      <c r="L60" s="122"/>
      <c r="M60" s="94">
        <f t="shared" si="2"/>
        <v>0</v>
      </c>
      <c r="N60" s="96">
        <f t="shared" si="3"/>
        <v>0</v>
      </c>
      <c r="O60" s="95">
        <f t="shared" si="4"/>
        <v>0</v>
      </c>
      <c r="P60" s="96">
        <f t="shared" si="5"/>
        <v>0</v>
      </c>
      <c r="Q60" s="96">
        <f t="shared" si="6"/>
        <v>0</v>
      </c>
      <c r="R60" s="95">
        <f t="shared" si="7"/>
        <v>0</v>
      </c>
      <c r="S60" s="96">
        <f t="shared" si="8"/>
        <v>0</v>
      </c>
      <c r="T60" s="96">
        <f t="shared" si="9"/>
        <v>0</v>
      </c>
      <c r="U60" s="96">
        <f t="shared" si="10"/>
        <v>0</v>
      </c>
      <c r="V60" s="95">
        <f t="shared" si="11"/>
        <v>0</v>
      </c>
      <c r="W60" s="96">
        <f t="shared" si="12"/>
        <v>0</v>
      </c>
      <c r="X60" s="169"/>
      <c r="Y60" s="169"/>
      <c r="Z60" s="169"/>
      <c r="AA60" s="169"/>
      <c r="AB60" s="169"/>
      <c r="AC60" s="169"/>
      <c r="AD60" s="221" t="e">
        <f t="shared" si="1"/>
        <v>#DIV/0!</v>
      </c>
    </row>
    <row r="61" spans="1:31" s="127" customFormat="1" ht="31.5" hidden="1" x14ac:dyDescent="0.25">
      <c r="A61" s="182">
        <v>53</v>
      </c>
      <c r="B61" s="119" t="s">
        <v>151</v>
      </c>
      <c r="C61" s="119" t="s">
        <v>372</v>
      </c>
      <c r="D61" s="183"/>
      <c r="E61" s="184"/>
      <c r="F61" s="184"/>
      <c r="G61" s="120"/>
      <c r="H61" s="120"/>
      <c r="I61" s="120"/>
      <c r="J61" s="122"/>
      <c r="K61" s="122"/>
      <c r="L61" s="122"/>
      <c r="M61" s="94">
        <f t="shared" si="2"/>
        <v>0</v>
      </c>
      <c r="N61" s="96">
        <f t="shared" si="3"/>
        <v>0</v>
      </c>
      <c r="O61" s="95">
        <f t="shared" si="4"/>
        <v>0</v>
      </c>
      <c r="P61" s="96">
        <f t="shared" si="5"/>
        <v>0</v>
      </c>
      <c r="Q61" s="96">
        <f t="shared" si="6"/>
        <v>0</v>
      </c>
      <c r="R61" s="95">
        <f t="shared" si="7"/>
        <v>0</v>
      </c>
      <c r="S61" s="96">
        <f t="shared" si="8"/>
        <v>0</v>
      </c>
      <c r="T61" s="96">
        <f t="shared" si="9"/>
        <v>0</v>
      </c>
      <c r="U61" s="96">
        <f t="shared" si="10"/>
        <v>0</v>
      </c>
      <c r="V61" s="95">
        <f t="shared" si="11"/>
        <v>0</v>
      </c>
      <c r="W61" s="96">
        <f t="shared" si="12"/>
        <v>0</v>
      </c>
      <c r="X61" s="169"/>
      <c r="Y61" s="169"/>
      <c r="Z61" s="169"/>
      <c r="AA61" s="169"/>
      <c r="AB61" s="169"/>
      <c r="AC61" s="169"/>
      <c r="AD61" s="221" t="e">
        <f t="shared" si="1"/>
        <v>#DIV/0!</v>
      </c>
    </row>
    <row r="62" spans="1:31" s="127" customFormat="1" ht="31.5" hidden="1" x14ac:dyDescent="0.25">
      <c r="A62" s="182">
        <v>54</v>
      </c>
      <c r="B62" s="119" t="s">
        <v>234</v>
      </c>
      <c r="C62" s="119" t="s">
        <v>233</v>
      </c>
      <c r="D62" s="183"/>
      <c r="E62" s="184"/>
      <c r="F62" s="184">
        <v>0</v>
      </c>
      <c r="G62" s="120"/>
      <c r="H62" s="120"/>
      <c r="I62" s="120">
        <v>0</v>
      </c>
      <c r="J62" s="122" t="e">
        <v>#DIV/0!</v>
      </c>
      <c r="K62" s="122" t="e">
        <v>#DIV/0!</v>
      </c>
      <c r="L62" s="122"/>
      <c r="M62" s="94">
        <f t="shared" si="2"/>
        <v>0</v>
      </c>
      <c r="N62" s="96">
        <f t="shared" si="3"/>
        <v>0</v>
      </c>
      <c r="O62" s="95">
        <f t="shared" si="4"/>
        <v>0</v>
      </c>
      <c r="P62" s="96">
        <f t="shared" si="5"/>
        <v>0</v>
      </c>
      <c r="Q62" s="96">
        <f t="shared" si="6"/>
        <v>0</v>
      </c>
      <c r="R62" s="95">
        <f t="shared" si="7"/>
        <v>0</v>
      </c>
      <c r="S62" s="96">
        <f t="shared" si="8"/>
        <v>0</v>
      </c>
      <c r="T62" s="96">
        <f t="shared" si="9"/>
        <v>0</v>
      </c>
      <c r="U62" s="96">
        <f t="shared" si="10"/>
        <v>0</v>
      </c>
      <c r="V62" s="95">
        <f t="shared" si="11"/>
        <v>0</v>
      </c>
      <c r="W62" s="96">
        <f t="shared" si="12"/>
        <v>0</v>
      </c>
      <c r="X62" s="169"/>
      <c r="Y62" s="169"/>
      <c r="Z62" s="169"/>
      <c r="AA62" s="169"/>
      <c r="AB62" s="169"/>
      <c r="AC62" s="169"/>
      <c r="AD62" s="221" t="e">
        <f t="shared" si="1"/>
        <v>#DIV/0!</v>
      </c>
    </row>
    <row r="63" spans="1:31" s="127" customFormat="1" ht="31.5" hidden="1" x14ac:dyDescent="0.25">
      <c r="A63" s="182">
        <v>55</v>
      </c>
      <c r="B63" s="119" t="s">
        <v>222</v>
      </c>
      <c r="C63" s="119" t="s">
        <v>233</v>
      </c>
      <c r="D63" s="183"/>
      <c r="E63" s="184"/>
      <c r="F63" s="184">
        <v>0</v>
      </c>
      <c r="G63" s="120"/>
      <c r="H63" s="120"/>
      <c r="I63" s="120">
        <v>0</v>
      </c>
      <c r="J63" s="122" t="e">
        <v>#DIV/0!</v>
      </c>
      <c r="K63" s="122" t="e">
        <v>#DIV/0!</v>
      </c>
      <c r="L63" s="122"/>
      <c r="M63" s="94">
        <f t="shared" si="2"/>
        <v>0</v>
      </c>
      <c r="N63" s="96">
        <f t="shared" si="3"/>
        <v>0</v>
      </c>
      <c r="O63" s="95">
        <f t="shared" si="4"/>
        <v>0</v>
      </c>
      <c r="P63" s="96">
        <f t="shared" si="5"/>
        <v>0</v>
      </c>
      <c r="Q63" s="96">
        <f t="shared" si="6"/>
        <v>0</v>
      </c>
      <c r="R63" s="95">
        <f t="shared" si="7"/>
        <v>0</v>
      </c>
      <c r="S63" s="96">
        <f t="shared" si="8"/>
        <v>0</v>
      </c>
      <c r="T63" s="96">
        <f t="shared" si="9"/>
        <v>0</v>
      </c>
      <c r="U63" s="96">
        <f t="shared" si="10"/>
        <v>0</v>
      </c>
      <c r="V63" s="95">
        <f t="shared" si="11"/>
        <v>0</v>
      </c>
      <c r="W63" s="96">
        <f t="shared" si="12"/>
        <v>0</v>
      </c>
      <c r="X63" s="169"/>
      <c r="Y63" s="169"/>
      <c r="Z63" s="169"/>
      <c r="AA63" s="169"/>
      <c r="AB63" s="169"/>
      <c r="AC63" s="169"/>
      <c r="AD63" s="221" t="e">
        <f t="shared" si="1"/>
        <v>#DIV/0!</v>
      </c>
    </row>
    <row r="64" spans="1:31" s="127" customFormat="1" ht="47.25" x14ac:dyDescent="0.25">
      <c r="A64" s="182">
        <v>25</v>
      </c>
      <c r="B64" s="247" t="s">
        <v>117</v>
      </c>
      <c r="C64" s="247" t="s">
        <v>233</v>
      </c>
      <c r="D64" s="184">
        <v>746.8</v>
      </c>
      <c r="E64" s="184">
        <v>746.8</v>
      </c>
      <c r="F64" s="184">
        <v>746.8</v>
      </c>
      <c r="G64" s="120">
        <v>317</v>
      </c>
      <c r="H64" s="120">
        <v>256</v>
      </c>
      <c r="I64" s="120">
        <v>351</v>
      </c>
      <c r="J64" s="122">
        <v>0.42447777182645957</v>
      </c>
      <c r="K64" s="122">
        <v>0.34279592929833963</v>
      </c>
      <c r="L64" s="122">
        <v>0.47000535618639533</v>
      </c>
      <c r="M64" s="94">
        <f t="shared" si="2"/>
        <v>3</v>
      </c>
      <c r="N64" s="244">
        <f t="shared" si="3"/>
        <v>10</v>
      </c>
      <c r="O64" s="95">
        <f t="shared" si="4"/>
        <v>10.53</v>
      </c>
      <c r="P64" s="244">
        <v>1</v>
      </c>
      <c r="Q64" s="244">
        <f t="shared" si="6"/>
        <v>1</v>
      </c>
      <c r="R64" s="95">
        <f t="shared" si="7"/>
        <v>2.5</v>
      </c>
      <c r="S64" s="96">
        <v>25</v>
      </c>
      <c r="T64" s="244">
        <f t="shared" si="9"/>
        <v>8</v>
      </c>
      <c r="U64" s="244">
        <f t="shared" si="10"/>
        <v>0</v>
      </c>
      <c r="V64" s="95">
        <f t="shared" si="11"/>
        <v>0</v>
      </c>
      <c r="W64" s="244">
        <f t="shared" si="12"/>
        <v>0</v>
      </c>
      <c r="X64" s="169">
        <v>11</v>
      </c>
      <c r="Y64" s="169">
        <v>1</v>
      </c>
      <c r="Z64" s="169">
        <v>1</v>
      </c>
      <c r="AA64" s="169">
        <v>0</v>
      </c>
      <c r="AB64" s="169">
        <v>7</v>
      </c>
      <c r="AC64" s="169">
        <v>2</v>
      </c>
      <c r="AD64" s="221">
        <f t="shared" si="1"/>
        <v>28.571428571428573</v>
      </c>
      <c r="AE64" s="251"/>
    </row>
    <row r="65" spans="1:31" s="127" customFormat="1" x14ac:dyDescent="0.25">
      <c r="A65" s="182">
        <v>26</v>
      </c>
      <c r="B65" s="247" t="s">
        <v>2</v>
      </c>
      <c r="C65" s="247" t="s">
        <v>233</v>
      </c>
      <c r="D65" s="183"/>
      <c r="E65" s="184">
        <v>1050.2</v>
      </c>
      <c r="F65" s="184">
        <v>1057.96</v>
      </c>
      <c r="G65" s="120"/>
      <c r="H65" s="120">
        <v>138</v>
      </c>
      <c r="I65" s="120">
        <v>576</v>
      </c>
      <c r="J65" s="122"/>
      <c r="K65" s="122">
        <v>0.13140354218244144</v>
      </c>
      <c r="L65" s="122">
        <v>0.54444402434874661</v>
      </c>
      <c r="M65" s="94">
        <v>2</v>
      </c>
      <c r="N65" s="244">
        <f t="shared" si="3"/>
        <v>11</v>
      </c>
      <c r="O65" s="95">
        <f t="shared" si="4"/>
        <v>11.52</v>
      </c>
      <c r="P65" s="244">
        <f t="shared" si="5"/>
        <v>0</v>
      </c>
      <c r="Q65" s="244">
        <f t="shared" si="6"/>
        <v>0</v>
      </c>
      <c r="R65" s="95">
        <f t="shared" si="7"/>
        <v>0</v>
      </c>
      <c r="S65" s="96">
        <f t="shared" si="8"/>
        <v>0</v>
      </c>
      <c r="T65" s="244">
        <f t="shared" si="9"/>
        <v>11</v>
      </c>
      <c r="U65" s="244">
        <f t="shared" si="10"/>
        <v>0</v>
      </c>
      <c r="V65" s="95">
        <f t="shared" si="11"/>
        <v>0</v>
      </c>
      <c r="W65" s="244">
        <f t="shared" si="12"/>
        <v>0</v>
      </c>
      <c r="X65" s="169"/>
      <c r="Y65" s="169"/>
      <c r="Z65" s="169"/>
      <c r="AA65" s="169"/>
      <c r="AB65" s="169">
        <v>4</v>
      </c>
      <c r="AC65" s="169">
        <v>0</v>
      </c>
      <c r="AD65" s="221">
        <f t="shared" si="1"/>
        <v>0</v>
      </c>
      <c r="AE65" s="251"/>
    </row>
    <row r="66" spans="1:31" s="127" customFormat="1" ht="31.5" hidden="1" x14ac:dyDescent="0.25">
      <c r="A66" s="182">
        <v>58</v>
      </c>
      <c r="B66" s="119" t="s">
        <v>67</v>
      </c>
      <c r="C66" s="119" t="s">
        <v>233</v>
      </c>
      <c r="D66" s="183"/>
      <c r="E66" s="184"/>
      <c r="F66" s="184">
        <v>1569.54</v>
      </c>
      <c r="G66" s="120"/>
      <c r="H66" s="120"/>
      <c r="I66" s="120">
        <v>173</v>
      </c>
      <c r="J66" s="122"/>
      <c r="K66" s="122"/>
      <c r="L66" s="122">
        <v>0.11022337755011023</v>
      </c>
      <c r="M66" s="94">
        <v>0</v>
      </c>
      <c r="N66" s="96">
        <f t="shared" si="3"/>
        <v>0</v>
      </c>
      <c r="O66" s="95">
        <f t="shared" si="4"/>
        <v>0</v>
      </c>
      <c r="P66" s="96">
        <f t="shared" si="5"/>
        <v>0</v>
      </c>
      <c r="Q66" s="96">
        <f t="shared" si="6"/>
        <v>0</v>
      </c>
      <c r="R66" s="95">
        <f t="shared" si="7"/>
        <v>0</v>
      </c>
      <c r="S66" s="96">
        <f t="shared" si="8"/>
        <v>0</v>
      </c>
      <c r="T66" s="96">
        <f t="shared" si="9"/>
        <v>0</v>
      </c>
      <c r="U66" s="96">
        <f t="shared" si="10"/>
        <v>0</v>
      </c>
      <c r="V66" s="95">
        <f t="shared" si="11"/>
        <v>0</v>
      </c>
      <c r="W66" s="96">
        <f t="shared" si="12"/>
        <v>0</v>
      </c>
      <c r="X66" s="169">
        <v>0</v>
      </c>
      <c r="Y66" s="169"/>
      <c r="Z66" s="169"/>
      <c r="AA66" s="169"/>
      <c r="AB66" s="169"/>
      <c r="AC66" s="169"/>
      <c r="AD66" s="221" t="e">
        <f t="shared" si="1"/>
        <v>#DIV/0!</v>
      </c>
    </row>
    <row r="67" spans="1:31" s="127" customFormat="1" ht="31.5" x14ac:dyDescent="0.25">
      <c r="A67" s="182">
        <v>27</v>
      </c>
      <c r="B67" s="247" t="s">
        <v>128</v>
      </c>
      <c r="C67" s="247" t="s">
        <v>233</v>
      </c>
      <c r="D67" s="183"/>
      <c r="E67" s="184">
        <v>1358.4</v>
      </c>
      <c r="F67" s="184">
        <v>1358.4</v>
      </c>
      <c r="G67" s="120"/>
      <c r="H67" s="120">
        <v>144</v>
      </c>
      <c r="I67" s="120">
        <v>166</v>
      </c>
      <c r="J67" s="122"/>
      <c r="K67" s="122">
        <v>0.10600706713780918</v>
      </c>
      <c r="L67" s="122">
        <v>0.12220259128386336</v>
      </c>
      <c r="M67" s="94">
        <f t="shared" si="2"/>
        <v>3</v>
      </c>
      <c r="N67" s="244">
        <f t="shared" si="3"/>
        <v>4</v>
      </c>
      <c r="O67" s="95">
        <f t="shared" si="4"/>
        <v>4.9800000000000004</v>
      </c>
      <c r="P67" s="244">
        <f t="shared" si="5"/>
        <v>1</v>
      </c>
      <c r="Q67" s="244">
        <f t="shared" si="6"/>
        <v>0</v>
      </c>
      <c r="R67" s="95">
        <f t="shared" si="7"/>
        <v>1</v>
      </c>
      <c r="S67" s="96">
        <v>25</v>
      </c>
      <c r="T67" s="244">
        <f t="shared" si="9"/>
        <v>3</v>
      </c>
      <c r="U67" s="244">
        <f t="shared" si="10"/>
        <v>0</v>
      </c>
      <c r="V67" s="95">
        <f t="shared" si="11"/>
        <v>0.8</v>
      </c>
      <c r="W67" s="244">
        <v>20</v>
      </c>
      <c r="X67" s="169">
        <v>5</v>
      </c>
      <c r="Y67" s="169">
        <v>1</v>
      </c>
      <c r="Z67" s="169">
        <v>1</v>
      </c>
      <c r="AA67" s="169">
        <v>1</v>
      </c>
      <c r="AB67" s="169">
        <v>4</v>
      </c>
      <c r="AC67" s="169">
        <v>4</v>
      </c>
      <c r="AD67" s="221">
        <f t="shared" si="1"/>
        <v>100</v>
      </c>
      <c r="AE67" s="251"/>
    </row>
    <row r="68" spans="1:31" s="127" customFormat="1" ht="31.5" hidden="1" x14ac:dyDescent="0.25">
      <c r="A68" s="182">
        <v>60</v>
      </c>
      <c r="B68" s="119" t="s">
        <v>375</v>
      </c>
      <c r="C68" s="119" t="s">
        <v>233</v>
      </c>
      <c r="D68" s="183"/>
      <c r="E68" s="184"/>
      <c r="F68" s="184">
        <v>54.22</v>
      </c>
      <c r="G68" s="120"/>
      <c r="H68" s="120"/>
      <c r="I68" s="120">
        <v>0</v>
      </c>
      <c r="J68" s="122" t="e">
        <v>#DIV/0!</v>
      </c>
      <c r="K68" s="122" t="e">
        <v>#DIV/0!</v>
      </c>
      <c r="L68" s="122">
        <v>0</v>
      </c>
      <c r="M68" s="94">
        <f t="shared" si="2"/>
        <v>0</v>
      </c>
      <c r="N68" s="96">
        <f t="shared" si="3"/>
        <v>0</v>
      </c>
      <c r="O68" s="95">
        <f t="shared" si="4"/>
        <v>0</v>
      </c>
      <c r="P68" s="96">
        <f t="shared" si="5"/>
        <v>0</v>
      </c>
      <c r="Q68" s="96">
        <f t="shared" si="6"/>
        <v>0</v>
      </c>
      <c r="R68" s="95">
        <f t="shared" si="7"/>
        <v>0</v>
      </c>
      <c r="S68" s="96">
        <f t="shared" si="8"/>
        <v>0</v>
      </c>
      <c r="T68" s="96">
        <f t="shared" si="9"/>
        <v>0</v>
      </c>
      <c r="U68" s="96">
        <f t="shared" si="10"/>
        <v>0</v>
      </c>
      <c r="V68" s="95">
        <f t="shared" si="11"/>
        <v>0</v>
      </c>
      <c r="W68" s="96">
        <f t="shared" si="12"/>
        <v>0</v>
      </c>
      <c r="X68" s="169"/>
      <c r="Y68" s="169"/>
      <c r="Z68" s="169"/>
      <c r="AA68" s="169"/>
      <c r="AB68" s="169"/>
      <c r="AC68" s="169"/>
      <c r="AD68" s="221" t="e">
        <f t="shared" si="1"/>
        <v>#DIV/0!</v>
      </c>
    </row>
    <row r="69" spans="1:31" s="127" customFormat="1" ht="31.5" hidden="1" x14ac:dyDescent="0.25">
      <c r="A69" s="182">
        <v>61</v>
      </c>
      <c r="B69" s="119" t="s">
        <v>420</v>
      </c>
      <c r="C69" s="119" t="s">
        <v>233</v>
      </c>
      <c r="D69" s="183"/>
      <c r="E69" s="184"/>
      <c r="F69" s="184">
        <v>0</v>
      </c>
      <c r="G69" s="120"/>
      <c r="H69" s="120"/>
      <c r="I69" s="120">
        <v>0</v>
      </c>
      <c r="J69" s="122" t="e">
        <v>#DIV/0!</v>
      </c>
      <c r="K69" s="122" t="e">
        <v>#DIV/0!</v>
      </c>
      <c r="L69" s="122"/>
      <c r="M69" s="94">
        <f t="shared" si="2"/>
        <v>0</v>
      </c>
      <c r="N69" s="96">
        <f t="shared" si="3"/>
        <v>0</v>
      </c>
      <c r="O69" s="95">
        <f t="shared" si="4"/>
        <v>0</v>
      </c>
      <c r="P69" s="96">
        <f t="shared" si="5"/>
        <v>0</v>
      </c>
      <c r="Q69" s="96">
        <f t="shared" si="6"/>
        <v>0</v>
      </c>
      <c r="R69" s="95">
        <f t="shared" si="7"/>
        <v>0</v>
      </c>
      <c r="S69" s="96">
        <f t="shared" si="8"/>
        <v>0</v>
      </c>
      <c r="T69" s="96">
        <f t="shared" si="9"/>
        <v>0</v>
      </c>
      <c r="U69" s="96">
        <f t="shared" si="10"/>
        <v>0</v>
      </c>
      <c r="V69" s="95">
        <f t="shared" si="11"/>
        <v>0</v>
      </c>
      <c r="W69" s="96">
        <f t="shared" si="12"/>
        <v>0</v>
      </c>
      <c r="X69" s="169"/>
      <c r="Y69" s="169"/>
      <c r="Z69" s="169"/>
      <c r="AA69" s="169"/>
      <c r="AB69" s="169"/>
      <c r="AC69" s="169"/>
      <c r="AD69" s="221" t="e">
        <f t="shared" si="1"/>
        <v>#DIV/0!</v>
      </c>
    </row>
    <row r="70" spans="1:31" s="127" customFormat="1" hidden="1" x14ac:dyDescent="0.25">
      <c r="A70" s="182">
        <v>62</v>
      </c>
      <c r="B70" s="119" t="s">
        <v>151</v>
      </c>
      <c r="C70" s="119" t="s">
        <v>233</v>
      </c>
      <c r="D70" s="183"/>
      <c r="E70" s="184"/>
      <c r="F70" s="184"/>
      <c r="G70" s="120"/>
      <c r="H70" s="120"/>
      <c r="I70" s="120"/>
      <c r="J70" s="122"/>
      <c r="K70" s="122"/>
      <c r="L70" s="122"/>
      <c r="M70" s="94">
        <f t="shared" si="2"/>
        <v>0</v>
      </c>
      <c r="N70" s="96">
        <f t="shared" si="3"/>
        <v>0</v>
      </c>
      <c r="O70" s="95">
        <f t="shared" si="4"/>
        <v>0</v>
      </c>
      <c r="P70" s="96">
        <f t="shared" si="5"/>
        <v>0</v>
      </c>
      <c r="Q70" s="96">
        <f t="shared" si="6"/>
        <v>0</v>
      </c>
      <c r="R70" s="95">
        <f t="shared" si="7"/>
        <v>0</v>
      </c>
      <c r="S70" s="96">
        <f t="shared" si="8"/>
        <v>0</v>
      </c>
      <c r="T70" s="96">
        <f t="shared" si="9"/>
        <v>0</v>
      </c>
      <c r="U70" s="96">
        <f t="shared" si="10"/>
        <v>0</v>
      </c>
      <c r="V70" s="95">
        <f t="shared" si="11"/>
        <v>0</v>
      </c>
      <c r="W70" s="96">
        <f t="shared" si="12"/>
        <v>0</v>
      </c>
      <c r="X70" s="169"/>
      <c r="Y70" s="169"/>
      <c r="Z70" s="169"/>
      <c r="AA70" s="169"/>
      <c r="AB70" s="169"/>
      <c r="AC70" s="169"/>
      <c r="AD70" s="221" t="e">
        <f t="shared" si="1"/>
        <v>#DIV/0!</v>
      </c>
    </row>
    <row r="71" spans="1:31" s="127" customFormat="1" ht="47.25" hidden="1" x14ac:dyDescent="0.25">
      <c r="A71" s="182">
        <v>63</v>
      </c>
      <c r="B71" s="119" t="s">
        <v>147</v>
      </c>
      <c r="C71" s="119" t="s">
        <v>376</v>
      </c>
      <c r="D71" s="183"/>
      <c r="E71" s="184"/>
      <c r="F71" s="184">
        <v>198.2</v>
      </c>
      <c r="G71" s="120"/>
      <c r="H71" s="120"/>
      <c r="I71" s="120">
        <v>11</v>
      </c>
      <c r="J71" s="122" t="e">
        <v>#DIV/0!</v>
      </c>
      <c r="K71" s="122" t="e">
        <v>#DIV/0!</v>
      </c>
      <c r="L71" s="122">
        <v>5.5499495459132193E-2</v>
      </c>
      <c r="M71" s="94">
        <f t="shared" si="2"/>
        <v>0</v>
      </c>
      <c r="N71" s="96">
        <f t="shared" si="3"/>
        <v>0</v>
      </c>
      <c r="O71" s="95">
        <f t="shared" si="4"/>
        <v>0</v>
      </c>
      <c r="P71" s="96">
        <f t="shared" si="5"/>
        <v>0</v>
      </c>
      <c r="Q71" s="96">
        <f t="shared" si="6"/>
        <v>0</v>
      </c>
      <c r="R71" s="95">
        <f t="shared" si="7"/>
        <v>0</v>
      </c>
      <c r="S71" s="96">
        <f t="shared" si="8"/>
        <v>0</v>
      </c>
      <c r="T71" s="96">
        <f t="shared" si="9"/>
        <v>0</v>
      </c>
      <c r="U71" s="96">
        <f t="shared" si="10"/>
        <v>0</v>
      </c>
      <c r="V71" s="95">
        <f t="shared" si="11"/>
        <v>0</v>
      </c>
      <c r="W71" s="96">
        <f t="shared" si="12"/>
        <v>0</v>
      </c>
      <c r="X71" s="169"/>
      <c r="Y71" s="169"/>
      <c r="Z71" s="169"/>
      <c r="AA71" s="169"/>
      <c r="AB71" s="169"/>
      <c r="AC71" s="169"/>
      <c r="AD71" s="221" t="e">
        <f t="shared" si="1"/>
        <v>#DIV/0!</v>
      </c>
    </row>
    <row r="72" spans="1:31" s="127" customFormat="1" ht="47.25" hidden="1" x14ac:dyDescent="0.25">
      <c r="A72" s="182">
        <v>64</v>
      </c>
      <c r="B72" s="119" t="s">
        <v>38</v>
      </c>
      <c r="C72" s="119" t="s">
        <v>376</v>
      </c>
      <c r="D72" s="183"/>
      <c r="E72" s="184"/>
      <c r="F72" s="184">
        <v>0</v>
      </c>
      <c r="G72" s="120"/>
      <c r="H72" s="120"/>
      <c r="I72" s="120">
        <v>0</v>
      </c>
      <c r="J72" s="122" t="e">
        <v>#DIV/0!</v>
      </c>
      <c r="K72" s="122" t="e">
        <v>#DIV/0!</v>
      </c>
      <c r="L72" s="122"/>
      <c r="M72" s="94">
        <f t="shared" si="2"/>
        <v>0</v>
      </c>
      <c r="N72" s="96">
        <f t="shared" si="3"/>
        <v>0</v>
      </c>
      <c r="O72" s="95">
        <f t="shared" si="4"/>
        <v>0</v>
      </c>
      <c r="P72" s="96">
        <f t="shared" si="5"/>
        <v>0</v>
      </c>
      <c r="Q72" s="96">
        <f t="shared" si="6"/>
        <v>0</v>
      </c>
      <c r="R72" s="95">
        <f t="shared" si="7"/>
        <v>0</v>
      </c>
      <c r="S72" s="96">
        <f t="shared" si="8"/>
        <v>0</v>
      </c>
      <c r="T72" s="96">
        <f t="shared" si="9"/>
        <v>0</v>
      </c>
      <c r="U72" s="96">
        <f t="shared" si="10"/>
        <v>0</v>
      </c>
      <c r="V72" s="95">
        <f t="shared" si="11"/>
        <v>0</v>
      </c>
      <c r="W72" s="96">
        <f t="shared" si="12"/>
        <v>0</v>
      </c>
      <c r="X72" s="169"/>
      <c r="Y72" s="169"/>
      <c r="Z72" s="169"/>
      <c r="AA72" s="169"/>
      <c r="AB72" s="169"/>
      <c r="AC72" s="169"/>
      <c r="AD72" s="221" t="e">
        <f t="shared" si="1"/>
        <v>#DIV/0!</v>
      </c>
    </row>
    <row r="73" spans="1:31" s="127" customFormat="1" ht="31.5" hidden="1" x14ac:dyDescent="0.25">
      <c r="A73" s="182">
        <v>65</v>
      </c>
      <c r="B73" s="119" t="s">
        <v>377</v>
      </c>
      <c r="C73" s="119" t="s">
        <v>376</v>
      </c>
      <c r="D73" s="183"/>
      <c r="E73" s="184"/>
      <c r="F73" s="184">
        <v>0</v>
      </c>
      <c r="G73" s="120"/>
      <c r="H73" s="120"/>
      <c r="I73" s="120">
        <v>0</v>
      </c>
      <c r="J73" s="122" t="e">
        <v>#DIV/0!</v>
      </c>
      <c r="K73" s="122" t="e">
        <v>#DIV/0!</v>
      </c>
      <c r="L73" s="122"/>
      <c r="M73" s="94">
        <f t="shared" si="2"/>
        <v>0</v>
      </c>
      <c r="N73" s="96">
        <f t="shared" si="3"/>
        <v>0</v>
      </c>
      <c r="O73" s="95">
        <f t="shared" si="4"/>
        <v>0</v>
      </c>
      <c r="P73" s="96">
        <f t="shared" si="5"/>
        <v>0</v>
      </c>
      <c r="Q73" s="96">
        <f t="shared" si="6"/>
        <v>0</v>
      </c>
      <c r="R73" s="95">
        <f t="shared" si="7"/>
        <v>0</v>
      </c>
      <c r="S73" s="96">
        <f t="shared" si="8"/>
        <v>0</v>
      </c>
      <c r="T73" s="96">
        <f t="shared" si="9"/>
        <v>0</v>
      </c>
      <c r="U73" s="96">
        <f t="shared" si="10"/>
        <v>0</v>
      </c>
      <c r="V73" s="95">
        <f t="shared" si="11"/>
        <v>0</v>
      </c>
      <c r="W73" s="96">
        <f t="shared" si="12"/>
        <v>0</v>
      </c>
      <c r="X73" s="169"/>
      <c r="Y73" s="169"/>
      <c r="Z73" s="169"/>
      <c r="AA73" s="169"/>
      <c r="AB73" s="169"/>
      <c r="AC73" s="169"/>
      <c r="AD73" s="221" t="e">
        <f t="shared" si="1"/>
        <v>#DIV/0!</v>
      </c>
    </row>
    <row r="74" spans="1:31" s="127" customFormat="1" ht="31.5" hidden="1" x14ac:dyDescent="0.25">
      <c r="A74" s="182">
        <v>66</v>
      </c>
      <c r="B74" s="119" t="s">
        <v>378</v>
      </c>
      <c r="C74" s="119" t="s">
        <v>376</v>
      </c>
      <c r="D74" s="183"/>
      <c r="E74" s="184"/>
      <c r="F74" s="184">
        <v>0</v>
      </c>
      <c r="G74" s="120"/>
      <c r="H74" s="120"/>
      <c r="I74" s="120">
        <v>0</v>
      </c>
      <c r="J74" s="122" t="e">
        <v>#DIV/0!</v>
      </c>
      <c r="K74" s="122" t="e">
        <v>#DIV/0!</v>
      </c>
      <c r="L74" s="122"/>
      <c r="M74" s="94">
        <f t="shared" si="2"/>
        <v>0</v>
      </c>
      <c r="N74" s="96">
        <f t="shared" si="3"/>
        <v>0</v>
      </c>
      <c r="O74" s="95">
        <f t="shared" si="4"/>
        <v>0</v>
      </c>
      <c r="P74" s="96">
        <f t="shared" si="5"/>
        <v>0</v>
      </c>
      <c r="Q74" s="96">
        <f t="shared" si="6"/>
        <v>0</v>
      </c>
      <c r="R74" s="95">
        <f t="shared" si="7"/>
        <v>0</v>
      </c>
      <c r="S74" s="96">
        <f t="shared" si="8"/>
        <v>0</v>
      </c>
      <c r="T74" s="96">
        <f t="shared" si="9"/>
        <v>0</v>
      </c>
      <c r="U74" s="96">
        <f t="shared" si="10"/>
        <v>0</v>
      </c>
      <c r="V74" s="95">
        <f t="shared" si="11"/>
        <v>0</v>
      </c>
      <c r="W74" s="96">
        <f t="shared" si="12"/>
        <v>0</v>
      </c>
      <c r="X74" s="169"/>
      <c r="Y74" s="169"/>
      <c r="Z74" s="169"/>
      <c r="AA74" s="169"/>
      <c r="AB74" s="169"/>
      <c r="AC74" s="169"/>
      <c r="AD74" s="221" t="e">
        <f t="shared" ref="AD74:AD137" si="13">AC74*100/AB74</f>
        <v>#DIV/0!</v>
      </c>
    </row>
    <row r="75" spans="1:31" s="127" customFormat="1" ht="31.5" hidden="1" x14ac:dyDescent="0.25">
      <c r="A75" s="182">
        <v>67</v>
      </c>
      <c r="B75" s="119" t="s">
        <v>127</v>
      </c>
      <c r="C75" s="119" t="s">
        <v>376</v>
      </c>
      <c r="D75" s="183"/>
      <c r="E75" s="184"/>
      <c r="F75" s="184">
        <v>0</v>
      </c>
      <c r="G75" s="120"/>
      <c r="H75" s="120"/>
      <c r="I75" s="120">
        <v>0</v>
      </c>
      <c r="J75" s="122" t="e">
        <v>#DIV/0!</v>
      </c>
      <c r="K75" s="122" t="e">
        <v>#DIV/0!</v>
      </c>
      <c r="L75" s="122"/>
      <c r="M75" s="94">
        <f t="shared" ref="M75:M136" si="14">IF(I75&lt;VLOOKUP(L75,$M$505:$Q$513,2),0,VLOOKUP(L75,$M$505:$Q$513,3))</f>
        <v>0</v>
      </c>
      <c r="N75" s="96">
        <f t="shared" ref="N75:N138" si="15">ROUNDDOWN(O75,0)</f>
        <v>0</v>
      </c>
      <c r="O75" s="95">
        <f t="shared" ref="O75:O138" si="16">I75*M75/100</f>
        <v>0</v>
      </c>
      <c r="P75" s="96">
        <f t="shared" ref="P75:P136" si="17">ROUNDDOWN(R75,0)</f>
        <v>0</v>
      </c>
      <c r="Q75" s="96">
        <f t="shared" ref="Q75:Q136" si="18">ROUNDDOWN(R75-P75,0)</f>
        <v>0</v>
      </c>
      <c r="R75" s="95">
        <f t="shared" ref="R75:R138" si="19">N75*S75/100</f>
        <v>0</v>
      </c>
      <c r="S75" s="96">
        <f t="shared" ref="S75:S138" si="20">IF(I75&lt;VLOOKUP(L75,$M$505:$Q$513,2),0,VLOOKUP(L75,$M$505:$Q$513,4))</f>
        <v>0</v>
      </c>
      <c r="T75" s="96">
        <f t="shared" ref="T75:T138" si="21">N75-P75-Q75-U75</f>
        <v>0</v>
      </c>
      <c r="U75" s="96">
        <f t="shared" ref="U75:U138" si="22">ROUNDDOWN(V75,0)</f>
        <v>0</v>
      </c>
      <c r="V75" s="95">
        <f t="shared" ref="V75:V138" si="23">N75*W75/100</f>
        <v>0</v>
      </c>
      <c r="W75" s="96">
        <f t="shared" ref="W75:W136" si="24">IF(I75&lt;VLOOKUP(L75,$M$505:$Q$513,2),0,VLOOKUP(L75,$M$505:$Q$513,5))</f>
        <v>0</v>
      </c>
      <c r="X75" s="169"/>
      <c r="Y75" s="169"/>
      <c r="Z75" s="169"/>
      <c r="AA75" s="169"/>
      <c r="AB75" s="169"/>
      <c r="AC75" s="169"/>
      <c r="AD75" s="221" t="e">
        <f t="shared" si="13"/>
        <v>#DIV/0!</v>
      </c>
    </row>
    <row r="76" spans="1:31" s="127" customFormat="1" ht="31.5" hidden="1" x14ac:dyDescent="0.25">
      <c r="A76" s="182">
        <v>68</v>
      </c>
      <c r="B76" s="119" t="s">
        <v>68</v>
      </c>
      <c r="C76" s="119" t="s">
        <v>376</v>
      </c>
      <c r="D76" s="183"/>
      <c r="E76" s="184"/>
      <c r="F76" s="184">
        <v>0</v>
      </c>
      <c r="G76" s="120"/>
      <c r="H76" s="120"/>
      <c r="I76" s="120">
        <v>0</v>
      </c>
      <c r="J76" s="122" t="e">
        <v>#DIV/0!</v>
      </c>
      <c r="K76" s="122" t="e">
        <v>#DIV/0!</v>
      </c>
      <c r="L76" s="122"/>
      <c r="M76" s="94">
        <f t="shared" si="14"/>
        <v>0</v>
      </c>
      <c r="N76" s="96">
        <f t="shared" si="15"/>
        <v>0</v>
      </c>
      <c r="O76" s="95">
        <f t="shared" si="16"/>
        <v>0</v>
      </c>
      <c r="P76" s="96">
        <f t="shared" si="17"/>
        <v>0</v>
      </c>
      <c r="Q76" s="96">
        <f t="shared" si="18"/>
        <v>0</v>
      </c>
      <c r="R76" s="95">
        <f t="shared" si="19"/>
        <v>0</v>
      </c>
      <c r="S76" s="96">
        <f t="shared" si="20"/>
        <v>0</v>
      </c>
      <c r="T76" s="96">
        <f t="shared" si="21"/>
        <v>0</v>
      </c>
      <c r="U76" s="96">
        <f t="shared" si="22"/>
        <v>0</v>
      </c>
      <c r="V76" s="95">
        <f t="shared" si="23"/>
        <v>0</v>
      </c>
      <c r="W76" s="96">
        <f t="shared" si="24"/>
        <v>0</v>
      </c>
      <c r="X76" s="169"/>
      <c r="Y76" s="169"/>
      <c r="Z76" s="169"/>
      <c r="AA76" s="169"/>
      <c r="AB76" s="169"/>
      <c r="AC76" s="169"/>
      <c r="AD76" s="221" t="e">
        <f t="shared" si="13"/>
        <v>#DIV/0!</v>
      </c>
    </row>
    <row r="77" spans="1:31" s="127" customFormat="1" ht="31.5" hidden="1" x14ac:dyDescent="0.25">
      <c r="A77" s="182">
        <v>69</v>
      </c>
      <c r="B77" s="119" t="s">
        <v>237</v>
      </c>
      <c r="C77" s="119" t="s">
        <v>376</v>
      </c>
      <c r="D77" s="183"/>
      <c r="E77" s="184"/>
      <c r="F77" s="184">
        <v>0</v>
      </c>
      <c r="G77" s="120"/>
      <c r="H77" s="120"/>
      <c r="I77" s="120">
        <v>0</v>
      </c>
      <c r="J77" s="122" t="e">
        <v>#DIV/0!</v>
      </c>
      <c r="K77" s="122" t="e">
        <v>#DIV/0!</v>
      </c>
      <c r="L77" s="122"/>
      <c r="M77" s="94">
        <f t="shared" si="14"/>
        <v>0</v>
      </c>
      <c r="N77" s="96">
        <f t="shared" si="15"/>
        <v>0</v>
      </c>
      <c r="O77" s="95">
        <f t="shared" si="16"/>
        <v>0</v>
      </c>
      <c r="P77" s="96">
        <f t="shared" si="17"/>
        <v>0</v>
      </c>
      <c r="Q77" s="96">
        <f t="shared" si="18"/>
        <v>0</v>
      </c>
      <c r="R77" s="95">
        <f t="shared" si="19"/>
        <v>0</v>
      </c>
      <c r="S77" s="96">
        <f t="shared" si="20"/>
        <v>0</v>
      </c>
      <c r="T77" s="96">
        <f t="shared" si="21"/>
        <v>0</v>
      </c>
      <c r="U77" s="96">
        <f t="shared" si="22"/>
        <v>0</v>
      </c>
      <c r="V77" s="95">
        <f t="shared" si="23"/>
        <v>0</v>
      </c>
      <c r="W77" s="96">
        <f t="shared" si="24"/>
        <v>0</v>
      </c>
      <c r="X77" s="169"/>
      <c r="Y77" s="169"/>
      <c r="Z77" s="169"/>
      <c r="AA77" s="169"/>
      <c r="AB77" s="169"/>
      <c r="AC77" s="169"/>
      <c r="AD77" s="221" t="e">
        <f t="shared" si="13"/>
        <v>#DIV/0!</v>
      </c>
    </row>
    <row r="78" spans="1:31" s="127" customFormat="1" ht="47.25" hidden="1" x14ac:dyDescent="0.25">
      <c r="A78" s="182">
        <v>70</v>
      </c>
      <c r="B78" s="119" t="s">
        <v>379</v>
      </c>
      <c r="C78" s="119" t="s">
        <v>376</v>
      </c>
      <c r="D78" s="183"/>
      <c r="E78" s="184"/>
      <c r="F78" s="184">
        <v>0</v>
      </c>
      <c r="G78" s="120"/>
      <c r="H78" s="120"/>
      <c r="I78" s="120">
        <v>0</v>
      </c>
      <c r="J78" s="122" t="e">
        <v>#DIV/0!</v>
      </c>
      <c r="K78" s="122" t="e">
        <v>#DIV/0!</v>
      </c>
      <c r="L78" s="122"/>
      <c r="M78" s="94">
        <f t="shared" si="14"/>
        <v>0</v>
      </c>
      <c r="N78" s="96">
        <f t="shared" si="15"/>
        <v>0</v>
      </c>
      <c r="O78" s="95">
        <f t="shared" si="16"/>
        <v>0</v>
      </c>
      <c r="P78" s="96">
        <f t="shared" si="17"/>
        <v>0</v>
      </c>
      <c r="Q78" s="96">
        <f t="shared" si="18"/>
        <v>0</v>
      </c>
      <c r="R78" s="95">
        <f t="shared" si="19"/>
        <v>0</v>
      </c>
      <c r="S78" s="96">
        <f t="shared" si="20"/>
        <v>0</v>
      </c>
      <c r="T78" s="96">
        <f t="shared" si="21"/>
        <v>0</v>
      </c>
      <c r="U78" s="96">
        <f t="shared" si="22"/>
        <v>0</v>
      </c>
      <c r="V78" s="95">
        <f t="shared" si="23"/>
        <v>0</v>
      </c>
      <c r="W78" s="96">
        <f t="shared" si="24"/>
        <v>0</v>
      </c>
      <c r="X78" s="169"/>
      <c r="Y78" s="169"/>
      <c r="Z78" s="169"/>
      <c r="AA78" s="169"/>
      <c r="AB78" s="169"/>
      <c r="AC78" s="169"/>
      <c r="AD78" s="221" t="e">
        <f t="shared" si="13"/>
        <v>#DIV/0!</v>
      </c>
    </row>
    <row r="79" spans="1:31" s="127" customFormat="1" ht="47.25" hidden="1" x14ac:dyDescent="0.25">
      <c r="A79" s="182">
        <v>71</v>
      </c>
      <c r="B79" s="119" t="s">
        <v>380</v>
      </c>
      <c r="C79" s="119" t="s">
        <v>376</v>
      </c>
      <c r="D79" s="183"/>
      <c r="E79" s="184"/>
      <c r="F79" s="184">
        <v>0</v>
      </c>
      <c r="G79" s="120"/>
      <c r="H79" s="120"/>
      <c r="I79" s="120">
        <v>0</v>
      </c>
      <c r="J79" s="122" t="e">
        <v>#DIV/0!</v>
      </c>
      <c r="K79" s="122" t="e">
        <v>#DIV/0!</v>
      </c>
      <c r="L79" s="122"/>
      <c r="M79" s="94">
        <f t="shared" si="14"/>
        <v>0</v>
      </c>
      <c r="N79" s="96">
        <f t="shared" si="15"/>
        <v>0</v>
      </c>
      <c r="O79" s="95">
        <f t="shared" si="16"/>
        <v>0</v>
      </c>
      <c r="P79" s="96">
        <f t="shared" si="17"/>
        <v>0</v>
      </c>
      <c r="Q79" s="96">
        <f t="shared" si="18"/>
        <v>0</v>
      </c>
      <c r="R79" s="95">
        <f t="shared" si="19"/>
        <v>0</v>
      </c>
      <c r="S79" s="96">
        <f t="shared" si="20"/>
        <v>0</v>
      </c>
      <c r="T79" s="96">
        <f t="shared" si="21"/>
        <v>0</v>
      </c>
      <c r="U79" s="96">
        <f t="shared" si="22"/>
        <v>0</v>
      </c>
      <c r="V79" s="95">
        <f t="shared" si="23"/>
        <v>0</v>
      </c>
      <c r="W79" s="96">
        <f t="shared" si="24"/>
        <v>0</v>
      </c>
      <c r="X79" s="169"/>
      <c r="Y79" s="169"/>
      <c r="Z79" s="169"/>
      <c r="AA79" s="169"/>
      <c r="AB79" s="169"/>
      <c r="AC79" s="169"/>
      <c r="AD79" s="221" t="e">
        <f t="shared" si="13"/>
        <v>#DIV/0!</v>
      </c>
    </row>
    <row r="80" spans="1:31" s="127" customFormat="1" ht="31.5" hidden="1" x14ac:dyDescent="0.25">
      <c r="A80" s="182">
        <v>72</v>
      </c>
      <c r="B80" s="119" t="s">
        <v>151</v>
      </c>
      <c r="C80" s="119" t="s">
        <v>376</v>
      </c>
      <c r="D80" s="183"/>
      <c r="E80" s="184"/>
      <c r="F80" s="184"/>
      <c r="G80" s="120"/>
      <c r="H80" s="120"/>
      <c r="I80" s="120"/>
      <c r="J80" s="122"/>
      <c r="K80" s="122"/>
      <c r="L80" s="122"/>
      <c r="M80" s="94">
        <f t="shared" si="14"/>
        <v>0</v>
      </c>
      <c r="N80" s="96">
        <f t="shared" si="15"/>
        <v>0</v>
      </c>
      <c r="O80" s="95">
        <f t="shared" si="16"/>
        <v>0</v>
      </c>
      <c r="P80" s="96">
        <f t="shared" si="17"/>
        <v>0</v>
      </c>
      <c r="Q80" s="96">
        <f t="shared" si="18"/>
        <v>0</v>
      </c>
      <c r="R80" s="95">
        <f t="shared" si="19"/>
        <v>0</v>
      </c>
      <c r="S80" s="96">
        <f t="shared" si="20"/>
        <v>0</v>
      </c>
      <c r="T80" s="96">
        <f t="shared" si="21"/>
        <v>0</v>
      </c>
      <c r="U80" s="96">
        <f t="shared" si="22"/>
        <v>0</v>
      </c>
      <c r="V80" s="95">
        <f t="shared" si="23"/>
        <v>0</v>
      </c>
      <c r="W80" s="96">
        <f t="shared" si="24"/>
        <v>0</v>
      </c>
      <c r="X80" s="169"/>
      <c r="Y80" s="169"/>
      <c r="Z80" s="169"/>
      <c r="AA80" s="169"/>
      <c r="AB80" s="169"/>
      <c r="AC80" s="169"/>
      <c r="AD80" s="221" t="e">
        <f t="shared" si="13"/>
        <v>#DIV/0!</v>
      </c>
    </row>
    <row r="81" spans="1:31" s="127" customFormat="1" ht="31.5" hidden="1" x14ac:dyDescent="0.25">
      <c r="A81" s="182">
        <v>73</v>
      </c>
      <c r="B81" s="119" t="s">
        <v>217</v>
      </c>
      <c r="C81" s="119" t="s">
        <v>5</v>
      </c>
      <c r="D81" s="183"/>
      <c r="E81" s="184"/>
      <c r="F81" s="184">
        <v>0</v>
      </c>
      <c r="G81" s="120"/>
      <c r="H81" s="120"/>
      <c r="I81" s="120">
        <v>0</v>
      </c>
      <c r="J81" s="122" t="e">
        <v>#DIV/0!</v>
      </c>
      <c r="K81" s="122" t="e">
        <v>#DIV/0!</v>
      </c>
      <c r="L81" s="122"/>
      <c r="M81" s="94">
        <f t="shared" si="14"/>
        <v>0</v>
      </c>
      <c r="N81" s="96">
        <f t="shared" si="15"/>
        <v>0</v>
      </c>
      <c r="O81" s="95">
        <f t="shared" si="16"/>
        <v>0</v>
      </c>
      <c r="P81" s="96">
        <f t="shared" si="17"/>
        <v>0</v>
      </c>
      <c r="Q81" s="96">
        <f t="shared" si="18"/>
        <v>0</v>
      </c>
      <c r="R81" s="95">
        <f t="shared" si="19"/>
        <v>0</v>
      </c>
      <c r="S81" s="96">
        <f t="shared" si="20"/>
        <v>0</v>
      </c>
      <c r="T81" s="96">
        <f t="shared" si="21"/>
        <v>0</v>
      </c>
      <c r="U81" s="96">
        <f t="shared" si="22"/>
        <v>0</v>
      </c>
      <c r="V81" s="95">
        <f t="shared" si="23"/>
        <v>0</v>
      </c>
      <c r="W81" s="96">
        <f t="shared" si="24"/>
        <v>0</v>
      </c>
      <c r="X81" s="169"/>
      <c r="Y81" s="169"/>
      <c r="Z81" s="169"/>
      <c r="AA81" s="169"/>
      <c r="AB81" s="169"/>
      <c r="AC81" s="169"/>
      <c r="AD81" s="221" t="e">
        <f t="shared" si="13"/>
        <v>#DIV/0!</v>
      </c>
    </row>
    <row r="82" spans="1:31" s="127" customFormat="1" ht="31.5" hidden="1" x14ac:dyDescent="0.25">
      <c r="A82" s="182">
        <v>74</v>
      </c>
      <c r="B82" s="119" t="s">
        <v>6</v>
      </c>
      <c r="C82" s="119" t="s">
        <v>5</v>
      </c>
      <c r="D82" s="183"/>
      <c r="E82" s="184"/>
      <c r="F82" s="184">
        <v>0</v>
      </c>
      <c r="G82" s="120"/>
      <c r="H82" s="120"/>
      <c r="I82" s="120">
        <v>0</v>
      </c>
      <c r="J82" s="122" t="e">
        <v>#DIV/0!</v>
      </c>
      <c r="K82" s="122" t="e">
        <v>#DIV/0!</v>
      </c>
      <c r="L82" s="122"/>
      <c r="M82" s="94">
        <f t="shared" si="14"/>
        <v>0</v>
      </c>
      <c r="N82" s="96">
        <f t="shared" si="15"/>
        <v>0</v>
      </c>
      <c r="O82" s="95">
        <f t="shared" si="16"/>
        <v>0</v>
      </c>
      <c r="P82" s="96">
        <f t="shared" si="17"/>
        <v>0</v>
      </c>
      <c r="Q82" s="96">
        <f t="shared" si="18"/>
        <v>0</v>
      </c>
      <c r="R82" s="95">
        <f t="shared" si="19"/>
        <v>0</v>
      </c>
      <c r="S82" s="96">
        <f t="shared" si="20"/>
        <v>0</v>
      </c>
      <c r="T82" s="96">
        <f t="shared" si="21"/>
        <v>0</v>
      </c>
      <c r="U82" s="96">
        <f t="shared" si="22"/>
        <v>0</v>
      </c>
      <c r="V82" s="95">
        <f t="shared" si="23"/>
        <v>0</v>
      </c>
      <c r="W82" s="96">
        <f t="shared" si="24"/>
        <v>0</v>
      </c>
      <c r="X82" s="169"/>
      <c r="Y82" s="169"/>
      <c r="Z82" s="169"/>
      <c r="AA82" s="169"/>
      <c r="AB82" s="169"/>
      <c r="AC82" s="169"/>
      <c r="AD82" s="221" t="e">
        <f t="shared" si="13"/>
        <v>#DIV/0!</v>
      </c>
    </row>
    <row r="83" spans="1:31" s="127" customFormat="1" hidden="1" x14ac:dyDescent="0.25">
      <c r="A83" s="182">
        <v>75</v>
      </c>
      <c r="B83" s="119" t="s">
        <v>2</v>
      </c>
      <c r="C83" s="119" t="s">
        <v>5</v>
      </c>
      <c r="D83" s="183"/>
      <c r="E83" s="184"/>
      <c r="F83" s="184">
        <v>0</v>
      </c>
      <c r="G83" s="120"/>
      <c r="H83" s="120"/>
      <c r="I83" s="120">
        <v>0</v>
      </c>
      <c r="J83" s="122" t="e">
        <v>#DIV/0!</v>
      </c>
      <c r="K83" s="122" t="e">
        <v>#DIV/0!</v>
      </c>
      <c r="L83" s="122"/>
      <c r="M83" s="94">
        <f t="shared" si="14"/>
        <v>0</v>
      </c>
      <c r="N83" s="96">
        <f t="shared" si="15"/>
        <v>0</v>
      </c>
      <c r="O83" s="95">
        <f t="shared" si="16"/>
        <v>0</v>
      </c>
      <c r="P83" s="96">
        <f t="shared" si="17"/>
        <v>0</v>
      </c>
      <c r="Q83" s="96">
        <f t="shared" si="18"/>
        <v>0</v>
      </c>
      <c r="R83" s="95">
        <f t="shared" si="19"/>
        <v>0</v>
      </c>
      <c r="S83" s="96">
        <f t="shared" si="20"/>
        <v>0</v>
      </c>
      <c r="T83" s="96">
        <f t="shared" si="21"/>
        <v>0</v>
      </c>
      <c r="U83" s="96">
        <f t="shared" si="22"/>
        <v>0</v>
      </c>
      <c r="V83" s="95">
        <f t="shared" si="23"/>
        <v>0</v>
      </c>
      <c r="W83" s="96">
        <f t="shared" si="24"/>
        <v>0</v>
      </c>
      <c r="X83" s="169"/>
      <c r="Y83" s="169"/>
      <c r="Z83" s="169"/>
      <c r="AA83" s="169"/>
      <c r="AB83" s="169"/>
      <c r="AC83" s="169"/>
      <c r="AD83" s="221" t="e">
        <f t="shared" si="13"/>
        <v>#DIV/0!</v>
      </c>
    </row>
    <row r="84" spans="1:31" s="127" customFormat="1" hidden="1" x14ac:dyDescent="0.25">
      <c r="A84" s="182">
        <v>76</v>
      </c>
      <c r="B84" s="119" t="s">
        <v>151</v>
      </c>
      <c r="C84" s="119" t="s">
        <v>5</v>
      </c>
      <c r="D84" s="183"/>
      <c r="E84" s="184"/>
      <c r="F84" s="184"/>
      <c r="G84" s="120"/>
      <c r="H84" s="120"/>
      <c r="I84" s="120"/>
      <c r="J84" s="122"/>
      <c r="K84" s="122"/>
      <c r="L84" s="122"/>
      <c r="M84" s="94">
        <f t="shared" si="14"/>
        <v>0</v>
      </c>
      <c r="N84" s="96">
        <f t="shared" si="15"/>
        <v>0</v>
      </c>
      <c r="O84" s="95">
        <f t="shared" si="16"/>
        <v>0</v>
      </c>
      <c r="P84" s="96">
        <f t="shared" si="17"/>
        <v>0</v>
      </c>
      <c r="Q84" s="96">
        <f t="shared" si="18"/>
        <v>0</v>
      </c>
      <c r="R84" s="95">
        <f t="shared" si="19"/>
        <v>0</v>
      </c>
      <c r="S84" s="96">
        <f t="shared" si="20"/>
        <v>0</v>
      </c>
      <c r="T84" s="96">
        <f t="shared" si="21"/>
        <v>0</v>
      </c>
      <c r="U84" s="96">
        <f t="shared" si="22"/>
        <v>0</v>
      </c>
      <c r="V84" s="95">
        <f t="shared" si="23"/>
        <v>0</v>
      </c>
      <c r="W84" s="96">
        <f t="shared" si="24"/>
        <v>0</v>
      </c>
      <c r="X84" s="169"/>
      <c r="Y84" s="169"/>
      <c r="Z84" s="169"/>
      <c r="AA84" s="169"/>
      <c r="AB84" s="169"/>
      <c r="AC84" s="169"/>
      <c r="AD84" s="221" t="e">
        <f t="shared" si="13"/>
        <v>#DIV/0!</v>
      </c>
    </row>
    <row r="85" spans="1:31" s="127" customFormat="1" ht="63" hidden="1" x14ac:dyDescent="0.25">
      <c r="A85" s="182">
        <v>77</v>
      </c>
      <c r="B85" s="119" t="s">
        <v>238</v>
      </c>
      <c r="C85" s="119" t="s">
        <v>41</v>
      </c>
      <c r="D85" s="183"/>
      <c r="E85" s="184"/>
      <c r="F85" s="184">
        <v>40.01</v>
      </c>
      <c r="G85" s="120"/>
      <c r="H85" s="120"/>
      <c r="I85" s="120">
        <v>0</v>
      </c>
      <c r="J85" s="122" t="e">
        <v>#DIV/0!</v>
      </c>
      <c r="K85" s="122" t="e">
        <v>#DIV/0!</v>
      </c>
      <c r="L85" s="122">
        <v>0</v>
      </c>
      <c r="M85" s="94">
        <f t="shared" si="14"/>
        <v>0</v>
      </c>
      <c r="N85" s="96">
        <f t="shared" si="15"/>
        <v>0</v>
      </c>
      <c r="O85" s="95">
        <f t="shared" si="16"/>
        <v>0</v>
      </c>
      <c r="P85" s="96">
        <f t="shared" si="17"/>
        <v>0</v>
      </c>
      <c r="Q85" s="96">
        <f t="shared" si="18"/>
        <v>0</v>
      </c>
      <c r="R85" s="95">
        <f t="shared" si="19"/>
        <v>0</v>
      </c>
      <c r="S85" s="96">
        <f t="shared" si="20"/>
        <v>0</v>
      </c>
      <c r="T85" s="96">
        <f t="shared" si="21"/>
        <v>0</v>
      </c>
      <c r="U85" s="96">
        <f t="shared" si="22"/>
        <v>0</v>
      </c>
      <c r="V85" s="95">
        <f t="shared" si="23"/>
        <v>0</v>
      </c>
      <c r="W85" s="96">
        <f t="shared" si="24"/>
        <v>0</v>
      </c>
      <c r="X85" s="169"/>
      <c r="Y85" s="169"/>
      <c r="Z85" s="169"/>
      <c r="AA85" s="169"/>
      <c r="AB85" s="169"/>
      <c r="AC85" s="169"/>
      <c r="AD85" s="221" t="e">
        <f t="shared" si="13"/>
        <v>#DIV/0!</v>
      </c>
    </row>
    <row r="86" spans="1:31" s="127" customFormat="1" ht="47.25" hidden="1" x14ac:dyDescent="0.25">
      <c r="A86" s="182">
        <v>78</v>
      </c>
      <c r="B86" s="119" t="s">
        <v>239</v>
      </c>
      <c r="C86" s="119" t="s">
        <v>41</v>
      </c>
      <c r="D86" s="183">
        <v>163.6</v>
      </c>
      <c r="E86" s="184">
        <v>163.6</v>
      </c>
      <c r="F86" s="184">
        <v>163.6</v>
      </c>
      <c r="G86" s="120">
        <v>37</v>
      </c>
      <c r="H86" s="120">
        <v>73</v>
      </c>
      <c r="I86" s="120">
        <v>7</v>
      </c>
      <c r="J86" s="122">
        <v>0.22616136919315405</v>
      </c>
      <c r="K86" s="122">
        <v>0.44621026894865529</v>
      </c>
      <c r="L86" s="122">
        <v>4.2787286063569685E-2</v>
      </c>
      <c r="M86" s="94">
        <f t="shared" si="14"/>
        <v>0</v>
      </c>
      <c r="N86" s="96">
        <f t="shared" si="15"/>
        <v>0</v>
      </c>
      <c r="O86" s="95">
        <f t="shared" si="16"/>
        <v>0</v>
      </c>
      <c r="P86" s="96">
        <f t="shared" si="17"/>
        <v>0</v>
      </c>
      <c r="Q86" s="96">
        <f t="shared" si="18"/>
        <v>0</v>
      </c>
      <c r="R86" s="95">
        <f t="shared" si="19"/>
        <v>0</v>
      </c>
      <c r="S86" s="96">
        <f t="shared" si="20"/>
        <v>0</v>
      </c>
      <c r="T86" s="96">
        <f t="shared" si="21"/>
        <v>0</v>
      </c>
      <c r="U86" s="96">
        <f t="shared" si="22"/>
        <v>0</v>
      </c>
      <c r="V86" s="95">
        <f t="shared" si="23"/>
        <v>0</v>
      </c>
      <c r="W86" s="96">
        <f t="shared" si="24"/>
        <v>0</v>
      </c>
      <c r="X86" s="169"/>
      <c r="Y86" s="169"/>
      <c r="Z86" s="169"/>
      <c r="AA86" s="169"/>
      <c r="AB86" s="169">
        <v>2</v>
      </c>
      <c r="AC86" s="169">
        <v>0</v>
      </c>
      <c r="AD86" s="221">
        <f t="shared" si="13"/>
        <v>0</v>
      </c>
    </row>
    <row r="87" spans="1:31" s="127" customFormat="1" hidden="1" x14ac:dyDescent="0.25">
      <c r="A87" s="182">
        <v>79</v>
      </c>
      <c r="B87" s="119" t="s">
        <v>2</v>
      </c>
      <c r="C87" s="119" t="s">
        <v>41</v>
      </c>
      <c r="D87" s="183"/>
      <c r="E87" s="184"/>
      <c r="F87" s="184">
        <v>91.68</v>
      </c>
      <c r="G87" s="120"/>
      <c r="H87" s="120"/>
      <c r="I87" s="120">
        <v>0</v>
      </c>
      <c r="J87" s="122" t="e">
        <v>#DIV/0!</v>
      </c>
      <c r="K87" s="122" t="e">
        <v>#DIV/0!</v>
      </c>
      <c r="L87" s="122">
        <v>0</v>
      </c>
      <c r="M87" s="94">
        <f t="shared" si="14"/>
        <v>0</v>
      </c>
      <c r="N87" s="96">
        <f t="shared" si="15"/>
        <v>0</v>
      </c>
      <c r="O87" s="95">
        <f t="shared" si="16"/>
        <v>0</v>
      </c>
      <c r="P87" s="96">
        <f t="shared" si="17"/>
        <v>0</v>
      </c>
      <c r="Q87" s="96">
        <f t="shared" si="18"/>
        <v>0</v>
      </c>
      <c r="R87" s="95">
        <f t="shared" si="19"/>
        <v>0</v>
      </c>
      <c r="S87" s="96">
        <f t="shared" si="20"/>
        <v>0</v>
      </c>
      <c r="T87" s="96">
        <f t="shared" si="21"/>
        <v>0</v>
      </c>
      <c r="U87" s="96">
        <f t="shared" si="22"/>
        <v>0</v>
      </c>
      <c r="V87" s="95">
        <f t="shared" si="23"/>
        <v>0</v>
      </c>
      <c r="W87" s="96">
        <f t="shared" si="24"/>
        <v>0</v>
      </c>
      <c r="X87" s="169"/>
      <c r="Y87" s="169"/>
      <c r="Z87" s="169"/>
      <c r="AA87" s="169"/>
      <c r="AB87" s="169"/>
      <c r="AC87" s="169"/>
      <c r="AD87" s="221" t="e">
        <f t="shared" si="13"/>
        <v>#DIV/0!</v>
      </c>
    </row>
    <row r="88" spans="1:31" s="127" customFormat="1" hidden="1" x14ac:dyDescent="0.25">
      <c r="A88" s="182">
        <v>80</v>
      </c>
      <c r="B88" s="119" t="s">
        <v>42</v>
      </c>
      <c r="C88" s="119" t="s">
        <v>41</v>
      </c>
      <c r="D88" s="183"/>
      <c r="E88" s="184"/>
      <c r="F88" s="184">
        <v>63.43</v>
      </c>
      <c r="G88" s="120"/>
      <c r="H88" s="120"/>
      <c r="I88" s="120">
        <v>0</v>
      </c>
      <c r="J88" s="122" t="e">
        <v>#DIV/0!</v>
      </c>
      <c r="K88" s="122" t="e">
        <v>#DIV/0!</v>
      </c>
      <c r="L88" s="122">
        <v>0</v>
      </c>
      <c r="M88" s="94">
        <f t="shared" si="14"/>
        <v>0</v>
      </c>
      <c r="N88" s="96">
        <f t="shared" si="15"/>
        <v>0</v>
      </c>
      <c r="O88" s="95">
        <f t="shared" si="16"/>
        <v>0</v>
      </c>
      <c r="P88" s="96">
        <f t="shared" si="17"/>
        <v>0</v>
      </c>
      <c r="Q88" s="96">
        <f t="shared" si="18"/>
        <v>0</v>
      </c>
      <c r="R88" s="95">
        <f t="shared" si="19"/>
        <v>0</v>
      </c>
      <c r="S88" s="96">
        <f t="shared" si="20"/>
        <v>0</v>
      </c>
      <c r="T88" s="96">
        <f t="shared" si="21"/>
        <v>0</v>
      </c>
      <c r="U88" s="96">
        <f t="shared" si="22"/>
        <v>0</v>
      </c>
      <c r="V88" s="95">
        <f t="shared" si="23"/>
        <v>0</v>
      </c>
      <c r="W88" s="96">
        <f t="shared" si="24"/>
        <v>0</v>
      </c>
      <c r="X88" s="169"/>
      <c r="Y88" s="169"/>
      <c r="Z88" s="169"/>
      <c r="AA88" s="169"/>
      <c r="AB88" s="169"/>
      <c r="AC88" s="169"/>
      <c r="AD88" s="221" t="e">
        <f t="shared" si="13"/>
        <v>#DIV/0!</v>
      </c>
    </row>
    <row r="89" spans="1:31" s="127" customFormat="1" ht="47.25" x14ac:dyDescent="0.25">
      <c r="A89" s="182">
        <v>28</v>
      </c>
      <c r="B89" s="247" t="s">
        <v>61</v>
      </c>
      <c r="C89" s="247" t="s">
        <v>429</v>
      </c>
      <c r="D89" s="183">
        <v>39.6</v>
      </c>
      <c r="E89" s="184">
        <v>39.6</v>
      </c>
      <c r="F89" s="184">
        <v>39.6</v>
      </c>
      <c r="G89" s="120">
        <v>71</v>
      </c>
      <c r="H89" s="120">
        <v>108</v>
      </c>
      <c r="I89" s="120">
        <v>82</v>
      </c>
      <c r="J89" s="122">
        <v>1.7929292929292928</v>
      </c>
      <c r="K89" s="122">
        <v>2.7272727272727271</v>
      </c>
      <c r="L89" s="122">
        <v>2.0707070707070705</v>
      </c>
      <c r="M89" s="94">
        <f t="shared" si="14"/>
        <v>7</v>
      </c>
      <c r="N89" s="244">
        <f t="shared" si="15"/>
        <v>5</v>
      </c>
      <c r="O89" s="95">
        <f t="shared" si="16"/>
        <v>5.74</v>
      </c>
      <c r="P89" s="244">
        <v>0</v>
      </c>
      <c r="Q89" s="244">
        <f t="shared" si="18"/>
        <v>1</v>
      </c>
      <c r="R89" s="95">
        <f t="shared" si="19"/>
        <v>1.25</v>
      </c>
      <c r="S89" s="96">
        <f t="shared" si="20"/>
        <v>25</v>
      </c>
      <c r="T89" s="244">
        <f t="shared" si="21"/>
        <v>3</v>
      </c>
      <c r="U89" s="244">
        <f t="shared" si="22"/>
        <v>1</v>
      </c>
      <c r="V89" s="95">
        <f t="shared" si="23"/>
        <v>1</v>
      </c>
      <c r="W89" s="244">
        <f t="shared" si="24"/>
        <v>20</v>
      </c>
      <c r="X89" s="169">
        <v>6</v>
      </c>
      <c r="Y89" s="169">
        <v>1</v>
      </c>
      <c r="Z89" s="169">
        <v>1</v>
      </c>
      <c r="AA89" s="169">
        <v>1</v>
      </c>
      <c r="AB89" s="169">
        <v>7</v>
      </c>
      <c r="AC89" s="169">
        <v>1</v>
      </c>
      <c r="AD89" s="221">
        <f t="shared" si="13"/>
        <v>14.285714285714286</v>
      </c>
      <c r="AE89" s="251"/>
    </row>
    <row r="90" spans="1:31" s="127" customFormat="1" hidden="1" x14ac:dyDescent="0.25">
      <c r="A90" s="182">
        <v>82</v>
      </c>
      <c r="B90" s="119" t="s">
        <v>151</v>
      </c>
      <c r="C90" s="119" t="s">
        <v>41</v>
      </c>
      <c r="D90" s="183"/>
      <c r="E90" s="184"/>
      <c r="F90" s="184"/>
      <c r="G90" s="120"/>
      <c r="H90" s="120"/>
      <c r="I90" s="120"/>
      <c r="J90" s="122"/>
      <c r="K90" s="122"/>
      <c r="L90" s="122"/>
      <c r="M90" s="94">
        <f t="shared" si="14"/>
        <v>0</v>
      </c>
      <c r="N90" s="96">
        <f t="shared" si="15"/>
        <v>0</v>
      </c>
      <c r="O90" s="95">
        <f t="shared" si="16"/>
        <v>0</v>
      </c>
      <c r="P90" s="96">
        <f t="shared" si="17"/>
        <v>0</v>
      </c>
      <c r="Q90" s="96">
        <f t="shared" si="18"/>
        <v>0</v>
      </c>
      <c r="R90" s="95">
        <f t="shared" si="19"/>
        <v>0</v>
      </c>
      <c r="S90" s="96">
        <f t="shared" si="20"/>
        <v>0</v>
      </c>
      <c r="T90" s="96">
        <f t="shared" si="21"/>
        <v>0</v>
      </c>
      <c r="U90" s="96">
        <f t="shared" si="22"/>
        <v>0</v>
      </c>
      <c r="V90" s="95">
        <f t="shared" si="23"/>
        <v>0</v>
      </c>
      <c r="W90" s="96">
        <f t="shared" si="24"/>
        <v>0</v>
      </c>
      <c r="X90" s="169"/>
      <c r="Y90" s="169"/>
      <c r="Z90" s="169"/>
      <c r="AA90" s="169"/>
      <c r="AB90" s="169"/>
      <c r="AC90" s="169"/>
      <c r="AD90" s="221" t="e">
        <f t="shared" si="13"/>
        <v>#DIV/0!</v>
      </c>
    </row>
    <row r="91" spans="1:31" s="127" customFormat="1" ht="31.5" hidden="1" x14ac:dyDescent="0.25">
      <c r="A91" s="182">
        <v>83</v>
      </c>
      <c r="B91" s="119" t="s">
        <v>243</v>
      </c>
      <c r="C91" s="119" t="s">
        <v>241</v>
      </c>
      <c r="D91" s="183"/>
      <c r="E91" s="184"/>
      <c r="F91" s="184">
        <v>0</v>
      </c>
      <c r="G91" s="120"/>
      <c r="H91" s="120"/>
      <c r="I91" s="120">
        <v>0</v>
      </c>
      <c r="J91" s="122" t="e">
        <v>#DIV/0!</v>
      </c>
      <c r="K91" s="122" t="e">
        <v>#DIV/0!</v>
      </c>
      <c r="L91" s="122"/>
      <c r="M91" s="94">
        <f t="shared" si="14"/>
        <v>0</v>
      </c>
      <c r="N91" s="96">
        <f t="shared" si="15"/>
        <v>0</v>
      </c>
      <c r="O91" s="95">
        <f t="shared" si="16"/>
        <v>0</v>
      </c>
      <c r="P91" s="96">
        <f t="shared" si="17"/>
        <v>0</v>
      </c>
      <c r="Q91" s="96">
        <f t="shared" si="18"/>
        <v>0</v>
      </c>
      <c r="R91" s="95">
        <f t="shared" si="19"/>
        <v>0</v>
      </c>
      <c r="S91" s="96">
        <f t="shared" si="20"/>
        <v>0</v>
      </c>
      <c r="T91" s="96">
        <f t="shared" si="21"/>
        <v>0</v>
      </c>
      <c r="U91" s="96">
        <f t="shared" si="22"/>
        <v>0</v>
      </c>
      <c r="V91" s="95">
        <f t="shared" si="23"/>
        <v>0</v>
      </c>
      <c r="W91" s="96">
        <f t="shared" si="24"/>
        <v>0</v>
      </c>
      <c r="X91" s="169"/>
      <c r="Y91" s="169"/>
      <c r="Z91" s="169"/>
      <c r="AA91" s="169"/>
      <c r="AB91" s="169"/>
      <c r="AC91" s="169"/>
      <c r="AD91" s="221" t="e">
        <f t="shared" si="13"/>
        <v>#DIV/0!</v>
      </c>
    </row>
    <row r="92" spans="1:31" s="127" customFormat="1" ht="31.5" hidden="1" x14ac:dyDescent="0.25">
      <c r="A92" s="182">
        <v>84</v>
      </c>
      <c r="B92" s="119" t="s">
        <v>44</v>
      </c>
      <c r="C92" s="119" t="s">
        <v>241</v>
      </c>
      <c r="D92" s="183"/>
      <c r="E92" s="184"/>
      <c r="F92" s="184">
        <v>0</v>
      </c>
      <c r="G92" s="120"/>
      <c r="H92" s="120"/>
      <c r="I92" s="120">
        <v>0</v>
      </c>
      <c r="J92" s="122" t="e">
        <v>#DIV/0!</v>
      </c>
      <c r="K92" s="122" t="e">
        <v>#DIV/0!</v>
      </c>
      <c r="L92" s="122"/>
      <c r="M92" s="94">
        <f t="shared" si="14"/>
        <v>0</v>
      </c>
      <c r="N92" s="96">
        <f t="shared" si="15"/>
        <v>0</v>
      </c>
      <c r="O92" s="95">
        <f t="shared" si="16"/>
        <v>0</v>
      </c>
      <c r="P92" s="96">
        <f t="shared" si="17"/>
        <v>0</v>
      </c>
      <c r="Q92" s="96">
        <f t="shared" si="18"/>
        <v>0</v>
      </c>
      <c r="R92" s="95">
        <f t="shared" si="19"/>
        <v>0</v>
      </c>
      <c r="S92" s="96">
        <f t="shared" si="20"/>
        <v>0</v>
      </c>
      <c r="T92" s="96">
        <f t="shared" si="21"/>
        <v>0</v>
      </c>
      <c r="U92" s="96">
        <f t="shared" si="22"/>
        <v>0</v>
      </c>
      <c r="V92" s="95">
        <f t="shared" si="23"/>
        <v>0</v>
      </c>
      <c r="W92" s="96">
        <f t="shared" si="24"/>
        <v>0</v>
      </c>
      <c r="X92" s="169"/>
      <c r="Y92" s="169"/>
      <c r="Z92" s="169"/>
      <c r="AA92" s="169"/>
      <c r="AB92" s="169"/>
      <c r="AC92" s="169"/>
      <c r="AD92" s="221" t="e">
        <f t="shared" si="13"/>
        <v>#DIV/0!</v>
      </c>
    </row>
    <row r="93" spans="1:31" s="127" customFormat="1" ht="31.5" hidden="1" x14ac:dyDescent="0.25">
      <c r="A93" s="182">
        <v>85</v>
      </c>
      <c r="B93" s="119" t="s">
        <v>43</v>
      </c>
      <c r="C93" s="119" t="s">
        <v>241</v>
      </c>
      <c r="D93" s="183"/>
      <c r="E93" s="184"/>
      <c r="F93" s="184">
        <v>0</v>
      </c>
      <c r="G93" s="120"/>
      <c r="H93" s="120"/>
      <c r="I93" s="120">
        <v>0</v>
      </c>
      <c r="J93" s="122" t="e">
        <v>#DIV/0!</v>
      </c>
      <c r="K93" s="122" t="e">
        <v>#DIV/0!</v>
      </c>
      <c r="L93" s="122"/>
      <c r="M93" s="94">
        <f t="shared" si="14"/>
        <v>0</v>
      </c>
      <c r="N93" s="96">
        <f t="shared" si="15"/>
        <v>0</v>
      </c>
      <c r="O93" s="95">
        <f t="shared" si="16"/>
        <v>0</v>
      </c>
      <c r="P93" s="96">
        <f t="shared" si="17"/>
        <v>0</v>
      </c>
      <c r="Q93" s="96">
        <f t="shared" si="18"/>
        <v>0</v>
      </c>
      <c r="R93" s="95">
        <f t="shared" si="19"/>
        <v>0</v>
      </c>
      <c r="S93" s="96">
        <f t="shared" si="20"/>
        <v>0</v>
      </c>
      <c r="T93" s="96">
        <f t="shared" si="21"/>
        <v>0</v>
      </c>
      <c r="U93" s="96">
        <f t="shared" si="22"/>
        <v>0</v>
      </c>
      <c r="V93" s="95">
        <f t="shared" si="23"/>
        <v>0</v>
      </c>
      <c r="W93" s="96">
        <f t="shared" si="24"/>
        <v>0</v>
      </c>
      <c r="X93" s="169"/>
      <c r="Y93" s="169"/>
      <c r="Z93" s="169"/>
      <c r="AA93" s="169"/>
      <c r="AB93" s="169"/>
      <c r="AC93" s="169"/>
      <c r="AD93" s="221" t="e">
        <f t="shared" si="13"/>
        <v>#DIV/0!</v>
      </c>
    </row>
    <row r="94" spans="1:31" s="127" customFormat="1" ht="31.5" hidden="1" x14ac:dyDescent="0.25">
      <c r="A94" s="182">
        <v>86</v>
      </c>
      <c r="B94" s="119" t="s">
        <v>242</v>
      </c>
      <c r="C94" s="119" t="s">
        <v>241</v>
      </c>
      <c r="D94" s="183"/>
      <c r="E94" s="184"/>
      <c r="F94" s="184">
        <v>0</v>
      </c>
      <c r="G94" s="120"/>
      <c r="H94" s="120"/>
      <c r="I94" s="120">
        <v>0</v>
      </c>
      <c r="J94" s="122" t="e">
        <v>#DIV/0!</v>
      </c>
      <c r="K94" s="122" t="e">
        <v>#DIV/0!</v>
      </c>
      <c r="L94" s="122"/>
      <c r="M94" s="94">
        <f t="shared" si="14"/>
        <v>0</v>
      </c>
      <c r="N94" s="96">
        <f t="shared" si="15"/>
        <v>0</v>
      </c>
      <c r="O94" s="95">
        <f t="shared" si="16"/>
        <v>0</v>
      </c>
      <c r="P94" s="96">
        <f t="shared" si="17"/>
        <v>0</v>
      </c>
      <c r="Q94" s="96">
        <f t="shared" si="18"/>
        <v>0</v>
      </c>
      <c r="R94" s="95">
        <f t="shared" si="19"/>
        <v>0</v>
      </c>
      <c r="S94" s="96">
        <f t="shared" si="20"/>
        <v>0</v>
      </c>
      <c r="T94" s="96">
        <f t="shared" si="21"/>
        <v>0</v>
      </c>
      <c r="U94" s="96">
        <f t="shared" si="22"/>
        <v>0</v>
      </c>
      <c r="V94" s="95">
        <f t="shared" si="23"/>
        <v>0</v>
      </c>
      <c r="W94" s="96">
        <f t="shared" si="24"/>
        <v>0</v>
      </c>
      <c r="X94" s="169"/>
      <c r="Y94" s="169"/>
      <c r="Z94" s="169"/>
      <c r="AA94" s="169"/>
      <c r="AB94" s="169"/>
      <c r="AC94" s="169"/>
      <c r="AD94" s="221" t="e">
        <f t="shared" si="13"/>
        <v>#DIV/0!</v>
      </c>
    </row>
    <row r="95" spans="1:31" s="127" customFormat="1" hidden="1" x14ac:dyDescent="0.25">
      <c r="A95" s="182">
        <v>87</v>
      </c>
      <c r="B95" s="119" t="s">
        <v>2</v>
      </c>
      <c r="C95" s="119" t="s">
        <v>241</v>
      </c>
      <c r="D95" s="183"/>
      <c r="E95" s="184"/>
      <c r="F95" s="184">
        <v>0</v>
      </c>
      <c r="G95" s="120"/>
      <c r="H95" s="120"/>
      <c r="I95" s="120">
        <v>0</v>
      </c>
      <c r="J95" s="122" t="e">
        <v>#DIV/0!</v>
      </c>
      <c r="K95" s="122" t="e">
        <v>#DIV/0!</v>
      </c>
      <c r="L95" s="122"/>
      <c r="M95" s="94">
        <f t="shared" si="14"/>
        <v>0</v>
      </c>
      <c r="N95" s="96">
        <f t="shared" si="15"/>
        <v>0</v>
      </c>
      <c r="O95" s="95">
        <f t="shared" si="16"/>
        <v>0</v>
      </c>
      <c r="P95" s="96">
        <f t="shared" si="17"/>
        <v>0</v>
      </c>
      <c r="Q95" s="96">
        <f t="shared" si="18"/>
        <v>0</v>
      </c>
      <c r="R95" s="95">
        <f t="shared" si="19"/>
        <v>0</v>
      </c>
      <c r="S95" s="96">
        <f t="shared" si="20"/>
        <v>0</v>
      </c>
      <c r="T95" s="96">
        <f t="shared" si="21"/>
        <v>0</v>
      </c>
      <c r="U95" s="96">
        <f t="shared" si="22"/>
        <v>0</v>
      </c>
      <c r="V95" s="95">
        <f t="shared" si="23"/>
        <v>0</v>
      </c>
      <c r="W95" s="96">
        <f t="shared" si="24"/>
        <v>0</v>
      </c>
      <c r="X95" s="169"/>
      <c r="Y95" s="169"/>
      <c r="Z95" s="169"/>
      <c r="AA95" s="169"/>
      <c r="AB95" s="169"/>
      <c r="AC95" s="169"/>
      <c r="AD95" s="221" t="e">
        <f t="shared" si="13"/>
        <v>#DIV/0!</v>
      </c>
    </row>
    <row r="96" spans="1:31" s="127" customFormat="1" ht="31.5" hidden="1" x14ac:dyDescent="0.25">
      <c r="A96" s="182">
        <v>88</v>
      </c>
      <c r="B96" s="119" t="s">
        <v>244</v>
      </c>
      <c r="C96" s="119" t="s">
        <v>241</v>
      </c>
      <c r="D96" s="183"/>
      <c r="E96" s="184"/>
      <c r="F96" s="184">
        <v>0</v>
      </c>
      <c r="G96" s="120"/>
      <c r="H96" s="120"/>
      <c r="I96" s="120">
        <v>0</v>
      </c>
      <c r="J96" s="122" t="e">
        <v>#DIV/0!</v>
      </c>
      <c r="K96" s="122" t="e">
        <v>#DIV/0!</v>
      </c>
      <c r="L96" s="122"/>
      <c r="M96" s="94">
        <f t="shared" si="14"/>
        <v>0</v>
      </c>
      <c r="N96" s="96">
        <f t="shared" si="15"/>
        <v>0</v>
      </c>
      <c r="O96" s="95">
        <f t="shared" si="16"/>
        <v>0</v>
      </c>
      <c r="P96" s="96">
        <f t="shared" si="17"/>
        <v>0</v>
      </c>
      <c r="Q96" s="96">
        <f t="shared" si="18"/>
        <v>0</v>
      </c>
      <c r="R96" s="95">
        <f t="shared" si="19"/>
        <v>0</v>
      </c>
      <c r="S96" s="96">
        <f t="shared" si="20"/>
        <v>0</v>
      </c>
      <c r="T96" s="96">
        <f t="shared" si="21"/>
        <v>0</v>
      </c>
      <c r="U96" s="96">
        <f t="shared" si="22"/>
        <v>0</v>
      </c>
      <c r="V96" s="95">
        <f t="shared" si="23"/>
        <v>0</v>
      </c>
      <c r="W96" s="96">
        <f t="shared" si="24"/>
        <v>0</v>
      </c>
      <c r="X96" s="169"/>
      <c r="Y96" s="169"/>
      <c r="Z96" s="169"/>
      <c r="AA96" s="169"/>
      <c r="AB96" s="169"/>
      <c r="AC96" s="169"/>
      <c r="AD96" s="221" t="e">
        <f t="shared" si="13"/>
        <v>#DIV/0!</v>
      </c>
    </row>
    <row r="97" spans="1:31" s="127" customFormat="1" ht="31.5" hidden="1" x14ac:dyDescent="0.25">
      <c r="A97" s="182">
        <v>89</v>
      </c>
      <c r="B97" s="119" t="s">
        <v>245</v>
      </c>
      <c r="C97" s="119" t="s">
        <v>241</v>
      </c>
      <c r="D97" s="183"/>
      <c r="E97" s="184"/>
      <c r="F97" s="184">
        <v>0</v>
      </c>
      <c r="G97" s="120"/>
      <c r="H97" s="120"/>
      <c r="I97" s="120">
        <v>0</v>
      </c>
      <c r="J97" s="122" t="e">
        <v>#DIV/0!</v>
      </c>
      <c r="K97" s="122" t="e">
        <v>#DIV/0!</v>
      </c>
      <c r="L97" s="122"/>
      <c r="M97" s="94">
        <f t="shared" si="14"/>
        <v>0</v>
      </c>
      <c r="N97" s="96">
        <f t="shared" si="15"/>
        <v>0</v>
      </c>
      <c r="O97" s="95">
        <f t="shared" si="16"/>
        <v>0</v>
      </c>
      <c r="P97" s="96">
        <f t="shared" si="17"/>
        <v>0</v>
      </c>
      <c r="Q97" s="96">
        <f t="shared" si="18"/>
        <v>0</v>
      </c>
      <c r="R97" s="95">
        <f t="shared" si="19"/>
        <v>0</v>
      </c>
      <c r="S97" s="96">
        <f t="shared" si="20"/>
        <v>0</v>
      </c>
      <c r="T97" s="96">
        <f t="shared" si="21"/>
        <v>0</v>
      </c>
      <c r="U97" s="96">
        <f t="shared" si="22"/>
        <v>0</v>
      </c>
      <c r="V97" s="95">
        <f t="shared" si="23"/>
        <v>0</v>
      </c>
      <c r="W97" s="96">
        <f t="shared" si="24"/>
        <v>0</v>
      </c>
      <c r="X97" s="169"/>
      <c r="Y97" s="169"/>
      <c r="Z97" s="169"/>
      <c r="AA97" s="169"/>
      <c r="AB97" s="169"/>
      <c r="AC97" s="169"/>
      <c r="AD97" s="221" t="e">
        <f t="shared" si="13"/>
        <v>#DIV/0!</v>
      </c>
    </row>
    <row r="98" spans="1:31" s="127" customFormat="1" ht="31.5" hidden="1" x14ac:dyDescent="0.25">
      <c r="A98" s="182">
        <v>90</v>
      </c>
      <c r="B98" s="119" t="s">
        <v>247</v>
      </c>
      <c r="C98" s="119" t="s">
        <v>241</v>
      </c>
      <c r="D98" s="183"/>
      <c r="E98" s="184"/>
      <c r="F98" s="184">
        <v>0</v>
      </c>
      <c r="G98" s="120"/>
      <c r="H98" s="120"/>
      <c r="I98" s="120">
        <v>0</v>
      </c>
      <c r="J98" s="122" t="e">
        <v>#DIV/0!</v>
      </c>
      <c r="K98" s="122" t="e">
        <v>#DIV/0!</v>
      </c>
      <c r="L98" s="122"/>
      <c r="M98" s="94">
        <f t="shared" si="14"/>
        <v>0</v>
      </c>
      <c r="N98" s="96">
        <f t="shared" si="15"/>
        <v>0</v>
      </c>
      <c r="O98" s="95">
        <f t="shared" si="16"/>
        <v>0</v>
      </c>
      <c r="P98" s="96">
        <f t="shared" si="17"/>
        <v>0</v>
      </c>
      <c r="Q98" s="96">
        <f t="shared" si="18"/>
        <v>0</v>
      </c>
      <c r="R98" s="95">
        <f t="shared" si="19"/>
        <v>0</v>
      </c>
      <c r="S98" s="96">
        <f t="shared" si="20"/>
        <v>0</v>
      </c>
      <c r="T98" s="96">
        <f t="shared" si="21"/>
        <v>0</v>
      </c>
      <c r="U98" s="96">
        <f t="shared" si="22"/>
        <v>0</v>
      </c>
      <c r="V98" s="95">
        <f t="shared" si="23"/>
        <v>0</v>
      </c>
      <c r="W98" s="96">
        <f t="shared" si="24"/>
        <v>0</v>
      </c>
      <c r="X98" s="169"/>
      <c r="Y98" s="169"/>
      <c r="Z98" s="169"/>
      <c r="AA98" s="169"/>
      <c r="AB98" s="169"/>
      <c r="AC98" s="169"/>
      <c r="AD98" s="221" t="e">
        <f t="shared" si="13"/>
        <v>#DIV/0!</v>
      </c>
    </row>
    <row r="99" spans="1:31" s="127" customFormat="1" ht="31.5" hidden="1" x14ac:dyDescent="0.25">
      <c r="A99" s="182">
        <v>91</v>
      </c>
      <c r="B99" s="119" t="s">
        <v>248</v>
      </c>
      <c r="C99" s="119" t="s">
        <v>241</v>
      </c>
      <c r="D99" s="183"/>
      <c r="E99" s="184"/>
      <c r="F99" s="184">
        <v>0</v>
      </c>
      <c r="G99" s="120"/>
      <c r="H99" s="120"/>
      <c r="I99" s="120">
        <v>0</v>
      </c>
      <c r="J99" s="122" t="e">
        <v>#DIV/0!</v>
      </c>
      <c r="K99" s="122" t="e">
        <v>#DIV/0!</v>
      </c>
      <c r="L99" s="122"/>
      <c r="M99" s="94">
        <f t="shared" si="14"/>
        <v>0</v>
      </c>
      <c r="N99" s="96">
        <f t="shared" si="15"/>
        <v>0</v>
      </c>
      <c r="O99" s="95">
        <f t="shared" si="16"/>
        <v>0</v>
      </c>
      <c r="P99" s="96">
        <f t="shared" si="17"/>
        <v>0</v>
      </c>
      <c r="Q99" s="96">
        <f t="shared" si="18"/>
        <v>0</v>
      </c>
      <c r="R99" s="95">
        <f t="shared" si="19"/>
        <v>0</v>
      </c>
      <c r="S99" s="96">
        <f t="shared" si="20"/>
        <v>0</v>
      </c>
      <c r="T99" s="96">
        <f t="shared" si="21"/>
        <v>0</v>
      </c>
      <c r="U99" s="96">
        <f t="shared" si="22"/>
        <v>0</v>
      </c>
      <c r="V99" s="95">
        <f t="shared" si="23"/>
        <v>0</v>
      </c>
      <c r="W99" s="96">
        <f t="shared" si="24"/>
        <v>0</v>
      </c>
      <c r="X99" s="169"/>
      <c r="Y99" s="169"/>
      <c r="Z99" s="169"/>
      <c r="AA99" s="169"/>
      <c r="AB99" s="169"/>
      <c r="AC99" s="169"/>
      <c r="AD99" s="221" t="e">
        <f t="shared" si="13"/>
        <v>#DIV/0!</v>
      </c>
    </row>
    <row r="100" spans="1:31" s="127" customFormat="1" ht="31.5" hidden="1" x14ac:dyDescent="0.25">
      <c r="A100" s="182">
        <v>92</v>
      </c>
      <c r="B100" s="119" t="s">
        <v>67</v>
      </c>
      <c r="C100" s="119" t="s">
        <v>241</v>
      </c>
      <c r="D100" s="183"/>
      <c r="E100" s="184"/>
      <c r="F100" s="184">
        <v>0</v>
      </c>
      <c r="G100" s="120"/>
      <c r="H100" s="120"/>
      <c r="I100" s="120">
        <v>0</v>
      </c>
      <c r="J100" s="122" t="e">
        <v>#DIV/0!</v>
      </c>
      <c r="K100" s="122" t="e">
        <v>#DIV/0!</v>
      </c>
      <c r="L100" s="122"/>
      <c r="M100" s="94">
        <f t="shared" si="14"/>
        <v>0</v>
      </c>
      <c r="N100" s="96">
        <f t="shared" si="15"/>
        <v>0</v>
      </c>
      <c r="O100" s="95">
        <f t="shared" si="16"/>
        <v>0</v>
      </c>
      <c r="P100" s="96">
        <f t="shared" si="17"/>
        <v>0</v>
      </c>
      <c r="Q100" s="96">
        <f t="shared" si="18"/>
        <v>0</v>
      </c>
      <c r="R100" s="95">
        <f t="shared" si="19"/>
        <v>0</v>
      </c>
      <c r="S100" s="96">
        <f t="shared" si="20"/>
        <v>0</v>
      </c>
      <c r="T100" s="96">
        <f t="shared" si="21"/>
        <v>0</v>
      </c>
      <c r="U100" s="96">
        <f t="shared" si="22"/>
        <v>0</v>
      </c>
      <c r="V100" s="95">
        <f t="shared" si="23"/>
        <v>0</v>
      </c>
      <c r="W100" s="96">
        <f t="shared" si="24"/>
        <v>0</v>
      </c>
      <c r="X100" s="169"/>
      <c r="Y100" s="169"/>
      <c r="Z100" s="169"/>
      <c r="AA100" s="169"/>
      <c r="AB100" s="169"/>
      <c r="AC100" s="169"/>
      <c r="AD100" s="221" t="e">
        <f t="shared" si="13"/>
        <v>#DIV/0!</v>
      </c>
    </row>
    <row r="101" spans="1:31" s="127" customFormat="1" ht="31.5" hidden="1" x14ac:dyDescent="0.25">
      <c r="A101" s="182">
        <v>93</v>
      </c>
      <c r="B101" s="119" t="s">
        <v>69</v>
      </c>
      <c r="C101" s="119" t="s">
        <v>241</v>
      </c>
      <c r="D101" s="183"/>
      <c r="E101" s="184"/>
      <c r="F101" s="184">
        <v>0</v>
      </c>
      <c r="G101" s="120"/>
      <c r="H101" s="120"/>
      <c r="I101" s="120">
        <v>0</v>
      </c>
      <c r="J101" s="122" t="e">
        <v>#DIV/0!</v>
      </c>
      <c r="K101" s="122" t="e">
        <v>#DIV/0!</v>
      </c>
      <c r="L101" s="122"/>
      <c r="M101" s="94">
        <f t="shared" si="14"/>
        <v>0</v>
      </c>
      <c r="N101" s="96">
        <f t="shared" si="15"/>
        <v>0</v>
      </c>
      <c r="O101" s="95">
        <f t="shared" si="16"/>
        <v>0</v>
      </c>
      <c r="P101" s="96">
        <f t="shared" si="17"/>
        <v>0</v>
      </c>
      <c r="Q101" s="96">
        <f t="shared" si="18"/>
        <v>0</v>
      </c>
      <c r="R101" s="95">
        <f t="shared" si="19"/>
        <v>0</v>
      </c>
      <c r="S101" s="96">
        <f t="shared" si="20"/>
        <v>0</v>
      </c>
      <c r="T101" s="96">
        <f t="shared" si="21"/>
        <v>0</v>
      </c>
      <c r="U101" s="96">
        <f t="shared" si="22"/>
        <v>0</v>
      </c>
      <c r="V101" s="95">
        <f t="shared" si="23"/>
        <v>0</v>
      </c>
      <c r="W101" s="96">
        <f t="shared" si="24"/>
        <v>0</v>
      </c>
      <c r="X101" s="169"/>
      <c r="Y101" s="169"/>
      <c r="Z101" s="169"/>
      <c r="AA101" s="169"/>
      <c r="AB101" s="169"/>
      <c r="AC101" s="169"/>
      <c r="AD101" s="221" t="e">
        <f t="shared" si="13"/>
        <v>#DIV/0!</v>
      </c>
    </row>
    <row r="102" spans="1:31" s="127" customFormat="1" ht="31.5" hidden="1" x14ac:dyDescent="0.25">
      <c r="A102" s="182">
        <v>94</v>
      </c>
      <c r="B102" s="119" t="s">
        <v>249</v>
      </c>
      <c r="C102" s="119" t="s">
        <v>241</v>
      </c>
      <c r="D102" s="183"/>
      <c r="E102" s="184"/>
      <c r="F102" s="184">
        <v>0</v>
      </c>
      <c r="G102" s="120"/>
      <c r="H102" s="120"/>
      <c r="I102" s="120">
        <v>0</v>
      </c>
      <c r="J102" s="122" t="e">
        <v>#DIV/0!</v>
      </c>
      <c r="K102" s="122" t="e">
        <v>#DIV/0!</v>
      </c>
      <c r="L102" s="122"/>
      <c r="M102" s="94">
        <f t="shared" si="14"/>
        <v>0</v>
      </c>
      <c r="N102" s="96">
        <f t="shared" si="15"/>
        <v>0</v>
      </c>
      <c r="O102" s="95">
        <f t="shared" si="16"/>
        <v>0</v>
      </c>
      <c r="P102" s="96">
        <f t="shared" si="17"/>
        <v>0</v>
      </c>
      <c r="Q102" s="96">
        <f t="shared" si="18"/>
        <v>0</v>
      </c>
      <c r="R102" s="95">
        <f t="shared" si="19"/>
        <v>0</v>
      </c>
      <c r="S102" s="96">
        <f t="shared" si="20"/>
        <v>0</v>
      </c>
      <c r="T102" s="96">
        <f t="shared" si="21"/>
        <v>0</v>
      </c>
      <c r="U102" s="96">
        <f t="shared" si="22"/>
        <v>0</v>
      </c>
      <c r="V102" s="95">
        <f t="shared" si="23"/>
        <v>0</v>
      </c>
      <c r="W102" s="96">
        <f t="shared" si="24"/>
        <v>0</v>
      </c>
      <c r="X102" s="169"/>
      <c r="Y102" s="169"/>
      <c r="Z102" s="169"/>
      <c r="AA102" s="169"/>
      <c r="AB102" s="169"/>
      <c r="AC102" s="169"/>
      <c r="AD102" s="221" t="e">
        <f t="shared" si="13"/>
        <v>#DIV/0!</v>
      </c>
    </row>
    <row r="103" spans="1:31" s="127" customFormat="1" ht="31.5" hidden="1" x14ac:dyDescent="0.25">
      <c r="A103" s="182">
        <v>95</v>
      </c>
      <c r="B103" s="119" t="s">
        <v>250</v>
      </c>
      <c r="C103" s="119" t="s">
        <v>241</v>
      </c>
      <c r="D103" s="183"/>
      <c r="E103" s="184"/>
      <c r="F103" s="184">
        <v>0</v>
      </c>
      <c r="G103" s="120"/>
      <c r="H103" s="120"/>
      <c r="I103" s="120">
        <v>0</v>
      </c>
      <c r="J103" s="122" t="e">
        <v>#DIV/0!</v>
      </c>
      <c r="K103" s="122" t="e">
        <v>#DIV/0!</v>
      </c>
      <c r="L103" s="122"/>
      <c r="M103" s="94">
        <f t="shared" si="14"/>
        <v>0</v>
      </c>
      <c r="N103" s="96">
        <f t="shared" si="15"/>
        <v>0</v>
      </c>
      <c r="O103" s="95">
        <f t="shared" si="16"/>
        <v>0</v>
      </c>
      <c r="P103" s="96">
        <f t="shared" si="17"/>
        <v>0</v>
      </c>
      <c r="Q103" s="96">
        <f t="shared" si="18"/>
        <v>0</v>
      </c>
      <c r="R103" s="95">
        <f t="shared" si="19"/>
        <v>0</v>
      </c>
      <c r="S103" s="96">
        <f t="shared" si="20"/>
        <v>0</v>
      </c>
      <c r="T103" s="96">
        <f t="shared" si="21"/>
        <v>0</v>
      </c>
      <c r="U103" s="96">
        <f t="shared" si="22"/>
        <v>0</v>
      </c>
      <c r="V103" s="95">
        <f t="shared" si="23"/>
        <v>0</v>
      </c>
      <c r="W103" s="96">
        <f t="shared" si="24"/>
        <v>0</v>
      </c>
      <c r="X103" s="169"/>
      <c r="Y103" s="169"/>
      <c r="Z103" s="169"/>
      <c r="AA103" s="169"/>
      <c r="AB103" s="169"/>
      <c r="AC103" s="169"/>
      <c r="AD103" s="221" t="e">
        <f t="shared" si="13"/>
        <v>#DIV/0!</v>
      </c>
    </row>
    <row r="104" spans="1:31" s="127" customFormat="1" ht="31.5" hidden="1" x14ac:dyDescent="0.25">
      <c r="A104" s="182">
        <v>96</v>
      </c>
      <c r="B104" s="119" t="s">
        <v>129</v>
      </c>
      <c r="C104" s="119" t="s">
        <v>241</v>
      </c>
      <c r="D104" s="183"/>
      <c r="E104" s="184"/>
      <c r="F104" s="184">
        <v>0</v>
      </c>
      <c r="G104" s="120"/>
      <c r="H104" s="120"/>
      <c r="I104" s="120">
        <v>0</v>
      </c>
      <c r="J104" s="122" t="e">
        <v>#DIV/0!</v>
      </c>
      <c r="K104" s="122" t="e">
        <v>#DIV/0!</v>
      </c>
      <c r="L104" s="122"/>
      <c r="M104" s="94">
        <f t="shared" si="14"/>
        <v>0</v>
      </c>
      <c r="N104" s="96">
        <f t="shared" si="15"/>
        <v>0</v>
      </c>
      <c r="O104" s="95">
        <f t="shared" si="16"/>
        <v>0</v>
      </c>
      <c r="P104" s="96">
        <f t="shared" si="17"/>
        <v>0</v>
      </c>
      <c r="Q104" s="96">
        <f t="shared" si="18"/>
        <v>0</v>
      </c>
      <c r="R104" s="95">
        <f t="shared" si="19"/>
        <v>0</v>
      </c>
      <c r="S104" s="96">
        <f t="shared" si="20"/>
        <v>0</v>
      </c>
      <c r="T104" s="96">
        <f t="shared" si="21"/>
        <v>0</v>
      </c>
      <c r="U104" s="96">
        <f t="shared" si="22"/>
        <v>0</v>
      </c>
      <c r="V104" s="95">
        <f t="shared" si="23"/>
        <v>0</v>
      </c>
      <c r="W104" s="96">
        <f t="shared" si="24"/>
        <v>0</v>
      </c>
      <c r="X104" s="169"/>
      <c r="Y104" s="169"/>
      <c r="Z104" s="169"/>
      <c r="AA104" s="169"/>
      <c r="AB104" s="169"/>
      <c r="AC104" s="169"/>
      <c r="AD104" s="221" t="e">
        <f t="shared" si="13"/>
        <v>#DIV/0!</v>
      </c>
    </row>
    <row r="105" spans="1:31" s="127" customFormat="1" hidden="1" x14ac:dyDescent="0.25">
      <c r="A105" s="182">
        <v>97</v>
      </c>
      <c r="B105" s="119" t="s">
        <v>151</v>
      </c>
      <c r="C105" s="119" t="s">
        <v>241</v>
      </c>
      <c r="D105" s="183"/>
      <c r="E105" s="184"/>
      <c r="F105" s="184"/>
      <c r="G105" s="120"/>
      <c r="H105" s="120"/>
      <c r="I105" s="120"/>
      <c r="J105" s="122"/>
      <c r="K105" s="122"/>
      <c r="L105" s="122"/>
      <c r="M105" s="94">
        <f t="shared" si="14"/>
        <v>0</v>
      </c>
      <c r="N105" s="96">
        <f t="shared" si="15"/>
        <v>0</v>
      </c>
      <c r="O105" s="95">
        <f t="shared" si="16"/>
        <v>0</v>
      </c>
      <c r="P105" s="96">
        <f t="shared" si="17"/>
        <v>0</v>
      </c>
      <c r="Q105" s="96">
        <f t="shared" si="18"/>
        <v>0</v>
      </c>
      <c r="R105" s="95">
        <f t="shared" si="19"/>
        <v>0</v>
      </c>
      <c r="S105" s="96">
        <f t="shared" si="20"/>
        <v>0</v>
      </c>
      <c r="T105" s="96">
        <f t="shared" si="21"/>
        <v>0</v>
      </c>
      <c r="U105" s="96">
        <f t="shared" si="22"/>
        <v>0</v>
      </c>
      <c r="V105" s="95">
        <f t="shared" si="23"/>
        <v>0</v>
      </c>
      <c r="W105" s="96">
        <f t="shared" si="24"/>
        <v>0</v>
      </c>
      <c r="X105" s="169"/>
      <c r="Y105" s="169"/>
      <c r="Z105" s="169"/>
      <c r="AA105" s="169"/>
      <c r="AB105" s="169"/>
      <c r="AC105" s="169"/>
      <c r="AD105" s="221" t="e">
        <f t="shared" si="13"/>
        <v>#DIV/0!</v>
      </c>
    </row>
    <row r="106" spans="1:31" s="127" customFormat="1" x14ac:dyDescent="0.25">
      <c r="A106" s="182">
        <v>29</v>
      </c>
      <c r="B106" s="247" t="s">
        <v>252</v>
      </c>
      <c r="C106" s="247" t="s">
        <v>251</v>
      </c>
      <c r="D106" s="183">
        <v>117.4</v>
      </c>
      <c r="E106" s="184">
        <v>117.3</v>
      </c>
      <c r="F106" s="184">
        <v>108.53</v>
      </c>
      <c r="G106" s="120">
        <v>189</v>
      </c>
      <c r="H106" s="120">
        <v>121</v>
      </c>
      <c r="I106" s="120">
        <f>L106*F106</f>
        <v>135.66249999999999</v>
      </c>
      <c r="J106" s="122">
        <v>1.6098807495741057</v>
      </c>
      <c r="K106" s="122">
        <v>1.0315430520034101</v>
      </c>
      <c r="L106" s="122">
        <v>1.25</v>
      </c>
      <c r="M106" s="94">
        <f t="shared" si="14"/>
        <v>5</v>
      </c>
      <c r="N106" s="244">
        <f t="shared" si="15"/>
        <v>6</v>
      </c>
      <c r="O106" s="95">
        <f t="shared" si="16"/>
        <v>6.7831250000000001</v>
      </c>
      <c r="P106" s="244">
        <v>0</v>
      </c>
      <c r="Q106" s="244">
        <f t="shared" si="18"/>
        <v>1</v>
      </c>
      <c r="R106" s="95">
        <f t="shared" si="19"/>
        <v>1.5</v>
      </c>
      <c r="S106" s="96">
        <f t="shared" si="20"/>
        <v>25</v>
      </c>
      <c r="T106" s="244">
        <f t="shared" si="21"/>
        <v>4</v>
      </c>
      <c r="U106" s="244">
        <f t="shared" si="22"/>
        <v>1</v>
      </c>
      <c r="V106" s="95">
        <f t="shared" si="23"/>
        <v>1.2</v>
      </c>
      <c r="W106" s="244">
        <v>20</v>
      </c>
      <c r="X106" s="169">
        <v>10</v>
      </c>
      <c r="Y106" s="169"/>
      <c r="Z106" s="169">
        <v>2</v>
      </c>
      <c r="AA106" s="169">
        <v>1</v>
      </c>
      <c r="AB106" s="169">
        <v>6</v>
      </c>
      <c r="AC106" s="169">
        <v>5</v>
      </c>
      <c r="AD106" s="221">
        <f t="shared" si="13"/>
        <v>83.333333333333329</v>
      </c>
      <c r="AE106" s="251"/>
    </row>
    <row r="107" spans="1:31" s="127" customFormat="1" x14ac:dyDescent="0.25">
      <c r="A107" s="182">
        <v>30</v>
      </c>
      <c r="B107" s="247" t="s">
        <v>2</v>
      </c>
      <c r="C107" s="247" t="s">
        <v>251</v>
      </c>
      <c r="D107" s="183">
        <v>202.1</v>
      </c>
      <c r="E107" s="184">
        <v>557.9</v>
      </c>
      <c r="F107" s="184">
        <v>329.69</v>
      </c>
      <c r="G107" s="120">
        <v>173</v>
      </c>
      <c r="H107" s="120">
        <v>509</v>
      </c>
      <c r="I107" s="120">
        <v>447</v>
      </c>
      <c r="J107" s="122">
        <v>0.85601187530925282</v>
      </c>
      <c r="K107" s="122">
        <v>0.91234988349166524</v>
      </c>
      <c r="L107" s="122">
        <v>1.3558191027935333</v>
      </c>
      <c r="M107" s="94">
        <v>4</v>
      </c>
      <c r="N107" s="244">
        <f t="shared" si="15"/>
        <v>17</v>
      </c>
      <c r="O107" s="95">
        <f t="shared" si="16"/>
        <v>17.88</v>
      </c>
      <c r="P107" s="244">
        <f t="shared" si="17"/>
        <v>0</v>
      </c>
      <c r="Q107" s="244">
        <f t="shared" si="18"/>
        <v>0</v>
      </c>
      <c r="R107" s="95">
        <f t="shared" si="19"/>
        <v>0</v>
      </c>
      <c r="S107" s="96">
        <v>0</v>
      </c>
      <c r="T107" s="244">
        <f t="shared" si="21"/>
        <v>14</v>
      </c>
      <c r="U107" s="244">
        <f t="shared" si="22"/>
        <v>3</v>
      </c>
      <c r="V107" s="95">
        <f t="shared" si="23"/>
        <v>3.4</v>
      </c>
      <c r="W107" s="244">
        <f t="shared" si="24"/>
        <v>20</v>
      </c>
      <c r="X107" s="169"/>
      <c r="Y107" s="169"/>
      <c r="Z107" s="169"/>
      <c r="AA107" s="169"/>
      <c r="AB107" s="169">
        <v>8</v>
      </c>
      <c r="AC107" s="169">
        <v>5</v>
      </c>
      <c r="AD107" s="221">
        <f t="shared" si="13"/>
        <v>62.5</v>
      </c>
      <c r="AE107" s="251"/>
    </row>
    <row r="108" spans="1:31" s="127" customFormat="1" ht="31.5" x14ac:dyDescent="0.25">
      <c r="A108" s="182">
        <v>31</v>
      </c>
      <c r="B108" s="247" t="s">
        <v>94</v>
      </c>
      <c r="C108" s="247" t="s">
        <v>251</v>
      </c>
      <c r="D108" s="183">
        <v>74.8</v>
      </c>
      <c r="E108" s="184">
        <v>74.8</v>
      </c>
      <c r="F108" s="184">
        <v>74.75</v>
      </c>
      <c r="G108" s="120">
        <v>130</v>
      </c>
      <c r="H108" s="120">
        <v>162</v>
      </c>
      <c r="I108" s="120">
        <v>198</v>
      </c>
      <c r="J108" s="122">
        <v>1.7379679144385027</v>
      </c>
      <c r="K108" s="122">
        <v>2.1657754010695189</v>
      </c>
      <c r="L108" s="122">
        <v>2.6488294314381271</v>
      </c>
      <c r="M108" s="94">
        <v>6.5</v>
      </c>
      <c r="N108" s="244">
        <f t="shared" si="15"/>
        <v>12</v>
      </c>
      <c r="O108" s="95">
        <f t="shared" si="16"/>
        <v>12.87</v>
      </c>
      <c r="P108" s="244">
        <f t="shared" si="17"/>
        <v>3</v>
      </c>
      <c r="Q108" s="244">
        <f t="shared" si="18"/>
        <v>0</v>
      </c>
      <c r="R108" s="95">
        <f t="shared" si="19"/>
        <v>3</v>
      </c>
      <c r="S108" s="96">
        <f t="shared" si="20"/>
        <v>25</v>
      </c>
      <c r="T108" s="244">
        <f t="shared" si="21"/>
        <v>7</v>
      </c>
      <c r="U108" s="244">
        <f t="shared" si="22"/>
        <v>2</v>
      </c>
      <c r="V108" s="95">
        <f t="shared" si="23"/>
        <v>2.4</v>
      </c>
      <c r="W108" s="244">
        <f t="shared" si="24"/>
        <v>20</v>
      </c>
      <c r="X108" s="169">
        <v>12</v>
      </c>
      <c r="Y108" s="169">
        <v>3</v>
      </c>
      <c r="Z108" s="169"/>
      <c r="AA108" s="169">
        <v>2</v>
      </c>
      <c r="AB108" s="169">
        <v>11</v>
      </c>
      <c r="AC108" s="169">
        <v>8</v>
      </c>
      <c r="AD108" s="221">
        <f t="shared" si="13"/>
        <v>72.727272727272734</v>
      </c>
      <c r="AE108" s="251"/>
    </row>
    <row r="109" spans="1:31" s="127" customFormat="1" ht="31.5" x14ac:dyDescent="0.25">
      <c r="A109" s="182">
        <v>32</v>
      </c>
      <c r="B109" s="247" t="s">
        <v>96</v>
      </c>
      <c r="C109" s="247" t="s">
        <v>251</v>
      </c>
      <c r="D109" s="184">
        <v>91.2</v>
      </c>
      <c r="E109" s="184">
        <v>91.2</v>
      </c>
      <c r="F109" s="184">
        <v>91.2</v>
      </c>
      <c r="G109" s="120">
        <v>198</v>
      </c>
      <c r="H109" s="120">
        <v>56</v>
      </c>
      <c r="I109" s="120">
        <v>137</v>
      </c>
      <c r="J109" s="122">
        <v>2.1710526315789473</v>
      </c>
      <c r="K109" s="122">
        <v>0.61403508771929827</v>
      </c>
      <c r="L109" s="122">
        <v>1.5021929824561404</v>
      </c>
      <c r="M109" s="94">
        <f t="shared" si="14"/>
        <v>5</v>
      </c>
      <c r="N109" s="244">
        <f t="shared" si="15"/>
        <v>6</v>
      </c>
      <c r="O109" s="95">
        <f t="shared" si="16"/>
        <v>6.85</v>
      </c>
      <c r="P109" s="244">
        <f t="shared" si="17"/>
        <v>1</v>
      </c>
      <c r="Q109" s="244">
        <f t="shared" si="18"/>
        <v>0</v>
      </c>
      <c r="R109" s="95">
        <f t="shared" si="19"/>
        <v>1.5</v>
      </c>
      <c r="S109" s="96">
        <f t="shared" si="20"/>
        <v>25</v>
      </c>
      <c r="T109" s="244">
        <f t="shared" si="21"/>
        <v>4</v>
      </c>
      <c r="U109" s="244">
        <f t="shared" si="22"/>
        <v>1</v>
      </c>
      <c r="V109" s="95">
        <f t="shared" si="23"/>
        <v>1.2</v>
      </c>
      <c r="W109" s="244">
        <f t="shared" si="24"/>
        <v>20</v>
      </c>
      <c r="X109" s="169">
        <v>6</v>
      </c>
      <c r="Y109" s="169">
        <v>1</v>
      </c>
      <c r="Z109" s="169"/>
      <c r="AA109" s="169">
        <v>1</v>
      </c>
      <c r="AB109" s="169">
        <v>1</v>
      </c>
      <c r="AC109" s="169">
        <v>1</v>
      </c>
      <c r="AD109" s="221">
        <f t="shared" si="13"/>
        <v>100</v>
      </c>
      <c r="AE109" s="251"/>
    </row>
    <row r="110" spans="1:31" s="127" customFormat="1" ht="31.5" x14ac:dyDescent="0.25">
      <c r="A110" s="182">
        <v>33</v>
      </c>
      <c r="B110" s="247" t="s">
        <v>381</v>
      </c>
      <c r="C110" s="247" t="s">
        <v>251</v>
      </c>
      <c r="D110" s="184">
        <v>245</v>
      </c>
      <c r="E110" s="184">
        <v>224.21</v>
      </c>
      <c r="F110" s="184">
        <v>224.21</v>
      </c>
      <c r="G110" s="120">
        <v>211</v>
      </c>
      <c r="H110" s="120">
        <v>204.55796737766627</v>
      </c>
      <c r="I110" s="120">
        <v>237</v>
      </c>
      <c r="J110" s="122">
        <v>0.86122448979591837</v>
      </c>
      <c r="K110" s="122">
        <v>0.91234988349166524</v>
      </c>
      <c r="L110" s="122">
        <v>1.0570447348467953</v>
      </c>
      <c r="M110" s="94">
        <f t="shared" si="14"/>
        <v>5</v>
      </c>
      <c r="N110" s="244">
        <f t="shared" si="15"/>
        <v>11</v>
      </c>
      <c r="O110" s="95">
        <f t="shared" si="16"/>
        <v>11.85</v>
      </c>
      <c r="P110" s="244">
        <f t="shared" si="17"/>
        <v>0</v>
      </c>
      <c r="Q110" s="244">
        <f t="shared" si="18"/>
        <v>0</v>
      </c>
      <c r="R110" s="95">
        <f t="shared" si="19"/>
        <v>0</v>
      </c>
      <c r="S110" s="96">
        <v>0</v>
      </c>
      <c r="T110" s="244">
        <f t="shared" si="21"/>
        <v>11</v>
      </c>
      <c r="U110" s="244">
        <f t="shared" si="22"/>
        <v>0</v>
      </c>
      <c r="V110" s="95">
        <f t="shared" si="23"/>
        <v>0</v>
      </c>
      <c r="W110" s="244">
        <v>0</v>
      </c>
      <c r="X110" s="169">
        <v>12</v>
      </c>
      <c r="Y110" s="169"/>
      <c r="Z110" s="169"/>
      <c r="AA110" s="169"/>
      <c r="AB110" s="169">
        <v>7</v>
      </c>
      <c r="AC110" s="169">
        <v>5</v>
      </c>
      <c r="AD110" s="221">
        <f t="shared" si="13"/>
        <v>71.428571428571431</v>
      </c>
      <c r="AE110" s="251"/>
    </row>
    <row r="111" spans="1:31" s="127" customFormat="1" ht="31.5" x14ac:dyDescent="0.25">
      <c r="A111" s="182">
        <v>34</v>
      </c>
      <c r="B111" s="247" t="s">
        <v>253</v>
      </c>
      <c r="C111" s="247" t="s">
        <v>251</v>
      </c>
      <c r="D111" s="184"/>
      <c r="E111" s="184">
        <v>15.4</v>
      </c>
      <c r="F111" s="184">
        <v>15.43</v>
      </c>
      <c r="G111" s="120"/>
      <c r="H111" s="120">
        <v>37</v>
      </c>
      <c r="I111" s="120">
        <v>41</v>
      </c>
      <c r="J111" s="122"/>
      <c r="K111" s="122">
        <v>2.4025974025974026</v>
      </c>
      <c r="L111" s="122">
        <v>2.6571613739468569</v>
      </c>
      <c r="M111" s="94">
        <f t="shared" si="14"/>
        <v>7</v>
      </c>
      <c r="N111" s="244">
        <f t="shared" si="15"/>
        <v>2</v>
      </c>
      <c r="O111" s="95">
        <f t="shared" si="16"/>
        <v>2.87</v>
      </c>
      <c r="P111" s="244">
        <f t="shared" si="17"/>
        <v>0</v>
      </c>
      <c r="Q111" s="244">
        <f t="shared" si="18"/>
        <v>0</v>
      </c>
      <c r="R111" s="95">
        <f t="shared" si="19"/>
        <v>0.5</v>
      </c>
      <c r="S111" s="96">
        <f t="shared" si="20"/>
        <v>25</v>
      </c>
      <c r="T111" s="244">
        <f t="shared" si="21"/>
        <v>2</v>
      </c>
      <c r="U111" s="244">
        <f t="shared" si="22"/>
        <v>0</v>
      </c>
      <c r="V111" s="95">
        <f t="shared" si="23"/>
        <v>0.4</v>
      </c>
      <c r="W111" s="244">
        <f t="shared" si="24"/>
        <v>20</v>
      </c>
      <c r="X111" s="169">
        <v>2</v>
      </c>
      <c r="Y111" s="169"/>
      <c r="Z111" s="169"/>
      <c r="AA111" s="169"/>
      <c r="AB111" s="169">
        <v>2</v>
      </c>
      <c r="AC111" s="169" t="s">
        <v>406</v>
      </c>
      <c r="AD111" s="221"/>
      <c r="AE111" s="251"/>
    </row>
    <row r="112" spans="1:31" s="127" customFormat="1" ht="31.5" x14ac:dyDescent="0.25">
      <c r="A112" s="182">
        <v>35</v>
      </c>
      <c r="B112" s="247" t="s">
        <v>95</v>
      </c>
      <c r="C112" s="247" t="s">
        <v>251</v>
      </c>
      <c r="D112" s="183">
        <v>190</v>
      </c>
      <c r="E112" s="184">
        <v>173</v>
      </c>
      <c r="F112" s="184">
        <v>197.61</v>
      </c>
      <c r="G112" s="120">
        <v>332</v>
      </c>
      <c r="H112" s="120">
        <v>370</v>
      </c>
      <c r="I112" s="120">
        <v>539</v>
      </c>
      <c r="J112" s="122">
        <v>1.7473684210526317</v>
      </c>
      <c r="K112" s="122">
        <v>2.1387283236994219</v>
      </c>
      <c r="L112" s="122">
        <v>2.7275947573503365</v>
      </c>
      <c r="M112" s="94">
        <v>5.6</v>
      </c>
      <c r="N112" s="244">
        <f t="shared" si="15"/>
        <v>30</v>
      </c>
      <c r="O112" s="95">
        <f t="shared" si="16"/>
        <v>30.183999999999997</v>
      </c>
      <c r="P112" s="244">
        <v>5</v>
      </c>
      <c r="Q112" s="244">
        <f t="shared" si="18"/>
        <v>2</v>
      </c>
      <c r="R112" s="95">
        <f t="shared" si="19"/>
        <v>7.5</v>
      </c>
      <c r="S112" s="96">
        <v>25</v>
      </c>
      <c r="T112" s="244">
        <f t="shared" si="21"/>
        <v>17</v>
      </c>
      <c r="U112" s="244">
        <f t="shared" si="22"/>
        <v>6</v>
      </c>
      <c r="V112" s="95">
        <f t="shared" si="23"/>
        <v>6</v>
      </c>
      <c r="W112" s="244">
        <v>20</v>
      </c>
      <c r="X112" s="169">
        <v>30</v>
      </c>
      <c r="Y112" s="169">
        <v>6</v>
      </c>
      <c r="Z112" s="169">
        <v>2</v>
      </c>
      <c r="AA112" s="169">
        <v>6</v>
      </c>
      <c r="AB112" s="169">
        <v>24</v>
      </c>
      <c r="AC112" s="169">
        <v>14</v>
      </c>
      <c r="AD112" s="221">
        <f t="shared" si="13"/>
        <v>58.333333333333336</v>
      </c>
      <c r="AE112" s="251"/>
    </row>
    <row r="113" spans="1:31" s="127" customFormat="1" ht="31.5" x14ac:dyDescent="0.25">
      <c r="A113" s="182">
        <v>36</v>
      </c>
      <c r="B113" s="247" t="s">
        <v>102</v>
      </c>
      <c r="C113" s="247" t="s">
        <v>251</v>
      </c>
      <c r="D113" s="183">
        <v>13.3</v>
      </c>
      <c r="E113" s="184">
        <v>13.2</v>
      </c>
      <c r="F113" s="184">
        <v>13.2</v>
      </c>
      <c r="G113" s="120">
        <v>86</v>
      </c>
      <c r="H113" s="120">
        <v>79</v>
      </c>
      <c r="I113" s="120">
        <v>100</v>
      </c>
      <c r="J113" s="122">
        <v>6.466165413533834</v>
      </c>
      <c r="K113" s="122">
        <v>5.9848484848484853</v>
      </c>
      <c r="L113" s="122">
        <v>7.5757575757575761</v>
      </c>
      <c r="M113" s="94">
        <v>6</v>
      </c>
      <c r="N113" s="244">
        <f t="shared" si="15"/>
        <v>6</v>
      </c>
      <c r="O113" s="95">
        <f t="shared" si="16"/>
        <v>6</v>
      </c>
      <c r="P113" s="244">
        <v>0</v>
      </c>
      <c r="Q113" s="244">
        <f t="shared" si="18"/>
        <v>1</v>
      </c>
      <c r="R113" s="95">
        <f t="shared" si="19"/>
        <v>1.5</v>
      </c>
      <c r="S113" s="96">
        <f t="shared" si="20"/>
        <v>25</v>
      </c>
      <c r="T113" s="244">
        <f t="shared" si="21"/>
        <v>4</v>
      </c>
      <c r="U113" s="244">
        <f t="shared" si="22"/>
        <v>1</v>
      </c>
      <c r="V113" s="95">
        <f t="shared" si="23"/>
        <v>1.2</v>
      </c>
      <c r="W113" s="244">
        <f t="shared" si="24"/>
        <v>20</v>
      </c>
      <c r="X113" s="169">
        <v>6</v>
      </c>
      <c r="Y113" s="169">
        <v>1</v>
      </c>
      <c r="Z113" s="169">
        <v>1</v>
      </c>
      <c r="AA113" s="169">
        <v>1</v>
      </c>
      <c r="AB113" s="169">
        <v>5</v>
      </c>
      <c r="AC113" s="169" t="s">
        <v>406</v>
      </c>
      <c r="AD113" s="221"/>
      <c r="AE113" s="251"/>
    </row>
    <row r="114" spans="1:31" s="127" customFormat="1" ht="31.5" hidden="1" x14ac:dyDescent="0.25">
      <c r="A114" s="182">
        <v>106</v>
      </c>
      <c r="B114" s="119" t="s">
        <v>131</v>
      </c>
      <c r="C114" s="119" t="s">
        <v>251</v>
      </c>
      <c r="D114" s="183"/>
      <c r="E114" s="184"/>
      <c r="F114" s="184">
        <v>9.48</v>
      </c>
      <c r="G114" s="120"/>
      <c r="H114" s="120"/>
      <c r="I114" s="120">
        <v>10</v>
      </c>
      <c r="J114" s="122" t="e">
        <v>#DIV/0!</v>
      </c>
      <c r="K114" s="122" t="e">
        <v>#DIV/0!</v>
      </c>
      <c r="L114" s="122">
        <v>1.0548523206751055</v>
      </c>
      <c r="M114" s="94">
        <f t="shared" si="14"/>
        <v>0</v>
      </c>
      <c r="N114" s="96">
        <f t="shared" si="15"/>
        <v>0</v>
      </c>
      <c r="O114" s="95">
        <f t="shared" si="16"/>
        <v>0</v>
      </c>
      <c r="P114" s="96">
        <f t="shared" si="17"/>
        <v>0</v>
      </c>
      <c r="Q114" s="96">
        <f t="shared" si="18"/>
        <v>0</v>
      </c>
      <c r="R114" s="95">
        <f t="shared" si="19"/>
        <v>0</v>
      </c>
      <c r="S114" s="96">
        <f t="shared" si="20"/>
        <v>0</v>
      </c>
      <c r="T114" s="96">
        <f t="shared" si="21"/>
        <v>0</v>
      </c>
      <c r="U114" s="96">
        <f t="shared" si="22"/>
        <v>0</v>
      </c>
      <c r="V114" s="95">
        <f t="shared" si="23"/>
        <v>0</v>
      </c>
      <c r="W114" s="96">
        <f t="shared" si="24"/>
        <v>0</v>
      </c>
      <c r="X114" s="169"/>
      <c r="Y114" s="169"/>
      <c r="Z114" s="169"/>
      <c r="AA114" s="169"/>
      <c r="AB114" s="169"/>
      <c r="AC114" s="169"/>
      <c r="AD114" s="221" t="e">
        <f t="shared" si="13"/>
        <v>#DIV/0!</v>
      </c>
    </row>
    <row r="115" spans="1:31" s="127" customFormat="1" hidden="1" x14ac:dyDescent="0.25">
      <c r="A115" s="182">
        <v>107</v>
      </c>
      <c r="B115" s="119" t="s">
        <v>151</v>
      </c>
      <c r="C115" s="119" t="s">
        <v>251</v>
      </c>
      <c r="D115" s="183"/>
      <c r="E115" s="184"/>
      <c r="F115" s="184"/>
      <c r="G115" s="120"/>
      <c r="H115" s="120"/>
      <c r="I115" s="120"/>
      <c r="J115" s="122"/>
      <c r="K115" s="122"/>
      <c r="L115" s="122"/>
      <c r="M115" s="94">
        <f t="shared" si="14"/>
        <v>0</v>
      </c>
      <c r="N115" s="96">
        <f t="shared" si="15"/>
        <v>0</v>
      </c>
      <c r="O115" s="95">
        <f t="shared" si="16"/>
        <v>0</v>
      </c>
      <c r="P115" s="96">
        <f t="shared" si="17"/>
        <v>0</v>
      </c>
      <c r="Q115" s="96">
        <f t="shared" si="18"/>
        <v>0</v>
      </c>
      <c r="R115" s="95">
        <f t="shared" si="19"/>
        <v>0</v>
      </c>
      <c r="S115" s="96">
        <f t="shared" si="20"/>
        <v>0</v>
      </c>
      <c r="T115" s="96">
        <f t="shared" si="21"/>
        <v>0</v>
      </c>
      <c r="U115" s="96">
        <f t="shared" si="22"/>
        <v>0</v>
      </c>
      <c r="V115" s="95">
        <f t="shared" si="23"/>
        <v>0</v>
      </c>
      <c r="W115" s="96">
        <f t="shared" si="24"/>
        <v>0</v>
      </c>
      <c r="X115" s="169"/>
      <c r="Y115" s="169"/>
      <c r="Z115" s="169"/>
      <c r="AA115" s="169"/>
      <c r="AB115" s="169"/>
      <c r="AC115" s="169"/>
      <c r="AD115" s="221" t="e">
        <f t="shared" si="13"/>
        <v>#DIV/0!</v>
      </c>
    </row>
    <row r="116" spans="1:31" s="127" customFormat="1" ht="31.5" x14ac:dyDescent="0.25">
      <c r="A116" s="182">
        <v>37</v>
      </c>
      <c r="B116" s="247" t="s">
        <v>255</v>
      </c>
      <c r="C116" s="247" t="s">
        <v>254</v>
      </c>
      <c r="D116" s="183">
        <v>349.4</v>
      </c>
      <c r="E116" s="184">
        <v>349.4</v>
      </c>
      <c r="F116" s="184">
        <v>349.38</v>
      </c>
      <c r="G116" s="120">
        <v>249</v>
      </c>
      <c r="H116" s="120">
        <v>271</v>
      </c>
      <c r="I116" s="120">
        <v>404</v>
      </c>
      <c r="J116" s="122">
        <v>0.71265025758443046</v>
      </c>
      <c r="K116" s="122">
        <v>0.77561534058385806</v>
      </c>
      <c r="L116" s="122">
        <v>1.1563340775087299</v>
      </c>
      <c r="M116" s="94">
        <v>2.4</v>
      </c>
      <c r="N116" s="244">
        <f t="shared" si="15"/>
        <v>9</v>
      </c>
      <c r="O116" s="95">
        <f t="shared" si="16"/>
        <v>9.6959999999999997</v>
      </c>
      <c r="P116" s="244">
        <v>1</v>
      </c>
      <c r="Q116" s="244">
        <f t="shared" si="18"/>
        <v>1</v>
      </c>
      <c r="R116" s="95">
        <f t="shared" si="19"/>
        <v>2.25</v>
      </c>
      <c r="S116" s="96">
        <f t="shared" si="20"/>
        <v>25</v>
      </c>
      <c r="T116" s="244">
        <f t="shared" si="21"/>
        <v>6</v>
      </c>
      <c r="U116" s="244">
        <f t="shared" si="22"/>
        <v>1</v>
      </c>
      <c r="V116" s="95">
        <f t="shared" si="23"/>
        <v>1.8</v>
      </c>
      <c r="W116" s="244">
        <f t="shared" si="24"/>
        <v>20</v>
      </c>
      <c r="X116" s="169">
        <v>9</v>
      </c>
      <c r="Y116" s="169">
        <v>1</v>
      </c>
      <c r="Z116" s="169">
        <v>1</v>
      </c>
      <c r="AA116" s="169">
        <v>3</v>
      </c>
      <c r="AB116" s="169">
        <v>8</v>
      </c>
      <c r="AC116" s="169">
        <v>4</v>
      </c>
      <c r="AD116" s="221">
        <f t="shared" si="13"/>
        <v>50</v>
      </c>
      <c r="AE116" s="251"/>
    </row>
    <row r="117" spans="1:31" s="127" customFormat="1" hidden="1" x14ac:dyDescent="0.25">
      <c r="A117" s="182">
        <v>109</v>
      </c>
      <c r="B117" s="119" t="s">
        <v>2</v>
      </c>
      <c r="C117" s="119" t="s">
        <v>254</v>
      </c>
      <c r="D117" s="183"/>
      <c r="E117" s="184"/>
      <c r="F117" s="184">
        <v>0</v>
      </c>
      <c r="G117" s="120"/>
      <c r="H117" s="120"/>
      <c r="I117" s="120">
        <v>0</v>
      </c>
      <c r="J117" s="122" t="e">
        <v>#DIV/0!</v>
      </c>
      <c r="K117" s="122" t="e">
        <v>#DIV/0!</v>
      </c>
      <c r="L117" s="122"/>
      <c r="M117" s="94">
        <f t="shared" si="14"/>
        <v>0</v>
      </c>
      <c r="N117" s="96">
        <f t="shared" si="15"/>
        <v>0</v>
      </c>
      <c r="O117" s="95">
        <f t="shared" si="16"/>
        <v>0</v>
      </c>
      <c r="P117" s="96">
        <f t="shared" si="17"/>
        <v>0</v>
      </c>
      <c r="Q117" s="96">
        <f t="shared" si="18"/>
        <v>0</v>
      </c>
      <c r="R117" s="95">
        <f t="shared" si="19"/>
        <v>0</v>
      </c>
      <c r="S117" s="96">
        <f t="shared" si="20"/>
        <v>0</v>
      </c>
      <c r="T117" s="96">
        <f t="shared" si="21"/>
        <v>0</v>
      </c>
      <c r="U117" s="96">
        <f t="shared" si="22"/>
        <v>0</v>
      </c>
      <c r="V117" s="95">
        <f t="shared" si="23"/>
        <v>0</v>
      </c>
      <c r="W117" s="96">
        <f t="shared" si="24"/>
        <v>0</v>
      </c>
      <c r="X117" s="169"/>
      <c r="Y117" s="169"/>
      <c r="Z117" s="169"/>
      <c r="AA117" s="169"/>
      <c r="AB117" s="169"/>
      <c r="AC117" s="169"/>
      <c r="AD117" s="221" t="e">
        <f t="shared" si="13"/>
        <v>#DIV/0!</v>
      </c>
    </row>
    <row r="118" spans="1:31" s="127" customFormat="1" ht="31.5" x14ac:dyDescent="0.25">
      <c r="A118" s="182">
        <v>38</v>
      </c>
      <c r="B118" s="247" t="s">
        <v>71</v>
      </c>
      <c r="C118" s="247" t="s">
        <v>254</v>
      </c>
      <c r="D118" s="184">
        <v>22.3</v>
      </c>
      <c r="E118" s="184">
        <v>22.3</v>
      </c>
      <c r="F118" s="184">
        <v>22.3</v>
      </c>
      <c r="G118" s="120">
        <v>192</v>
      </c>
      <c r="H118" s="120">
        <v>128</v>
      </c>
      <c r="I118" s="120">
        <v>148</v>
      </c>
      <c r="J118" s="122">
        <v>8.6098654708520179</v>
      </c>
      <c r="K118" s="122">
        <v>5.739910313901345</v>
      </c>
      <c r="L118" s="122">
        <v>6.6367713004484301</v>
      </c>
      <c r="M118" s="94">
        <v>6</v>
      </c>
      <c r="N118" s="244">
        <f t="shared" si="15"/>
        <v>8</v>
      </c>
      <c r="O118" s="95">
        <f t="shared" si="16"/>
        <v>8.8800000000000008</v>
      </c>
      <c r="P118" s="244">
        <v>1</v>
      </c>
      <c r="Q118" s="244">
        <f t="shared" si="18"/>
        <v>1</v>
      </c>
      <c r="R118" s="95">
        <f t="shared" si="19"/>
        <v>2</v>
      </c>
      <c r="S118" s="96">
        <f t="shared" si="20"/>
        <v>25</v>
      </c>
      <c r="T118" s="244">
        <f t="shared" si="21"/>
        <v>5</v>
      </c>
      <c r="U118" s="244">
        <f t="shared" si="22"/>
        <v>1</v>
      </c>
      <c r="V118" s="95">
        <f t="shared" si="23"/>
        <v>1.6</v>
      </c>
      <c r="W118" s="244">
        <f t="shared" si="24"/>
        <v>20</v>
      </c>
      <c r="X118" s="169">
        <v>8</v>
      </c>
      <c r="Y118" s="169">
        <v>1</v>
      </c>
      <c r="Z118" s="169">
        <v>1</v>
      </c>
      <c r="AA118" s="169">
        <v>1</v>
      </c>
      <c r="AB118" s="169">
        <v>8</v>
      </c>
      <c r="AC118" s="169">
        <v>4</v>
      </c>
      <c r="AD118" s="221">
        <f t="shared" si="13"/>
        <v>50</v>
      </c>
      <c r="AE118" s="251"/>
    </row>
    <row r="119" spans="1:31" s="127" customFormat="1" ht="31.5" x14ac:dyDescent="0.25">
      <c r="A119" s="182">
        <v>39</v>
      </c>
      <c r="B119" s="247" t="s">
        <v>226</v>
      </c>
      <c r="C119" s="247" t="s">
        <v>254</v>
      </c>
      <c r="D119" s="183"/>
      <c r="E119" s="184">
        <v>31.2</v>
      </c>
      <c r="F119" s="184">
        <v>16.11</v>
      </c>
      <c r="G119" s="120"/>
      <c r="H119" s="120">
        <v>98</v>
      </c>
      <c r="I119" s="120">
        <v>65</v>
      </c>
      <c r="J119" s="122"/>
      <c r="K119" s="122">
        <v>3.141025641025641</v>
      </c>
      <c r="L119" s="122">
        <v>4.0347610180012419</v>
      </c>
      <c r="M119" s="94">
        <v>6</v>
      </c>
      <c r="N119" s="244">
        <f t="shared" si="15"/>
        <v>3</v>
      </c>
      <c r="O119" s="95">
        <f t="shared" si="16"/>
        <v>3.9</v>
      </c>
      <c r="P119" s="244">
        <f t="shared" si="17"/>
        <v>0</v>
      </c>
      <c r="Q119" s="244">
        <f t="shared" si="18"/>
        <v>0</v>
      </c>
      <c r="R119" s="95">
        <f t="shared" si="19"/>
        <v>0.75</v>
      </c>
      <c r="S119" s="96">
        <f t="shared" si="20"/>
        <v>25</v>
      </c>
      <c r="T119" s="244">
        <f t="shared" si="21"/>
        <v>3</v>
      </c>
      <c r="U119" s="244">
        <f t="shared" si="22"/>
        <v>0</v>
      </c>
      <c r="V119" s="95">
        <f t="shared" si="23"/>
        <v>0.6</v>
      </c>
      <c r="W119" s="244">
        <f t="shared" si="24"/>
        <v>20</v>
      </c>
      <c r="X119" s="169">
        <v>3</v>
      </c>
      <c r="Y119" s="169"/>
      <c r="Z119" s="169"/>
      <c r="AA119" s="169">
        <v>1</v>
      </c>
      <c r="AB119" s="169">
        <v>6</v>
      </c>
      <c r="AC119" s="169">
        <v>0</v>
      </c>
      <c r="AD119" s="221">
        <f t="shared" si="13"/>
        <v>0</v>
      </c>
      <c r="AE119" s="251"/>
    </row>
    <row r="120" spans="1:31" s="127" customFormat="1" hidden="1" x14ac:dyDescent="0.25">
      <c r="A120" s="182">
        <v>112</v>
      </c>
      <c r="B120" s="119" t="s">
        <v>151</v>
      </c>
      <c r="C120" s="119" t="s">
        <v>254</v>
      </c>
      <c r="D120" s="183"/>
      <c r="E120" s="184"/>
      <c r="F120" s="184"/>
      <c r="G120" s="120"/>
      <c r="H120" s="120"/>
      <c r="I120" s="120"/>
      <c r="J120" s="122"/>
      <c r="K120" s="122"/>
      <c r="L120" s="122"/>
      <c r="M120" s="94">
        <f t="shared" si="14"/>
        <v>0</v>
      </c>
      <c r="N120" s="96">
        <f t="shared" si="15"/>
        <v>0</v>
      </c>
      <c r="O120" s="95">
        <f t="shared" si="16"/>
        <v>0</v>
      </c>
      <c r="P120" s="96">
        <f t="shared" si="17"/>
        <v>0</v>
      </c>
      <c r="Q120" s="96">
        <f t="shared" si="18"/>
        <v>0</v>
      </c>
      <c r="R120" s="95">
        <f t="shared" si="19"/>
        <v>0</v>
      </c>
      <c r="S120" s="96">
        <f t="shared" si="20"/>
        <v>0</v>
      </c>
      <c r="T120" s="96">
        <f t="shared" si="21"/>
        <v>0</v>
      </c>
      <c r="U120" s="96">
        <f t="shared" si="22"/>
        <v>0</v>
      </c>
      <c r="V120" s="95">
        <f t="shared" si="23"/>
        <v>0</v>
      </c>
      <c r="W120" s="96">
        <f t="shared" si="24"/>
        <v>0</v>
      </c>
      <c r="X120" s="169"/>
      <c r="Y120" s="169"/>
      <c r="Z120" s="169"/>
      <c r="AA120" s="169"/>
      <c r="AB120" s="169"/>
      <c r="AC120" s="169"/>
      <c r="AD120" s="221" t="e">
        <f t="shared" si="13"/>
        <v>#DIV/0!</v>
      </c>
    </row>
    <row r="121" spans="1:31" s="127" customFormat="1" ht="31.5" x14ac:dyDescent="0.25">
      <c r="A121" s="182">
        <v>40</v>
      </c>
      <c r="B121" s="247" t="s">
        <v>62</v>
      </c>
      <c r="C121" s="247" t="s">
        <v>8</v>
      </c>
      <c r="D121" s="184">
        <v>225.45</v>
      </c>
      <c r="E121" s="184">
        <v>225.45</v>
      </c>
      <c r="F121" s="184">
        <v>225.45</v>
      </c>
      <c r="G121" s="120">
        <v>215</v>
      </c>
      <c r="H121" s="190" t="s">
        <v>406</v>
      </c>
      <c r="I121" s="190">
        <v>353</v>
      </c>
      <c r="J121" s="209">
        <v>0.95364825903748063</v>
      </c>
      <c r="K121" s="209" t="s">
        <v>406</v>
      </c>
      <c r="L121" s="122">
        <v>1.5657573741406077</v>
      </c>
      <c r="M121" s="94">
        <v>4.5999999999999996</v>
      </c>
      <c r="N121" s="244">
        <f t="shared" si="15"/>
        <v>16</v>
      </c>
      <c r="O121" s="95">
        <f t="shared" si="16"/>
        <v>16.238</v>
      </c>
      <c r="P121" s="244">
        <v>2</v>
      </c>
      <c r="Q121" s="244">
        <f t="shared" si="18"/>
        <v>2</v>
      </c>
      <c r="R121" s="95">
        <f t="shared" si="19"/>
        <v>4</v>
      </c>
      <c r="S121" s="96">
        <f t="shared" si="20"/>
        <v>25</v>
      </c>
      <c r="T121" s="244">
        <f t="shared" si="21"/>
        <v>9</v>
      </c>
      <c r="U121" s="244">
        <f t="shared" si="22"/>
        <v>3</v>
      </c>
      <c r="V121" s="95">
        <f t="shared" si="23"/>
        <v>3.2</v>
      </c>
      <c r="W121" s="244">
        <f t="shared" si="24"/>
        <v>20</v>
      </c>
      <c r="X121" s="169">
        <v>16</v>
      </c>
      <c r="Y121" s="169">
        <v>2</v>
      </c>
      <c r="Z121" s="169">
        <v>2</v>
      </c>
      <c r="AA121" s="169">
        <v>3</v>
      </c>
      <c r="AB121" s="169">
        <v>0</v>
      </c>
      <c r="AC121" s="169">
        <v>0</v>
      </c>
      <c r="AD121" s="221"/>
      <c r="AE121" s="251"/>
    </row>
    <row r="122" spans="1:31" s="127" customFormat="1" x14ac:dyDescent="0.25">
      <c r="A122" s="182">
        <v>41</v>
      </c>
      <c r="B122" s="247" t="s">
        <v>2</v>
      </c>
      <c r="C122" s="247" t="s">
        <v>8</v>
      </c>
      <c r="D122" s="183">
        <v>754.6</v>
      </c>
      <c r="E122" s="184">
        <v>631.29999999999995</v>
      </c>
      <c r="F122" s="184">
        <v>620.29</v>
      </c>
      <c r="G122" s="120">
        <v>243</v>
      </c>
      <c r="H122" s="120">
        <v>295</v>
      </c>
      <c r="I122" s="120">
        <v>372</v>
      </c>
      <c r="J122" s="122">
        <v>0.32202491386164855</v>
      </c>
      <c r="K122" s="122">
        <v>0.46728971962616828</v>
      </c>
      <c r="L122" s="122">
        <v>0.5997194860468491</v>
      </c>
      <c r="M122" s="94">
        <f t="shared" si="14"/>
        <v>3</v>
      </c>
      <c r="N122" s="244">
        <f t="shared" si="15"/>
        <v>11</v>
      </c>
      <c r="O122" s="95">
        <f t="shared" si="16"/>
        <v>11.16</v>
      </c>
      <c r="P122" s="244">
        <f t="shared" si="17"/>
        <v>0</v>
      </c>
      <c r="Q122" s="244">
        <f t="shared" si="18"/>
        <v>0</v>
      </c>
      <c r="R122" s="95">
        <f t="shared" si="19"/>
        <v>0</v>
      </c>
      <c r="S122" s="96">
        <f t="shared" si="20"/>
        <v>0</v>
      </c>
      <c r="T122" s="244">
        <f t="shared" si="21"/>
        <v>11</v>
      </c>
      <c r="U122" s="244">
        <f t="shared" si="22"/>
        <v>0</v>
      </c>
      <c r="V122" s="95">
        <f t="shared" si="23"/>
        <v>0</v>
      </c>
      <c r="W122" s="244">
        <f t="shared" si="24"/>
        <v>0</v>
      </c>
      <c r="X122" s="169"/>
      <c r="Y122" s="169"/>
      <c r="Z122" s="169"/>
      <c r="AA122" s="169"/>
      <c r="AB122" s="169">
        <v>8</v>
      </c>
      <c r="AC122" s="169">
        <v>5</v>
      </c>
      <c r="AD122" s="221">
        <f t="shared" si="13"/>
        <v>62.5</v>
      </c>
      <c r="AE122" s="251"/>
    </row>
    <row r="123" spans="1:31" s="127" customFormat="1" ht="31.5" x14ac:dyDescent="0.25">
      <c r="A123" s="182">
        <v>42</v>
      </c>
      <c r="B123" s="247" t="s">
        <v>104</v>
      </c>
      <c r="C123" s="247" t="s">
        <v>8</v>
      </c>
      <c r="D123" s="184">
        <v>26.94</v>
      </c>
      <c r="E123" s="184">
        <v>26.94</v>
      </c>
      <c r="F123" s="184">
        <v>26.94</v>
      </c>
      <c r="G123" s="120">
        <v>131</v>
      </c>
      <c r="H123" s="120">
        <v>81</v>
      </c>
      <c r="I123" s="120">
        <v>96</v>
      </c>
      <c r="J123" s="122">
        <v>4.8626577579806973</v>
      </c>
      <c r="K123" s="122">
        <v>3.0066815144766146</v>
      </c>
      <c r="L123" s="122">
        <v>3.5634743875278394</v>
      </c>
      <c r="M123" s="94">
        <f t="shared" si="14"/>
        <v>7</v>
      </c>
      <c r="N123" s="244">
        <f t="shared" si="15"/>
        <v>6</v>
      </c>
      <c r="O123" s="95">
        <f t="shared" si="16"/>
        <v>6.72</v>
      </c>
      <c r="P123" s="244">
        <v>0</v>
      </c>
      <c r="Q123" s="244">
        <f t="shared" si="18"/>
        <v>1</v>
      </c>
      <c r="R123" s="95">
        <f t="shared" si="19"/>
        <v>1.5</v>
      </c>
      <c r="S123" s="96">
        <f t="shared" si="20"/>
        <v>25</v>
      </c>
      <c r="T123" s="244">
        <f t="shared" si="21"/>
        <v>4</v>
      </c>
      <c r="U123" s="244">
        <f t="shared" si="22"/>
        <v>1</v>
      </c>
      <c r="V123" s="95">
        <f t="shared" si="23"/>
        <v>1.2</v>
      </c>
      <c r="W123" s="244">
        <f t="shared" si="24"/>
        <v>20</v>
      </c>
      <c r="X123" s="169">
        <v>6</v>
      </c>
      <c r="Y123" s="169"/>
      <c r="Z123" s="169">
        <v>1</v>
      </c>
      <c r="AA123" s="169">
        <v>1</v>
      </c>
      <c r="AB123" s="169">
        <v>5</v>
      </c>
      <c r="AC123" s="169">
        <v>5</v>
      </c>
      <c r="AD123" s="221">
        <f t="shared" si="13"/>
        <v>100</v>
      </c>
      <c r="AE123" s="251"/>
    </row>
    <row r="124" spans="1:31" s="127" customFormat="1" ht="31.5" x14ac:dyDescent="0.25">
      <c r="A124" s="182">
        <v>43</v>
      </c>
      <c r="B124" s="247" t="s">
        <v>256</v>
      </c>
      <c r="C124" s="247" t="s">
        <v>8</v>
      </c>
      <c r="D124" s="183"/>
      <c r="E124" s="184">
        <v>69.3</v>
      </c>
      <c r="F124" s="184">
        <v>69.28</v>
      </c>
      <c r="G124" s="120"/>
      <c r="H124" s="120">
        <v>87</v>
      </c>
      <c r="I124" s="120">
        <v>81</v>
      </c>
      <c r="J124" s="122"/>
      <c r="K124" s="122">
        <v>1.2554112554112555</v>
      </c>
      <c r="L124" s="122">
        <v>1.1691685912240184</v>
      </c>
      <c r="M124" s="94">
        <f t="shared" si="14"/>
        <v>5</v>
      </c>
      <c r="N124" s="244">
        <f t="shared" si="15"/>
        <v>4</v>
      </c>
      <c r="O124" s="95">
        <f t="shared" si="16"/>
        <v>4.05</v>
      </c>
      <c r="P124" s="244">
        <f t="shared" si="17"/>
        <v>1</v>
      </c>
      <c r="Q124" s="244">
        <f t="shared" si="18"/>
        <v>0</v>
      </c>
      <c r="R124" s="95">
        <f t="shared" si="19"/>
        <v>1</v>
      </c>
      <c r="S124" s="96">
        <f t="shared" si="20"/>
        <v>25</v>
      </c>
      <c r="T124" s="244">
        <f t="shared" si="21"/>
        <v>3</v>
      </c>
      <c r="U124" s="244">
        <f t="shared" si="22"/>
        <v>0</v>
      </c>
      <c r="V124" s="95">
        <f t="shared" si="23"/>
        <v>0.8</v>
      </c>
      <c r="W124" s="244">
        <f t="shared" si="24"/>
        <v>20</v>
      </c>
      <c r="X124" s="169">
        <v>4</v>
      </c>
      <c r="Y124" s="169">
        <v>1</v>
      </c>
      <c r="Z124" s="169"/>
      <c r="AA124" s="169"/>
      <c r="AB124" s="169">
        <v>2</v>
      </c>
      <c r="AC124" s="169">
        <v>0</v>
      </c>
      <c r="AD124" s="221">
        <f t="shared" si="13"/>
        <v>0</v>
      </c>
      <c r="AE124" s="251"/>
    </row>
    <row r="125" spans="1:31" s="127" customFormat="1" ht="31.5" x14ac:dyDescent="0.25">
      <c r="A125" s="182">
        <v>44</v>
      </c>
      <c r="B125" s="247" t="s">
        <v>257</v>
      </c>
      <c r="C125" s="247" t="s">
        <v>8</v>
      </c>
      <c r="D125" s="183"/>
      <c r="E125" s="184">
        <v>66.599999999999994</v>
      </c>
      <c r="F125" s="184">
        <v>66.61</v>
      </c>
      <c r="G125" s="120"/>
      <c r="H125" s="120">
        <v>116</v>
      </c>
      <c r="I125" s="120">
        <v>125</v>
      </c>
      <c r="J125" s="122"/>
      <c r="K125" s="122">
        <v>1.7417417417417418</v>
      </c>
      <c r="L125" s="122">
        <v>1.8765951058399639</v>
      </c>
      <c r="M125" s="94">
        <f t="shared" si="14"/>
        <v>5</v>
      </c>
      <c r="N125" s="244">
        <f t="shared" si="15"/>
        <v>6</v>
      </c>
      <c r="O125" s="95">
        <f t="shared" si="16"/>
        <v>6.25</v>
      </c>
      <c r="P125" s="244">
        <f t="shared" si="17"/>
        <v>1</v>
      </c>
      <c r="Q125" s="244">
        <f t="shared" si="18"/>
        <v>0</v>
      </c>
      <c r="R125" s="95">
        <f t="shared" si="19"/>
        <v>1.5</v>
      </c>
      <c r="S125" s="96">
        <f t="shared" si="20"/>
        <v>25</v>
      </c>
      <c r="T125" s="244">
        <f t="shared" si="21"/>
        <v>4</v>
      </c>
      <c r="U125" s="244">
        <f t="shared" si="22"/>
        <v>1</v>
      </c>
      <c r="V125" s="95">
        <f t="shared" si="23"/>
        <v>1.2</v>
      </c>
      <c r="W125" s="244">
        <f t="shared" si="24"/>
        <v>20</v>
      </c>
      <c r="X125" s="169">
        <v>6</v>
      </c>
      <c r="Y125" s="169">
        <v>1</v>
      </c>
      <c r="Z125" s="169">
        <v>1</v>
      </c>
      <c r="AA125" s="169">
        <v>1</v>
      </c>
      <c r="AB125" s="169">
        <v>4</v>
      </c>
      <c r="AC125" s="169">
        <v>2</v>
      </c>
      <c r="AD125" s="221">
        <f t="shared" si="13"/>
        <v>50</v>
      </c>
      <c r="AE125" s="251"/>
    </row>
    <row r="126" spans="1:31" s="127" customFormat="1" hidden="1" x14ac:dyDescent="0.25">
      <c r="A126" s="182">
        <v>118</v>
      </c>
      <c r="B126" s="119" t="s">
        <v>151</v>
      </c>
      <c r="C126" s="119" t="s">
        <v>8</v>
      </c>
      <c r="D126" s="183"/>
      <c r="E126" s="184"/>
      <c r="F126" s="184"/>
      <c r="G126" s="120"/>
      <c r="H126" s="120"/>
      <c r="I126" s="120"/>
      <c r="J126" s="122"/>
      <c r="K126" s="122"/>
      <c r="L126" s="122"/>
      <c r="M126" s="94">
        <f t="shared" si="14"/>
        <v>0</v>
      </c>
      <c r="N126" s="96">
        <f t="shared" si="15"/>
        <v>0</v>
      </c>
      <c r="O126" s="95">
        <f t="shared" si="16"/>
        <v>0</v>
      </c>
      <c r="P126" s="96">
        <f t="shared" si="17"/>
        <v>0</v>
      </c>
      <c r="Q126" s="96">
        <f t="shared" si="18"/>
        <v>0</v>
      </c>
      <c r="R126" s="95">
        <f t="shared" si="19"/>
        <v>0</v>
      </c>
      <c r="S126" s="96">
        <f t="shared" si="20"/>
        <v>0</v>
      </c>
      <c r="T126" s="96">
        <f t="shared" si="21"/>
        <v>0</v>
      </c>
      <c r="U126" s="96">
        <f t="shared" si="22"/>
        <v>0</v>
      </c>
      <c r="V126" s="95">
        <f t="shared" si="23"/>
        <v>0</v>
      </c>
      <c r="W126" s="96">
        <f t="shared" si="24"/>
        <v>0</v>
      </c>
      <c r="X126" s="169"/>
      <c r="Y126" s="169"/>
      <c r="Z126" s="169"/>
      <c r="AA126" s="169"/>
      <c r="AB126" s="169"/>
      <c r="AC126" s="169"/>
      <c r="AD126" s="221" t="e">
        <f t="shared" si="13"/>
        <v>#DIV/0!</v>
      </c>
    </row>
    <row r="127" spans="1:31" s="127" customFormat="1" ht="31.5" hidden="1" x14ac:dyDescent="0.25">
      <c r="A127" s="182">
        <v>119</v>
      </c>
      <c r="B127" s="119" t="s">
        <v>382</v>
      </c>
      <c r="C127" s="119" t="s">
        <v>9</v>
      </c>
      <c r="D127" s="183"/>
      <c r="E127" s="184"/>
      <c r="F127" s="184">
        <v>0</v>
      </c>
      <c r="G127" s="120"/>
      <c r="H127" s="120"/>
      <c r="I127" s="120">
        <v>0</v>
      </c>
      <c r="J127" s="122" t="e">
        <v>#DIV/0!</v>
      </c>
      <c r="K127" s="122" t="e">
        <v>#DIV/0!</v>
      </c>
      <c r="L127" s="122"/>
      <c r="M127" s="94">
        <f t="shared" si="14"/>
        <v>0</v>
      </c>
      <c r="N127" s="96">
        <f t="shared" si="15"/>
        <v>0</v>
      </c>
      <c r="O127" s="95">
        <f t="shared" si="16"/>
        <v>0</v>
      </c>
      <c r="P127" s="96">
        <f t="shared" si="17"/>
        <v>0</v>
      </c>
      <c r="Q127" s="96">
        <f t="shared" si="18"/>
        <v>0</v>
      </c>
      <c r="R127" s="95">
        <f t="shared" si="19"/>
        <v>0</v>
      </c>
      <c r="S127" s="96">
        <f t="shared" si="20"/>
        <v>0</v>
      </c>
      <c r="T127" s="96">
        <f t="shared" si="21"/>
        <v>0</v>
      </c>
      <c r="U127" s="96">
        <f t="shared" si="22"/>
        <v>0</v>
      </c>
      <c r="V127" s="95">
        <f t="shared" si="23"/>
        <v>0</v>
      </c>
      <c r="W127" s="96">
        <f t="shared" si="24"/>
        <v>0</v>
      </c>
      <c r="X127" s="169"/>
      <c r="Y127" s="169"/>
      <c r="Z127" s="169"/>
      <c r="AA127" s="169"/>
      <c r="AB127" s="169"/>
      <c r="AC127" s="169"/>
      <c r="AD127" s="221" t="e">
        <f t="shared" si="13"/>
        <v>#DIV/0!</v>
      </c>
    </row>
    <row r="128" spans="1:31" s="127" customFormat="1" ht="31.5" hidden="1" x14ac:dyDescent="0.25">
      <c r="A128" s="182">
        <v>120</v>
      </c>
      <c r="B128" s="119" t="s">
        <v>258</v>
      </c>
      <c r="C128" s="119" t="s">
        <v>9</v>
      </c>
      <c r="D128" s="183"/>
      <c r="E128" s="184"/>
      <c r="F128" s="184">
        <v>0</v>
      </c>
      <c r="G128" s="120"/>
      <c r="H128" s="120"/>
      <c r="I128" s="120">
        <v>0</v>
      </c>
      <c r="J128" s="122" t="e">
        <v>#DIV/0!</v>
      </c>
      <c r="K128" s="122" t="e">
        <v>#DIV/0!</v>
      </c>
      <c r="L128" s="122"/>
      <c r="M128" s="94">
        <f t="shared" si="14"/>
        <v>0</v>
      </c>
      <c r="N128" s="96">
        <f t="shared" si="15"/>
        <v>0</v>
      </c>
      <c r="O128" s="95">
        <f t="shared" si="16"/>
        <v>0</v>
      </c>
      <c r="P128" s="96">
        <f t="shared" si="17"/>
        <v>0</v>
      </c>
      <c r="Q128" s="96">
        <f t="shared" si="18"/>
        <v>0</v>
      </c>
      <c r="R128" s="95">
        <f t="shared" si="19"/>
        <v>0</v>
      </c>
      <c r="S128" s="96">
        <f t="shared" si="20"/>
        <v>0</v>
      </c>
      <c r="T128" s="96">
        <f t="shared" si="21"/>
        <v>0</v>
      </c>
      <c r="U128" s="96">
        <f t="shared" si="22"/>
        <v>0</v>
      </c>
      <c r="V128" s="95">
        <f t="shared" si="23"/>
        <v>0</v>
      </c>
      <c r="W128" s="96">
        <f t="shared" si="24"/>
        <v>0</v>
      </c>
      <c r="X128" s="169"/>
      <c r="Y128" s="169"/>
      <c r="Z128" s="169"/>
      <c r="AA128" s="169"/>
      <c r="AB128" s="169"/>
      <c r="AC128" s="169"/>
      <c r="AD128" s="221" t="e">
        <f t="shared" si="13"/>
        <v>#DIV/0!</v>
      </c>
    </row>
    <row r="129" spans="1:31" s="127" customFormat="1" ht="47.25" hidden="1" x14ac:dyDescent="0.25">
      <c r="A129" s="182">
        <v>121</v>
      </c>
      <c r="B129" s="119" t="s">
        <v>46</v>
      </c>
      <c r="C129" s="119" t="s">
        <v>9</v>
      </c>
      <c r="D129" s="183"/>
      <c r="E129" s="184"/>
      <c r="F129" s="184">
        <v>0</v>
      </c>
      <c r="G129" s="120"/>
      <c r="H129" s="120"/>
      <c r="I129" s="120">
        <v>0</v>
      </c>
      <c r="J129" s="122" t="e">
        <v>#DIV/0!</v>
      </c>
      <c r="K129" s="122" t="e">
        <v>#DIV/0!</v>
      </c>
      <c r="L129" s="122"/>
      <c r="M129" s="94">
        <f t="shared" si="14"/>
        <v>0</v>
      </c>
      <c r="N129" s="96">
        <f t="shared" si="15"/>
        <v>0</v>
      </c>
      <c r="O129" s="95">
        <f t="shared" si="16"/>
        <v>0</v>
      </c>
      <c r="P129" s="96">
        <f t="shared" si="17"/>
        <v>0</v>
      </c>
      <c r="Q129" s="96">
        <f t="shared" si="18"/>
        <v>0</v>
      </c>
      <c r="R129" s="95">
        <f t="shared" si="19"/>
        <v>0</v>
      </c>
      <c r="S129" s="96">
        <f t="shared" si="20"/>
        <v>0</v>
      </c>
      <c r="T129" s="96">
        <f t="shared" si="21"/>
        <v>0</v>
      </c>
      <c r="U129" s="96">
        <f t="shared" si="22"/>
        <v>0</v>
      </c>
      <c r="V129" s="95">
        <f t="shared" si="23"/>
        <v>0</v>
      </c>
      <c r="W129" s="96">
        <f t="shared" si="24"/>
        <v>0</v>
      </c>
      <c r="X129" s="169"/>
      <c r="Y129" s="169"/>
      <c r="Z129" s="169"/>
      <c r="AA129" s="169"/>
      <c r="AB129" s="169"/>
      <c r="AC129" s="169"/>
      <c r="AD129" s="221" t="e">
        <f t="shared" si="13"/>
        <v>#DIV/0!</v>
      </c>
    </row>
    <row r="130" spans="1:31" s="127" customFormat="1" hidden="1" x14ac:dyDescent="0.25">
      <c r="A130" s="182">
        <v>122</v>
      </c>
      <c r="B130" s="119" t="s">
        <v>2</v>
      </c>
      <c r="C130" s="119" t="s">
        <v>9</v>
      </c>
      <c r="D130" s="183"/>
      <c r="E130" s="184"/>
      <c r="F130" s="184">
        <v>0</v>
      </c>
      <c r="G130" s="120"/>
      <c r="H130" s="120"/>
      <c r="I130" s="120">
        <v>0</v>
      </c>
      <c r="J130" s="122" t="e">
        <v>#DIV/0!</v>
      </c>
      <c r="K130" s="122" t="e">
        <v>#DIV/0!</v>
      </c>
      <c r="L130" s="122"/>
      <c r="M130" s="94">
        <f t="shared" si="14"/>
        <v>0</v>
      </c>
      <c r="N130" s="96">
        <f t="shared" si="15"/>
        <v>0</v>
      </c>
      <c r="O130" s="95">
        <f t="shared" si="16"/>
        <v>0</v>
      </c>
      <c r="P130" s="96">
        <f t="shared" si="17"/>
        <v>0</v>
      </c>
      <c r="Q130" s="96">
        <f t="shared" si="18"/>
        <v>0</v>
      </c>
      <c r="R130" s="95">
        <f t="shared" si="19"/>
        <v>0</v>
      </c>
      <c r="S130" s="96">
        <f t="shared" si="20"/>
        <v>0</v>
      </c>
      <c r="T130" s="96">
        <f t="shared" si="21"/>
        <v>0</v>
      </c>
      <c r="U130" s="96">
        <f t="shared" si="22"/>
        <v>0</v>
      </c>
      <c r="V130" s="95">
        <f t="shared" si="23"/>
        <v>0</v>
      </c>
      <c r="W130" s="96">
        <f t="shared" si="24"/>
        <v>0</v>
      </c>
      <c r="X130" s="169"/>
      <c r="Y130" s="169"/>
      <c r="Z130" s="169"/>
      <c r="AA130" s="169"/>
      <c r="AB130" s="169"/>
      <c r="AC130" s="169"/>
      <c r="AD130" s="221" t="e">
        <f t="shared" si="13"/>
        <v>#DIV/0!</v>
      </c>
    </row>
    <row r="131" spans="1:31" s="127" customFormat="1" ht="47.25" hidden="1" x14ac:dyDescent="0.25">
      <c r="A131" s="182">
        <v>123</v>
      </c>
      <c r="B131" s="119" t="s">
        <v>61</v>
      </c>
      <c r="C131" s="119" t="s">
        <v>9</v>
      </c>
      <c r="D131" s="183"/>
      <c r="E131" s="184"/>
      <c r="F131" s="184">
        <v>0</v>
      </c>
      <c r="G131" s="120"/>
      <c r="H131" s="120"/>
      <c r="I131" s="120">
        <v>0</v>
      </c>
      <c r="J131" s="122" t="e">
        <v>#DIV/0!</v>
      </c>
      <c r="K131" s="122" t="e">
        <v>#DIV/0!</v>
      </c>
      <c r="L131" s="122"/>
      <c r="M131" s="94">
        <f t="shared" si="14"/>
        <v>0</v>
      </c>
      <c r="N131" s="96">
        <f t="shared" si="15"/>
        <v>0</v>
      </c>
      <c r="O131" s="95">
        <f t="shared" si="16"/>
        <v>0</v>
      </c>
      <c r="P131" s="96">
        <f t="shared" si="17"/>
        <v>0</v>
      </c>
      <c r="Q131" s="96">
        <f t="shared" si="18"/>
        <v>0</v>
      </c>
      <c r="R131" s="95">
        <f t="shared" si="19"/>
        <v>0</v>
      </c>
      <c r="S131" s="96">
        <f t="shared" si="20"/>
        <v>0</v>
      </c>
      <c r="T131" s="96">
        <f t="shared" si="21"/>
        <v>0</v>
      </c>
      <c r="U131" s="96">
        <f t="shared" si="22"/>
        <v>0</v>
      </c>
      <c r="V131" s="95">
        <f t="shared" si="23"/>
        <v>0</v>
      </c>
      <c r="W131" s="96">
        <f t="shared" si="24"/>
        <v>0</v>
      </c>
      <c r="X131" s="169"/>
      <c r="Y131" s="169"/>
      <c r="Z131" s="169"/>
      <c r="AA131" s="169"/>
      <c r="AB131" s="169"/>
      <c r="AC131" s="169"/>
      <c r="AD131" s="221" t="e">
        <f t="shared" si="13"/>
        <v>#DIV/0!</v>
      </c>
    </row>
    <row r="132" spans="1:31" s="127" customFormat="1" hidden="1" x14ac:dyDescent="0.25">
      <c r="A132" s="182">
        <v>124</v>
      </c>
      <c r="B132" s="119" t="s">
        <v>151</v>
      </c>
      <c r="C132" s="119" t="s">
        <v>9</v>
      </c>
      <c r="D132" s="183"/>
      <c r="E132" s="184"/>
      <c r="F132" s="184"/>
      <c r="G132" s="120"/>
      <c r="H132" s="120"/>
      <c r="I132" s="120"/>
      <c r="J132" s="122"/>
      <c r="K132" s="122"/>
      <c r="L132" s="122"/>
      <c r="M132" s="94">
        <f t="shared" si="14"/>
        <v>0</v>
      </c>
      <c r="N132" s="96">
        <f t="shared" si="15"/>
        <v>0</v>
      </c>
      <c r="O132" s="95">
        <f t="shared" si="16"/>
        <v>0</v>
      </c>
      <c r="P132" s="96">
        <f t="shared" si="17"/>
        <v>0</v>
      </c>
      <c r="Q132" s="96">
        <f t="shared" si="18"/>
        <v>0</v>
      </c>
      <c r="R132" s="95">
        <f t="shared" si="19"/>
        <v>0</v>
      </c>
      <c r="S132" s="96">
        <f t="shared" si="20"/>
        <v>0</v>
      </c>
      <c r="T132" s="96">
        <f t="shared" si="21"/>
        <v>0</v>
      </c>
      <c r="U132" s="96">
        <f t="shared" si="22"/>
        <v>0</v>
      </c>
      <c r="V132" s="95">
        <f t="shared" si="23"/>
        <v>0</v>
      </c>
      <c r="W132" s="96">
        <f t="shared" si="24"/>
        <v>0</v>
      </c>
      <c r="X132" s="169"/>
      <c r="Y132" s="169"/>
      <c r="Z132" s="169"/>
      <c r="AA132" s="169"/>
      <c r="AB132" s="169"/>
      <c r="AC132" s="169"/>
      <c r="AD132" s="221" t="e">
        <f t="shared" si="13"/>
        <v>#DIV/0!</v>
      </c>
    </row>
    <row r="133" spans="1:31" s="127" customFormat="1" ht="31.5" hidden="1" x14ac:dyDescent="0.25">
      <c r="A133" s="182">
        <v>125</v>
      </c>
      <c r="B133" s="119" t="s">
        <v>11</v>
      </c>
      <c r="C133" s="119" t="s">
        <v>10</v>
      </c>
      <c r="D133" s="183"/>
      <c r="E133" s="184"/>
      <c r="F133" s="184">
        <v>0</v>
      </c>
      <c r="G133" s="120"/>
      <c r="H133" s="120"/>
      <c r="I133" s="120">
        <v>0</v>
      </c>
      <c r="J133" s="122" t="e">
        <v>#DIV/0!</v>
      </c>
      <c r="K133" s="122" t="e">
        <v>#DIV/0!</v>
      </c>
      <c r="L133" s="122"/>
      <c r="M133" s="94">
        <f t="shared" si="14"/>
        <v>0</v>
      </c>
      <c r="N133" s="96">
        <f t="shared" si="15"/>
        <v>0</v>
      </c>
      <c r="O133" s="95">
        <f t="shared" si="16"/>
        <v>0</v>
      </c>
      <c r="P133" s="96">
        <f t="shared" si="17"/>
        <v>0</v>
      </c>
      <c r="Q133" s="96">
        <f t="shared" si="18"/>
        <v>0</v>
      </c>
      <c r="R133" s="95">
        <f t="shared" si="19"/>
        <v>0</v>
      </c>
      <c r="S133" s="96">
        <f t="shared" si="20"/>
        <v>0</v>
      </c>
      <c r="T133" s="96">
        <f t="shared" si="21"/>
        <v>0</v>
      </c>
      <c r="U133" s="96">
        <f t="shared" si="22"/>
        <v>0</v>
      </c>
      <c r="V133" s="95">
        <f t="shared" si="23"/>
        <v>0</v>
      </c>
      <c r="W133" s="96">
        <f t="shared" si="24"/>
        <v>0</v>
      </c>
      <c r="X133" s="169"/>
      <c r="Y133" s="169"/>
      <c r="Z133" s="169"/>
      <c r="AA133" s="169"/>
      <c r="AB133" s="169"/>
      <c r="AC133" s="169"/>
      <c r="AD133" s="221" t="e">
        <f t="shared" si="13"/>
        <v>#DIV/0!</v>
      </c>
    </row>
    <row r="134" spans="1:31" s="127" customFormat="1" hidden="1" x14ac:dyDescent="0.25">
      <c r="A134" s="182">
        <v>126</v>
      </c>
      <c r="B134" s="119" t="s">
        <v>2</v>
      </c>
      <c r="C134" s="119" t="s">
        <v>10</v>
      </c>
      <c r="D134" s="183"/>
      <c r="E134" s="184"/>
      <c r="F134" s="184">
        <v>0</v>
      </c>
      <c r="G134" s="120"/>
      <c r="H134" s="120"/>
      <c r="I134" s="120">
        <v>0</v>
      </c>
      <c r="J134" s="122" t="e">
        <v>#DIV/0!</v>
      </c>
      <c r="K134" s="122" t="e">
        <v>#DIV/0!</v>
      </c>
      <c r="L134" s="122"/>
      <c r="M134" s="94">
        <f t="shared" si="14"/>
        <v>0</v>
      </c>
      <c r="N134" s="96">
        <f t="shared" si="15"/>
        <v>0</v>
      </c>
      <c r="O134" s="95">
        <f t="shared" si="16"/>
        <v>0</v>
      </c>
      <c r="P134" s="96">
        <f t="shared" si="17"/>
        <v>0</v>
      </c>
      <c r="Q134" s="96">
        <f t="shared" si="18"/>
        <v>0</v>
      </c>
      <c r="R134" s="95">
        <f t="shared" si="19"/>
        <v>0</v>
      </c>
      <c r="S134" s="96">
        <f t="shared" si="20"/>
        <v>0</v>
      </c>
      <c r="T134" s="96">
        <f t="shared" si="21"/>
        <v>0</v>
      </c>
      <c r="U134" s="96">
        <f t="shared" si="22"/>
        <v>0</v>
      </c>
      <c r="V134" s="95">
        <f t="shared" si="23"/>
        <v>0</v>
      </c>
      <c r="W134" s="96">
        <f t="shared" si="24"/>
        <v>0</v>
      </c>
      <c r="X134" s="169"/>
      <c r="Y134" s="169"/>
      <c r="Z134" s="169"/>
      <c r="AA134" s="169"/>
      <c r="AB134" s="169"/>
      <c r="AC134" s="169"/>
      <c r="AD134" s="221" t="e">
        <f t="shared" si="13"/>
        <v>#DIV/0!</v>
      </c>
    </row>
    <row r="135" spans="1:31" s="127" customFormat="1" ht="31.5" hidden="1" x14ac:dyDescent="0.25">
      <c r="A135" s="182">
        <v>127</v>
      </c>
      <c r="B135" s="119" t="s">
        <v>111</v>
      </c>
      <c r="C135" s="119" t="s">
        <v>10</v>
      </c>
      <c r="D135" s="183"/>
      <c r="E135" s="184"/>
      <c r="F135" s="184">
        <v>0</v>
      </c>
      <c r="G135" s="120"/>
      <c r="H135" s="120"/>
      <c r="I135" s="120">
        <v>0</v>
      </c>
      <c r="J135" s="122" t="e">
        <v>#DIV/0!</v>
      </c>
      <c r="K135" s="122" t="e">
        <v>#DIV/0!</v>
      </c>
      <c r="L135" s="122"/>
      <c r="M135" s="94">
        <f t="shared" si="14"/>
        <v>0</v>
      </c>
      <c r="N135" s="96">
        <f t="shared" si="15"/>
        <v>0</v>
      </c>
      <c r="O135" s="95">
        <f t="shared" si="16"/>
        <v>0</v>
      </c>
      <c r="P135" s="96">
        <f t="shared" si="17"/>
        <v>0</v>
      </c>
      <c r="Q135" s="96">
        <f t="shared" si="18"/>
        <v>0</v>
      </c>
      <c r="R135" s="95">
        <f t="shared" si="19"/>
        <v>0</v>
      </c>
      <c r="S135" s="96">
        <f t="shared" si="20"/>
        <v>0</v>
      </c>
      <c r="T135" s="96">
        <f t="shared" si="21"/>
        <v>0</v>
      </c>
      <c r="U135" s="96">
        <f t="shared" si="22"/>
        <v>0</v>
      </c>
      <c r="V135" s="95">
        <f t="shared" si="23"/>
        <v>0</v>
      </c>
      <c r="W135" s="96">
        <f t="shared" si="24"/>
        <v>0</v>
      </c>
      <c r="X135" s="169"/>
      <c r="Y135" s="169"/>
      <c r="Z135" s="169"/>
      <c r="AA135" s="169"/>
      <c r="AB135" s="169"/>
      <c r="AC135" s="169"/>
      <c r="AD135" s="221" t="e">
        <f t="shared" si="13"/>
        <v>#DIV/0!</v>
      </c>
    </row>
    <row r="136" spans="1:31" s="127" customFormat="1" hidden="1" x14ac:dyDescent="0.25">
      <c r="A136" s="182">
        <v>128</v>
      </c>
      <c r="B136" s="119" t="s">
        <v>151</v>
      </c>
      <c r="C136" s="119" t="s">
        <v>10</v>
      </c>
      <c r="D136" s="183"/>
      <c r="E136" s="184"/>
      <c r="F136" s="184"/>
      <c r="G136" s="120"/>
      <c r="H136" s="120"/>
      <c r="I136" s="120"/>
      <c r="J136" s="122"/>
      <c r="K136" s="122"/>
      <c r="L136" s="122"/>
      <c r="M136" s="94">
        <f t="shared" si="14"/>
        <v>0</v>
      </c>
      <c r="N136" s="96">
        <f t="shared" si="15"/>
        <v>0</v>
      </c>
      <c r="O136" s="95">
        <f t="shared" si="16"/>
        <v>0</v>
      </c>
      <c r="P136" s="96">
        <f t="shared" si="17"/>
        <v>0</v>
      </c>
      <c r="Q136" s="96">
        <f t="shared" si="18"/>
        <v>0</v>
      </c>
      <c r="R136" s="95">
        <f t="shared" si="19"/>
        <v>0</v>
      </c>
      <c r="S136" s="96">
        <f t="shared" si="20"/>
        <v>0</v>
      </c>
      <c r="T136" s="96">
        <f t="shared" si="21"/>
        <v>0</v>
      </c>
      <c r="U136" s="96">
        <f t="shared" si="22"/>
        <v>0</v>
      </c>
      <c r="V136" s="95">
        <f t="shared" si="23"/>
        <v>0</v>
      </c>
      <c r="W136" s="96">
        <f t="shared" si="24"/>
        <v>0</v>
      </c>
      <c r="X136" s="169"/>
      <c r="Y136" s="169"/>
      <c r="Z136" s="169"/>
      <c r="AA136" s="169"/>
      <c r="AB136" s="169"/>
      <c r="AC136" s="169"/>
      <c r="AD136" s="221" t="e">
        <f t="shared" si="13"/>
        <v>#DIV/0!</v>
      </c>
    </row>
    <row r="137" spans="1:31" s="127" customFormat="1" ht="31.5" x14ac:dyDescent="0.25">
      <c r="A137" s="182">
        <v>45</v>
      </c>
      <c r="B137" s="247" t="s">
        <v>120</v>
      </c>
      <c r="C137" s="247" t="s">
        <v>12</v>
      </c>
      <c r="D137" s="183">
        <v>406</v>
      </c>
      <c r="E137" s="184">
        <v>147.80000000000001</v>
      </c>
      <c r="F137" s="184">
        <v>485.12</v>
      </c>
      <c r="G137" s="120">
        <v>389</v>
      </c>
      <c r="H137" s="120">
        <v>107</v>
      </c>
      <c r="I137" s="120">
        <v>512</v>
      </c>
      <c r="J137" s="122">
        <v>0.95812807881773399</v>
      </c>
      <c r="K137" s="122">
        <v>0.72395128552097421</v>
      </c>
      <c r="L137" s="122">
        <v>1.0554089709762533</v>
      </c>
      <c r="M137" s="94">
        <v>4.8</v>
      </c>
      <c r="N137" s="244">
        <f t="shared" si="15"/>
        <v>24</v>
      </c>
      <c r="O137" s="95">
        <f t="shared" si="16"/>
        <v>24.576000000000001</v>
      </c>
      <c r="P137" s="244">
        <v>2</v>
      </c>
      <c r="Q137" s="244">
        <v>2</v>
      </c>
      <c r="R137" s="95">
        <f t="shared" si="19"/>
        <v>6</v>
      </c>
      <c r="S137" s="96">
        <f t="shared" si="20"/>
        <v>25</v>
      </c>
      <c r="T137" s="244">
        <f t="shared" si="21"/>
        <v>18</v>
      </c>
      <c r="U137" s="244">
        <f t="shared" si="22"/>
        <v>2</v>
      </c>
      <c r="V137" s="95">
        <f t="shared" si="23"/>
        <v>2.4</v>
      </c>
      <c r="W137" s="244">
        <v>10</v>
      </c>
      <c r="X137" s="169">
        <v>24</v>
      </c>
      <c r="Y137" s="169">
        <v>2</v>
      </c>
      <c r="Z137" s="169">
        <v>2</v>
      </c>
      <c r="AA137" s="169">
        <v>2</v>
      </c>
      <c r="AB137" s="169">
        <v>11</v>
      </c>
      <c r="AC137" s="169">
        <v>5</v>
      </c>
      <c r="AD137" s="221">
        <f t="shared" si="13"/>
        <v>45.454545454545453</v>
      </c>
      <c r="AE137" s="251"/>
    </row>
    <row r="138" spans="1:31" s="127" customFormat="1" ht="31.5" x14ac:dyDescent="0.25">
      <c r="A138" s="182">
        <v>46</v>
      </c>
      <c r="B138" s="247" t="s">
        <v>13</v>
      </c>
      <c r="C138" s="247" t="s">
        <v>12</v>
      </c>
      <c r="D138" s="183">
        <v>155.30000000000001</v>
      </c>
      <c r="E138" s="184">
        <v>227.4</v>
      </c>
      <c r="F138" s="184">
        <v>225.02</v>
      </c>
      <c r="G138" s="120">
        <v>162</v>
      </c>
      <c r="H138" s="120">
        <v>296</v>
      </c>
      <c r="I138" s="120">
        <v>329</v>
      </c>
      <c r="J138" s="122">
        <v>1.0431423052157114</v>
      </c>
      <c r="K138" s="122">
        <v>1.3016710642040457</v>
      </c>
      <c r="L138" s="122">
        <v>1.4620922584659142</v>
      </c>
      <c r="M138" s="94">
        <v>4.8</v>
      </c>
      <c r="N138" s="244">
        <f t="shared" si="15"/>
        <v>15</v>
      </c>
      <c r="O138" s="95">
        <f t="shared" si="16"/>
        <v>15.792</v>
      </c>
      <c r="P138" s="244">
        <v>1</v>
      </c>
      <c r="Q138" s="244">
        <v>1</v>
      </c>
      <c r="R138" s="95">
        <f t="shared" si="19"/>
        <v>3.75</v>
      </c>
      <c r="S138" s="96">
        <f t="shared" si="20"/>
        <v>25</v>
      </c>
      <c r="T138" s="244">
        <f t="shared" si="21"/>
        <v>12</v>
      </c>
      <c r="U138" s="244">
        <f t="shared" si="22"/>
        <v>1</v>
      </c>
      <c r="V138" s="95">
        <f t="shared" si="23"/>
        <v>1.5</v>
      </c>
      <c r="W138" s="244">
        <v>10</v>
      </c>
      <c r="X138" s="169">
        <v>15</v>
      </c>
      <c r="Y138" s="169">
        <v>1</v>
      </c>
      <c r="Z138" s="169">
        <v>1</v>
      </c>
      <c r="AA138" s="169">
        <v>1</v>
      </c>
      <c r="AB138" s="169">
        <v>13</v>
      </c>
      <c r="AC138" s="169">
        <v>6</v>
      </c>
      <c r="AD138" s="221">
        <f t="shared" ref="AD138:AD201" si="25">AC138*100/AB138</f>
        <v>46.153846153846153</v>
      </c>
      <c r="AE138" s="251"/>
    </row>
    <row r="139" spans="1:31" s="127" customFormat="1" x14ac:dyDescent="0.25">
      <c r="A139" s="182">
        <v>47</v>
      </c>
      <c r="B139" s="247" t="s">
        <v>2</v>
      </c>
      <c r="C139" s="247" t="s">
        <v>12</v>
      </c>
      <c r="D139" s="183">
        <v>246</v>
      </c>
      <c r="E139" s="184">
        <v>609.9</v>
      </c>
      <c r="F139" s="184">
        <v>257.27999999999997</v>
      </c>
      <c r="G139" s="120">
        <v>134</v>
      </c>
      <c r="H139" s="120">
        <v>408</v>
      </c>
      <c r="I139" s="120">
        <v>183</v>
      </c>
      <c r="J139" s="122">
        <v>0.54471544715447151</v>
      </c>
      <c r="K139" s="122">
        <v>0.66896212493851459</v>
      </c>
      <c r="L139" s="122">
        <v>0.71128731343283591</v>
      </c>
      <c r="M139" s="94">
        <f t="shared" ref="M139:M202" si="26">IF(I139&lt;VLOOKUP(L139,$M$505:$Q$513,2),0,VLOOKUP(L139,$M$505:$Q$513,3))</f>
        <v>3</v>
      </c>
      <c r="N139" s="244">
        <f t="shared" ref="N139:N202" si="27">ROUNDDOWN(O139,0)</f>
        <v>5</v>
      </c>
      <c r="O139" s="95">
        <f t="shared" ref="O139:O202" si="28">I139*M139/100</f>
        <v>5.49</v>
      </c>
      <c r="P139" s="244">
        <f t="shared" ref="P139:P201" si="29">ROUNDDOWN(R139,0)</f>
        <v>0</v>
      </c>
      <c r="Q139" s="244">
        <f t="shared" ref="Q139:Q202" si="30">ROUNDDOWN(R139-P139,0)</f>
        <v>0</v>
      </c>
      <c r="R139" s="95">
        <f t="shared" ref="R139:R202" si="31">N139*S139/100</f>
        <v>0</v>
      </c>
      <c r="S139" s="96">
        <f t="shared" ref="S139:S202" si="32">IF(I139&lt;VLOOKUP(L139,$M$505:$Q$513,2),0,VLOOKUP(L139,$M$505:$Q$513,4))</f>
        <v>0</v>
      </c>
      <c r="T139" s="244">
        <f t="shared" ref="T139:T202" si="33">N139-P139-Q139-U139</f>
        <v>5</v>
      </c>
      <c r="U139" s="244">
        <f t="shared" ref="U139:U202" si="34">ROUNDDOWN(V139,0)</f>
        <v>0</v>
      </c>
      <c r="V139" s="95">
        <f t="shared" ref="V139:V202" si="35">N139*W139/100</f>
        <v>0</v>
      </c>
      <c r="W139" s="244">
        <f t="shared" ref="W139:W202" si="36">IF(I139&lt;VLOOKUP(L139,$M$505:$Q$513,2),0,VLOOKUP(L139,$M$505:$Q$513,5))</f>
        <v>0</v>
      </c>
      <c r="X139" s="169"/>
      <c r="Y139" s="169"/>
      <c r="Z139" s="169"/>
      <c r="AA139" s="169"/>
      <c r="AB139" s="169">
        <v>4</v>
      </c>
      <c r="AC139" s="169">
        <v>2</v>
      </c>
      <c r="AD139" s="221">
        <f t="shared" si="25"/>
        <v>50</v>
      </c>
      <c r="AE139" s="251"/>
    </row>
    <row r="140" spans="1:31" s="127" customFormat="1" hidden="1" x14ac:dyDescent="0.25">
      <c r="A140" s="182">
        <v>132</v>
      </c>
      <c r="B140" s="119" t="s">
        <v>151</v>
      </c>
      <c r="C140" s="119" t="s">
        <v>12</v>
      </c>
      <c r="D140" s="183"/>
      <c r="E140" s="184"/>
      <c r="F140" s="184"/>
      <c r="G140" s="120"/>
      <c r="H140" s="120"/>
      <c r="I140" s="120"/>
      <c r="J140" s="122"/>
      <c r="K140" s="122"/>
      <c r="L140" s="122"/>
      <c r="M140" s="94">
        <f t="shared" si="26"/>
        <v>0</v>
      </c>
      <c r="N140" s="96">
        <f t="shared" si="27"/>
        <v>0</v>
      </c>
      <c r="O140" s="95">
        <f t="shared" si="28"/>
        <v>0</v>
      </c>
      <c r="P140" s="96">
        <f t="shared" si="29"/>
        <v>0</v>
      </c>
      <c r="Q140" s="96">
        <f t="shared" si="30"/>
        <v>0</v>
      </c>
      <c r="R140" s="95">
        <f t="shared" si="31"/>
        <v>0</v>
      </c>
      <c r="S140" s="96">
        <f t="shared" si="32"/>
        <v>0</v>
      </c>
      <c r="T140" s="96">
        <f t="shared" si="33"/>
        <v>0</v>
      </c>
      <c r="U140" s="96">
        <f t="shared" si="34"/>
        <v>0</v>
      </c>
      <c r="V140" s="95">
        <f t="shared" si="35"/>
        <v>0</v>
      </c>
      <c r="W140" s="96">
        <f t="shared" si="36"/>
        <v>0</v>
      </c>
      <c r="X140" s="169"/>
      <c r="Y140" s="169"/>
      <c r="Z140" s="169"/>
      <c r="AA140" s="169"/>
      <c r="AB140" s="169"/>
      <c r="AC140" s="169"/>
      <c r="AD140" s="221" t="e">
        <f t="shared" si="25"/>
        <v>#DIV/0!</v>
      </c>
    </row>
    <row r="141" spans="1:31" s="127" customFormat="1" x14ac:dyDescent="0.25">
      <c r="A141" s="182">
        <v>48</v>
      </c>
      <c r="B141" s="247" t="s">
        <v>2</v>
      </c>
      <c r="C141" s="247" t="s">
        <v>259</v>
      </c>
      <c r="D141" s="183">
        <v>687</v>
      </c>
      <c r="E141" s="184">
        <v>734.4</v>
      </c>
      <c r="F141" s="184">
        <v>891.37</v>
      </c>
      <c r="G141" s="120">
        <v>251</v>
      </c>
      <c r="H141" s="120">
        <v>248</v>
      </c>
      <c r="I141" s="120">
        <v>319</v>
      </c>
      <c r="J141" s="122">
        <v>0.36535662299854438</v>
      </c>
      <c r="K141" s="122">
        <v>0.33769063180827885</v>
      </c>
      <c r="L141" s="122">
        <v>0.35787607839617669</v>
      </c>
      <c r="M141" s="94">
        <f t="shared" si="26"/>
        <v>3</v>
      </c>
      <c r="N141" s="244">
        <f t="shared" si="27"/>
        <v>9</v>
      </c>
      <c r="O141" s="95">
        <f t="shared" si="28"/>
        <v>9.57</v>
      </c>
      <c r="P141" s="244">
        <f t="shared" si="29"/>
        <v>0</v>
      </c>
      <c r="Q141" s="244">
        <f t="shared" si="30"/>
        <v>0</v>
      </c>
      <c r="R141" s="95">
        <f t="shared" si="31"/>
        <v>0</v>
      </c>
      <c r="S141" s="96">
        <f t="shared" si="32"/>
        <v>0</v>
      </c>
      <c r="T141" s="244">
        <f t="shared" si="33"/>
        <v>9</v>
      </c>
      <c r="U141" s="244">
        <f t="shared" si="34"/>
        <v>0</v>
      </c>
      <c r="V141" s="95">
        <f t="shared" si="35"/>
        <v>0</v>
      </c>
      <c r="W141" s="244">
        <f t="shared" si="36"/>
        <v>0</v>
      </c>
      <c r="X141" s="169"/>
      <c r="Y141" s="169"/>
      <c r="Z141" s="169"/>
      <c r="AA141" s="169"/>
      <c r="AB141" s="169">
        <v>7</v>
      </c>
      <c r="AC141" s="169">
        <v>4</v>
      </c>
      <c r="AD141" s="221">
        <f t="shared" si="25"/>
        <v>57.142857142857146</v>
      </c>
      <c r="AE141" s="251"/>
    </row>
    <row r="142" spans="1:31" s="127" customFormat="1" ht="31.5" x14ac:dyDescent="0.25">
      <c r="A142" s="182">
        <v>49</v>
      </c>
      <c r="B142" s="247" t="s">
        <v>235</v>
      </c>
      <c r="C142" s="247" t="s">
        <v>259</v>
      </c>
      <c r="D142" s="183">
        <v>824.8</v>
      </c>
      <c r="E142" s="184">
        <v>837.7</v>
      </c>
      <c r="F142" s="184">
        <v>834.69</v>
      </c>
      <c r="G142" s="120">
        <v>199</v>
      </c>
      <c r="H142" s="120">
        <v>227</v>
      </c>
      <c r="I142" s="120">
        <v>255</v>
      </c>
      <c r="J142" s="122">
        <v>0.241270611057226</v>
      </c>
      <c r="K142" s="122">
        <v>0.27098006446221795</v>
      </c>
      <c r="L142" s="122">
        <v>0.30550264169931352</v>
      </c>
      <c r="M142" s="94">
        <f t="shared" si="26"/>
        <v>3</v>
      </c>
      <c r="N142" s="244">
        <f t="shared" si="27"/>
        <v>7</v>
      </c>
      <c r="O142" s="95">
        <f t="shared" si="28"/>
        <v>7.65</v>
      </c>
      <c r="P142" s="244">
        <f t="shared" si="29"/>
        <v>1</v>
      </c>
      <c r="Q142" s="244">
        <f t="shared" si="30"/>
        <v>0</v>
      </c>
      <c r="R142" s="95">
        <f t="shared" si="31"/>
        <v>1.75</v>
      </c>
      <c r="S142" s="96">
        <v>25</v>
      </c>
      <c r="T142" s="244">
        <f t="shared" si="33"/>
        <v>6</v>
      </c>
      <c r="U142" s="244">
        <f t="shared" si="34"/>
        <v>0</v>
      </c>
      <c r="V142" s="95">
        <f t="shared" si="35"/>
        <v>0</v>
      </c>
      <c r="W142" s="244">
        <f t="shared" si="36"/>
        <v>0</v>
      </c>
      <c r="X142" s="169">
        <v>11</v>
      </c>
      <c r="Y142" s="169">
        <v>2</v>
      </c>
      <c r="Z142" s="169">
        <v>1</v>
      </c>
      <c r="AA142" s="169"/>
      <c r="AB142" s="169">
        <v>6</v>
      </c>
      <c r="AC142" s="169" t="s">
        <v>406</v>
      </c>
      <c r="AD142" s="221"/>
      <c r="AE142" s="251"/>
    </row>
    <row r="143" spans="1:31" s="127" customFormat="1" ht="31.5" x14ac:dyDescent="0.25">
      <c r="A143" s="182">
        <v>50</v>
      </c>
      <c r="B143" s="247" t="s">
        <v>116</v>
      </c>
      <c r="C143" s="247" t="s">
        <v>259</v>
      </c>
      <c r="D143" s="183">
        <v>1700.2</v>
      </c>
      <c r="E143" s="184">
        <v>1700.2</v>
      </c>
      <c r="F143" s="184">
        <v>1697.05</v>
      </c>
      <c r="G143" s="120">
        <v>510</v>
      </c>
      <c r="H143" s="120">
        <v>484</v>
      </c>
      <c r="I143" s="120">
        <v>717</v>
      </c>
      <c r="J143" s="122">
        <v>0.29996471003411362</v>
      </c>
      <c r="K143" s="122">
        <v>0.28467239148335488</v>
      </c>
      <c r="L143" s="122">
        <v>0.42249786394036715</v>
      </c>
      <c r="M143" s="94">
        <f t="shared" si="26"/>
        <v>3</v>
      </c>
      <c r="N143" s="244">
        <f t="shared" si="27"/>
        <v>21</v>
      </c>
      <c r="O143" s="95">
        <f t="shared" si="28"/>
        <v>21.51</v>
      </c>
      <c r="P143" s="244">
        <v>3</v>
      </c>
      <c r="Q143" s="244">
        <f t="shared" si="30"/>
        <v>2</v>
      </c>
      <c r="R143" s="95">
        <f t="shared" si="31"/>
        <v>5.25</v>
      </c>
      <c r="S143" s="96">
        <v>25</v>
      </c>
      <c r="T143" s="244">
        <f t="shared" si="33"/>
        <v>16</v>
      </c>
      <c r="U143" s="244">
        <f t="shared" si="34"/>
        <v>0</v>
      </c>
      <c r="V143" s="95">
        <f t="shared" si="35"/>
        <v>0</v>
      </c>
      <c r="W143" s="244">
        <f t="shared" si="36"/>
        <v>0</v>
      </c>
      <c r="X143" s="169">
        <v>21</v>
      </c>
      <c r="Y143" s="169">
        <v>3</v>
      </c>
      <c r="Z143" s="169">
        <v>2</v>
      </c>
      <c r="AA143" s="169"/>
      <c r="AB143" s="169">
        <v>14</v>
      </c>
      <c r="AC143" s="169">
        <v>7</v>
      </c>
      <c r="AD143" s="221">
        <f t="shared" si="25"/>
        <v>50</v>
      </c>
      <c r="AE143" s="251"/>
    </row>
    <row r="144" spans="1:31" s="127" customFormat="1" hidden="1" x14ac:dyDescent="0.25">
      <c r="A144" s="182">
        <v>136</v>
      </c>
      <c r="B144" s="119" t="s">
        <v>151</v>
      </c>
      <c r="C144" s="119" t="s">
        <v>259</v>
      </c>
      <c r="D144" s="183"/>
      <c r="E144" s="184"/>
      <c r="F144" s="184"/>
      <c r="G144" s="120"/>
      <c r="H144" s="120"/>
      <c r="I144" s="120"/>
      <c r="J144" s="122"/>
      <c r="K144" s="122"/>
      <c r="L144" s="122"/>
      <c r="M144" s="94">
        <f t="shared" si="26"/>
        <v>0</v>
      </c>
      <c r="N144" s="96">
        <f t="shared" si="27"/>
        <v>0</v>
      </c>
      <c r="O144" s="95">
        <f t="shared" si="28"/>
        <v>0</v>
      </c>
      <c r="P144" s="96">
        <f t="shared" si="29"/>
        <v>0</v>
      </c>
      <c r="Q144" s="96">
        <f t="shared" si="30"/>
        <v>0</v>
      </c>
      <c r="R144" s="95">
        <f t="shared" si="31"/>
        <v>0</v>
      </c>
      <c r="S144" s="96">
        <f t="shared" si="32"/>
        <v>0</v>
      </c>
      <c r="T144" s="96">
        <f t="shared" si="33"/>
        <v>0</v>
      </c>
      <c r="U144" s="96">
        <f t="shared" si="34"/>
        <v>0</v>
      </c>
      <c r="V144" s="95">
        <f t="shared" si="35"/>
        <v>0</v>
      </c>
      <c r="W144" s="96">
        <f t="shared" si="36"/>
        <v>0</v>
      </c>
      <c r="X144" s="169"/>
      <c r="Y144" s="169"/>
      <c r="Z144" s="169"/>
      <c r="AA144" s="169"/>
      <c r="AB144" s="169"/>
      <c r="AC144" s="169"/>
      <c r="AD144" s="221" t="e">
        <f t="shared" si="25"/>
        <v>#DIV/0!</v>
      </c>
    </row>
    <row r="145" spans="1:31" s="127" customFormat="1" ht="31.5" hidden="1" x14ac:dyDescent="0.25">
      <c r="A145" s="182">
        <v>137</v>
      </c>
      <c r="B145" s="119" t="s">
        <v>15</v>
      </c>
      <c r="C145" s="119" t="s">
        <v>14</v>
      </c>
      <c r="D145" s="183"/>
      <c r="E145" s="184"/>
      <c r="F145" s="184">
        <v>0</v>
      </c>
      <c r="G145" s="120"/>
      <c r="H145" s="120"/>
      <c r="I145" s="120">
        <v>0</v>
      </c>
      <c r="J145" s="122" t="e">
        <v>#DIV/0!</v>
      </c>
      <c r="K145" s="122" t="e">
        <v>#DIV/0!</v>
      </c>
      <c r="L145" s="122"/>
      <c r="M145" s="94">
        <f t="shared" si="26"/>
        <v>0</v>
      </c>
      <c r="N145" s="96">
        <f t="shared" si="27"/>
        <v>0</v>
      </c>
      <c r="O145" s="95">
        <f t="shared" si="28"/>
        <v>0</v>
      </c>
      <c r="P145" s="96">
        <f t="shared" si="29"/>
        <v>0</v>
      </c>
      <c r="Q145" s="96">
        <f t="shared" si="30"/>
        <v>0</v>
      </c>
      <c r="R145" s="95">
        <f t="shared" si="31"/>
        <v>0</v>
      </c>
      <c r="S145" s="96">
        <f t="shared" si="32"/>
        <v>0</v>
      </c>
      <c r="T145" s="96">
        <f t="shared" si="33"/>
        <v>0</v>
      </c>
      <c r="U145" s="96">
        <f t="shared" si="34"/>
        <v>0</v>
      </c>
      <c r="V145" s="95">
        <f t="shared" si="35"/>
        <v>0</v>
      </c>
      <c r="W145" s="96">
        <f t="shared" si="36"/>
        <v>0</v>
      </c>
      <c r="X145" s="169"/>
      <c r="Y145" s="169"/>
      <c r="Z145" s="169"/>
      <c r="AA145" s="169"/>
      <c r="AB145" s="169"/>
      <c r="AC145" s="169"/>
      <c r="AD145" s="221" t="e">
        <f t="shared" si="25"/>
        <v>#DIV/0!</v>
      </c>
    </row>
    <row r="146" spans="1:31" s="127" customFormat="1" hidden="1" x14ac:dyDescent="0.25">
      <c r="A146" s="182">
        <v>138</v>
      </c>
      <c r="B146" s="119" t="s">
        <v>2</v>
      </c>
      <c r="C146" s="119" t="s">
        <v>14</v>
      </c>
      <c r="D146" s="183"/>
      <c r="E146" s="184"/>
      <c r="F146" s="184">
        <v>0</v>
      </c>
      <c r="G146" s="120"/>
      <c r="H146" s="120"/>
      <c r="I146" s="120">
        <v>0</v>
      </c>
      <c r="J146" s="122" t="e">
        <v>#DIV/0!</v>
      </c>
      <c r="K146" s="122" t="e">
        <v>#DIV/0!</v>
      </c>
      <c r="L146" s="122"/>
      <c r="M146" s="94">
        <f t="shared" si="26"/>
        <v>0</v>
      </c>
      <c r="N146" s="96">
        <f t="shared" si="27"/>
        <v>0</v>
      </c>
      <c r="O146" s="95">
        <f t="shared" si="28"/>
        <v>0</v>
      </c>
      <c r="P146" s="96">
        <f t="shared" si="29"/>
        <v>0</v>
      </c>
      <c r="Q146" s="96">
        <f t="shared" si="30"/>
        <v>0</v>
      </c>
      <c r="R146" s="95">
        <f t="shared" si="31"/>
        <v>0</v>
      </c>
      <c r="S146" s="96">
        <f t="shared" si="32"/>
        <v>0</v>
      </c>
      <c r="T146" s="96">
        <f t="shared" si="33"/>
        <v>0</v>
      </c>
      <c r="U146" s="96">
        <f t="shared" si="34"/>
        <v>0</v>
      </c>
      <c r="V146" s="95">
        <f t="shared" si="35"/>
        <v>0</v>
      </c>
      <c r="W146" s="96">
        <f t="shared" si="36"/>
        <v>0</v>
      </c>
      <c r="X146" s="169"/>
      <c r="Y146" s="169"/>
      <c r="Z146" s="169"/>
      <c r="AA146" s="169"/>
      <c r="AB146" s="169"/>
      <c r="AC146" s="169"/>
      <c r="AD146" s="221" t="e">
        <f t="shared" si="25"/>
        <v>#DIV/0!</v>
      </c>
    </row>
    <row r="147" spans="1:31" s="127" customFormat="1" ht="31.5" hidden="1" x14ac:dyDescent="0.25">
      <c r="A147" s="182">
        <v>139</v>
      </c>
      <c r="B147" s="119" t="s">
        <v>73</v>
      </c>
      <c r="C147" s="119" t="s">
        <v>14</v>
      </c>
      <c r="D147" s="183"/>
      <c r="E147" s="184"/>
      <c r="F147" s="184">
        <v>0</v>
      </c>
      <c r="G147" s="120"/>
      <c r="H147" s="120"/>
      <c r="I147" s="120">
        <v>0</v>
      </c>
      <c r="J147" s="122" t="e">
        <v>#DIV/0!</v>
      </c>
      <c r="K147" s="122" t="e">
        <v>#DIV/0!</v>
      </c>
      <c r="L147" s="122"/>
      <c r="M147" s="94">
        <f t="shared" si="26"/>
        <v>0</v>
      </c>
      <c r="N147" s="96">
        <f t="shared" si="27"/>
        <v>0</v>
      </c>
      <c r="O147" s="95">
        <f t="shared" si="28"/>
        <v>0</v>
      </c>
      <c r="P147" s="96">
        <f t="shared" si="29"/>
        <v>0</v>
      </c>
      <c r="Q147" s="96">
        <f t="shared" si="30"/>
        <v>0</v>
      </c>
      <c r="R147" s="95">
        <f t="shared" si="31"/>
        <v>0</v>
      </c>
      <c r="S147" s="96">
        <f t="shared" si="32"/>
        <v>0</v>
      </c>
      <c r="T147" s="96">
        <f t="shared" si="33"/>
        <v>0</v>
      </c>
      <c r="U147" s="96">
        <f t="shared" si="34"/>
        <v>0</v>
      </c>
      <c r="V147" s="95">
        <f t="shared" si="35"/>
        <v>0</v>
      </c>
      <c r="W147" s="96">
        <f t="shared" si="36"/>
        <v>0</v>
      </c>
      <c r="X147" s="169"/>
      <c r="Y147" s="169"/>
      <c r="Z147" s="169"/>
      <c r="AA147" s="169"/>
      <c r="AB147" s="169"/>
      <c r="AC147" s="169"/>
      <c r="AD147" s="221" t="e">
        <f t="shared" si="25"/>
        <v>#DIV/0!</v>
      </c>
    </row>
    <row r="148" spans="1:31" s="127" customFormat="1" ht="31.5" x14ac:dyDescent="0.25">
      <c r="A148" s="182">
        <v>51</v>
      </c>
      <c r="B148" s="247" t="s">
        <v>72</v>
      </c>
      <c r="C148" s="247" t="s">
        <v>14</v>
      </c>
      <c r="D148" s="184">
        <v>17.87</v>
      </c>
      <c r="E148" s="184">
        <v>17.87</v>
      </c>
      <c r="F148" s="184">
        <v>17.87</v>
      </c>
      <c r="G148" s="120">
        <v>74</v>
      </c>
      <c r="H148" s="120">
        <v>44</v>
      </c>
      <c r="I148" s="120">
        <v>133</v>
      </c>
      <c r="J148" s="122">
        <v>4.1410184667039731</v>
      </c>
      <c r="K148" s="122">
        <v>2.4622271964185787</v>
      </c>
      <c r="L148" s="122">
        <v>7.442641298265249</v>
      </c>
      <c r="M148" s="94">
        <v>3</v>
      </c>
      <c r="N148" s="244">
        <f t="shared" si="27"/>
        <v>3</v>
      </c>
      <c r="O148" s="95">
        <f t="shared" si="28"/>
        <v>3.99</v>
      </c>
      <c r="P148" s="244">
        <f t="shared" si="29"/>
        <v>0</v>
      </c>
      <c r="Q148" s="244">
        <f t="shared" si="30"/>
        <v>0</v>
      </c>
      <c r="R148" s="95">
        <f t="shared" si="31"/>
        <v>0.75</v>
      </c>
      <c r="S148" s="96">
        <f t="shared" si="32"/>
        <v>25</v>
      </c>
      <c r="T148" s="244">
        <f t="shared" si="33"/>
        <v>3</v>
      </c>
      <c r="U148" s="244">
        <f t="shared" si="34"/>
        <v>0</v>
      </c>
      <c r="V148" s="95">
        <f t="shared" si="35"/>
        <v>0.6</v>
      </c>
      <c r="W148" s="244">
        <f t="shared" si="36"/>
        <v>20</v>
      </c>
      <c r="X148" s="169">
        <v>3</v>
      </c>
      <c r="Y148" s="169"/>
      <c r="Z148" s="169">
        <v>1</v>
      </c>
      <c r="AA148" s="169"/>
      <c r="AB148" s="169">
        <v>0</v>
      </c>
      <c r="AC148" s="169"/>
      <c r="AD148" s="221"/>
      <c r="AE148" s="251"/>
    </row>
    <row r="149" spans="1:31" s="127" customFormat="1" hidden="1" x14ac:dyDescent="0.25">
      <c r="A149" s="182">
        <v>141</v>
      </c>
      <c r="B149" s="119" t="s">
        <v>151</v>
      </c>
      <c r="C149" s="119" t="s">
        <v>14</v>
      </c>
      <c r="D149" s="183"/>
      <c r="E149" s="184"/>
      <c r="F149" s="184"/>
      <c r="G149" s="120"/>
      <c r="H149" s="120"/>
      <c r="I149" s="120"/>
      <c r="J149" s="122"/>
      <c r="K149" s="122"/>
      <c r="L149" s="122"/>
      <c r="M149" s="94">
        <f t="shared" si="26"/>
        <v>0</v>
      </c>
      <c r="N149" s="96">
        <f t="shared" si="27"/>
        <v>0</v>
      </c>
      <c r="O149" s="95">
        <f t="shared" si="28"/>
        <v>0</v>
      </c>
      <c r="P149" s="96">
        <f t="shared" si="29"/>
        <v>0</v>
      </c>
      <c r="Q149" s="96">
        <f t="shared" si="30"/>
        <v>0</v>
      </c>
      <c r="R149" s="95">
        <f t="shared" si="31"/>
        <v>0</v>
      </c>
      <c r="S149" s="96">
        <f t="shared" si="32"/>
        <v>0</v>
      </c>
      <c r="T149" s="96">
        <f t="shared" si="33"/>
        <v>0</v>
      </c>
      <c r="U149" s="96">
        <f t="shared" si="34"/>
        <v>0</v>
      </c>
      <c r="V149" s="95">
        <f t="shared" si="35"/>
        <v>0</v>
      </c>
      <c r="W149" s="96">
        <f t="shared" si="36"/>
        <v>0</v>
      </c>
      <c r="X149" s="169"/>
      <c r="Y149" s="169"/>
      <c r="Z149" s="169"/>
      <c r="AA149" s="169"/>
      <c r="AB149" s="169"/>
      <c r="AC149" s="169"/>
      <c r="AD149" s="221" t="e">
        <f t="shared" si="25"/>
        <v>#DIV/0!</v>
      </c>
    </row>
    <row r="150" spans="1:31" s="127" customFormat="1" ht="31.5" x14ac:dyDescent="0.25">
      <c r="A150" s="182">
        <v>52</v>
      </c>
      <c r="B150" s="247" t="s">
        <v>90</v>
      </c>
      <c r="C150" s="247" t="s">
        <v>260</v>
      </c>
      <c r="D150" s="183">
        <v>29.8</v>
      </c>
      <c r="E150" s="184">
        <v>91.6</v>
      </c>
      <c r="F150" s="184">
        <v>91.05</v>
      </c>
      <c r="G150" s="120">
        <v>64</v>
      </c>
      <c r="H150" s="120">
        <v>83</v>
      </c>
      <c r="I150" s="120">
        <v>58</v>
      </c>
      <c r="J150" s="122">
        <v>2.1476510067114094</v>
      </c>
      <c r="K150" s="122">
        <v>0.90611353711790399</v>
      </c>
      <c r="L150" s="122">
        <v>0.63701263042284462</v>
      </c>
      <c r="M150" s="94">
        <f t="shared" si="26"/>
        <v>3</v>
      </c>
      <c r="N150" s="244">
        <f t="shared" si="27"/>
        <v>1</v>
      </c>
      <c r="O150" s="95">
        <f t="shared" si="28"/>
        <v>1.74</v>
      </c>
      <c r="P150" s="244">
        <f t="shared" si="29"/>
        <v>0</v>
      </c>
      <c r="Q150" s="244">
        <f t="shared" si="30"/>
        <v>0</v>
      </c>
      <c r="R150" s="95">
        <f t="shared" si="31"/>
        <v>0</v>
      </c>
      <c r="S150" s="96">
        <f t="shared" si="32"/>
        <v>0</v>
      </c>
      <c r="T150" s="244">
        <f t="shared" si="33"/>
        <v>1</v>
      </c>
      <c r="U150" s="244">
        <f t="shared" si="34"/>
        <v>0</v>
      </c>
      <c r="V150" s="95">
        <f t="shared" si="35"/>
        <v>0</v>
      </c>
      <c r="W150" s="244">
        <f t="shared" si="36"/>
        <v>0</v>
      </c>
      <c r="X150" s="169">
        <v>2</v>
      </c>
      <c r="Y150" s="169"/>
      <c r="Z150" s="169"/>
      <c r="AA150" s="169"/>
      <c r="AB150" s="169">
        <v>2</v>
      </c>
      <c r="AC150" s="169">
        <v>0</v>
      </c>
      <c r="AD150" s="221">
        <f t="shared" si="25"/>
        <v>0</v>
      </c>
      <c r="AE150" s="251"/>
    </row>
    <row r="151" spans="1:31" s="127" customFormat="1" ht="31.5" x14ac:dyDescent="0.25">
      <c r="A151" s="182">
        <v>53</v>
      </c>
      <c r="B151" s="247" t="s">
        <v>133</v>
      </c>
      <c r="C151" s="247" t="s">
        <v>260</v>
      </c>
      <c r="D151" s="183">
        <v>20.7</v>
      </c>
      <c r="E151" s="184">
        <v>19.7</v>
      </c>
      <c r="F151" s="184">
        <v>20.010000000000002</v>
      </c>
      <c r="G151" s="120">
        <v>46</v>
      </c>
      <c r="H151" s="120">
        <v>63</v>
      </c>
      <c r="I151" s="120">
        <v>48</v>
      </c>
      <c r="J151" s="122">
        <v>2.2222222222222223</v>
      </c>
      <c r="K151" s="122">
        <v>3.1979695431472082</v>
      </c>
      <c r="L151" s="122">
        <v>2.3988005997001496</v>
      </c>
      <c r="M151" s="94">
        <f t="shared" si="26"/>
        <v>7</v>
      </c>
      <c r="N151" s="244">
        <f t="shared" si="27"/>
        <v>3</v>
      </c>
      <c r="O151" s="95">
        <f t="shared" si="28"/>
        <v>3.36</v>
      </c>
      <c r="P151" s="244">
        <f t="shared" si="29"/>
        <v>0</v>
      </c>
      <c r="Q151" s="244">
        <f t="shared" si="30"/>
        <v>0</v>
      </c>
      <c r="R151" s="95">
        <f t="shared" si="31"/>
        <v>0.75</v>
      </c>
      <c r="S151" s="96">
        <f t="shared" si="32"/>
        <v>25</v>
      </c>
      <c r="T151" s="244">
        <f t="shared" si="33"/>
        <v>3</v>
      </c>
      <c r="U151" s="244">
        <f t="shared" si="34"/>
        <v>0</v>
      </c>
      <c r="V151" s="95">
        <f t="shared" si="35"/>
        <v>0.6</v>
      </c>
      <c r="W151" s="244">
        <f t="shared" si="36"/>
        <v>20</v>
      </c>
      <c r="X151" s="169">
        <v>3</v>
      </c>
      <c r="Y151" s="169"/>
      <c r="Z151" s="169"/>
      <c r="AA151" s="169"/>
      <c r="AB151" s="169">
        <v>3</v>
      </c>
      <c r="AC151" s="169">
        <v>3</v>
      </c>
      <c r="AD151" s="221">
        <f t="shared" si="25"/>
        <v>100</v>
      </c>
      <c r="AE151" s="251"/>
    </row>
    <row r="152" spans="1:31" s="127" customFormat="1" hidden="1" x14ac:dyDescent="0.25">
      <c r="A152" s="182">
        <v>144</v>
      </c>
      <c r="B152" s="119" t="s">
        <v>383</v>
      </c>
      <c r="C152" s="119" t="s">
        <v>260</v>
      </c>
      <c r="D152" s="183"/>
      <c r="E152" s="184"/>
      <c r="F152" s="184">
        <v>0</v>
      </c>
      <c r="G152" s="120"/>
      <c r="H152" s="120"/>
      <c r="I152" s="120">
        <v>0</v>
      </c>
      <c r="J152" s="122" t="e">
        <v>#DIV/0!</v>
      </c>
      <c r="K152" s="122" t="e">
        <v>#DIV/0!</v>
      </c>
      <c r="L152" s="122"/>
      <c r="M152" s="94">
        <f t="shared" si="26"/>
        <v>0</v>
      </c>
      <c r="N152" s="96">
        <f t="shared" si="27"/>
        <v>0</v>
      </c>
      <c r="O152" s="95">
        <f t="shared" si="28"/>
        <v>0</v>
      </c>
      <c r="P152" s="96">
        <f t="shared" si="29"/>
        <v>0</v>
      </c>
      <c r="Q152" s="96">
        <f t="shared" si="30"/>
        <v>0</v>
      </c>
      <c r="R152" s="95">
        <f t="shared" si="31"/>
        <v>0</v>
      </c>
      <c r="S152" s="96">
        <f t="shared" si="32"/>
        <v>0</v>
      </c>
      <c r="T152" s="96">
        <f t="shared" si="33"/>
        <v>0</v>
      </c>
      <c r="U152" s="96">
        <f t="shared" si="34"/>
        <v>0</v>
      </c>
      <c r="V152" s="95">
        <f t="shared" si="35"/>
        <v>0</v>
      </c>
      <c r="W152" s="96">
        <f t="shared" si="36"/>
        <v>0</v>
      </c>
      <c r="X152" s="169"/>
      <c r="Y152" s="169"/>
      <c r="Z152" s="169"/>
      <c r="AA152" s="169"/>
      <c r="AB152" s="169"/>
      <c r="AC152" s="169"/>
      <c r="AD152" s="221" t="e">
        <f t="shared" si="25"/>
        <v>#DIV/0!</v>
      </c>
    </row>
    <row r="153" spans="1:31" s="127" customFormat="1" hidden="1" x14ac:dyDescent="0.25">
      <c r="A153" s="182">
        <v>145</v>
      </c>
      <c r="B153" s="119" t="s">
        <v>151</v>
      </c>
      <c r="C153" s="119" t="s">
        <v>260</v>
      </c>
      <c r="D153" s="183"/>
      <c r="E153" s="184"/>
      <c r="F153" s="184"/>
      <c r="G153" s="120"/>
      <c r="H153" s="120"/>
      <c r="I153" s="120"/>
      <c r="J153" s="122"/>
      <c r="K153" s="122"/>
      <c r="L153" s="122"/>
      <c r="M153" s="94">
        <f t="shared" si="26"/>
        <v>0</v>
      </c>
      <c r="N153" s="96">
        <f t="shared" si="27"/>
        <v>0</v>
      </c>
      <c r="O153" s="95">
        <f t="shared" si="28"/>
        <v>0</v>
      </c>
      <c r="P153" s="96">
        <f t="shared" si="29"/>
        <v>0</v>
      </c>
      <c r="Q153" s="96">
        <f t="shared" si="30"/>
        <v>0</v>
      </c>
      <c r="R153" s="95">
        <f t="shared" si="31"/>
        <v>0</v>
      </c>
      <c r="S153" s="96">
        <f t="shared" si="32"/>
        <v>0</v>
      </c>
      <c r="T153" s="96">
        <f t="shared" si="33"/>
        <v>0</v>
      </c>
      <c r="U153" s="96">
        <f t="shared" si="34"/>
        <v>0</v>
      </c>
      <c r="V153" s="95">
        <f t="shared" si="35"/>
        <v>0</v>
      </c>
      <c r="W153" s="96">
        <f t="shared" si="36"/>
        <v>0</v>
      </c>
      <c r="X153" s="169"/>
      <c r="Y153" s="169"/>
      <c r="Z153" s="169"/>
      <c r="AA153" s="169"/>
      <c r="AB153" s="169"/>
      <c r="AC153" s="169"/>
      <c r="AD153" s="221" t="e">
        <f t="shared" si="25"/>
        <v>#DIV/0!</v>
      </c>
    </row>
    <row r="154" spans="1:31" s="127" customFormat="1" ht="31.5" hidden="1" x14ac:dyDescent="0.25">
      <c r="A154" s="182">
        <v>146</v>
      </c>
      <c r="B154" s="119" t="s">
        <v>261</v>
      </c>
      <c r="C154" s="119" t="s">
        <v>16</v>
      </c>
      <c r="D154" s="183"/>
      <c r="E154" s="184"/>
      <c r="F154" s="184">
        <v>14.85</v>
      </c>
      <c r="G154" s="120"/>
      <c r="H154" s="120"/>
      <c r="I154" s="120">
        <v>0</v>
      </c>
      <c r="J154" s="122" t="e">
        <v>#DIV/0!</v>
      </c>
      <c r="K154" s="122" t="e">
        <v>#DIV/0!</v>
      </c>
      <c r="L154" s="122">
        <v>0</v>
      </c>
      <c r="M154" s="94">
        <f t="shared" si="26"/>
        <v>0</v>
      </c>
      <c r="N154" s="96">
        <f t="shared" si="27"/>
        <v>0</v>
      </c>
      <c r="O154" s="95">
        <f t="shared" si="28"/>
        <v>0</v>
      </c>
      <c r="P154" s="96">
        <f t="shared" si="29"/>
        <v>0</v>
      </c>
      <c r="Q154" s="96">
        <f t="shared" si="30"/>
        <v>0</v>
      </c>
      <c r="R154" s="95">
        <f t="shared" si="31"/>
        <v>0</v>
      </c>
      <c r="S154" s="96">
        <f t="shared" si="32"/>
        <v>0</v>
      </c>
      <c r="T154" s="96">
        <f t="shared" si="33"/>
        <v>0</v>
      </c>
      <c r="U154" s="96">
        <f t="shared" si="34"/>
        <v>0</v>
      </c>
      <c r="V154" s="95">
        <f t="shared" si="35"/>
        <v>0</v>
      </c>
      <c r="W154" s="96">
        <f t="shared" si="36"/>
        <v>0</v>
      </c>
      <c r="X154" s="169"/>
      <c r="Y154" s="169"/>
      <c r="Z154" s="169"/>
      <c r="AA154" s="169"/>
      <c r="AB154" s="169"/>
      <c r="AC154" s="169"/>
      <c r="AD154" s="221" t="e">
        <f t="shared" si="25"/>
        <v>#DIV/0!</v>
      </c>
    </row>
    <row r="155" spans="1:31" s="127" customFormat="1" ht="31.5" hidden="1" x14ac:dyDescent="0.25">
      <c r="A155" s="182">
        <v>147</v>
      </c>
      <c r="B155" s="119" t="s">
        <v>139</v>
      </c>
      <c r="C155" s="119" t="s">
        <v>16</v>
      </c>
      <c r="D155" s="183"/>
      <c r="E155" s="184"/>
      <c r="F155" s="184">
        <v>6.66</v>
      </c>
      <c r="G155" s="120"/>
      <c r="H155" s="120"/>
      <c r="I155" s="120">
        <v>0</v>
      </c>
      <c r="J155" s="122" t="e">
        <v>#DIV/0!</v>
      </c>
      <c r="K155" s="122" t="e">
        <v>#DIV/0!</v>
      </c>
      <c r="L155" s="122">
        <v>0</v>
      </c>
      <c r="M155" s="94">
        <f t="shared" si="26"/>
        <v>0</v>
      </c>
      <c r="N155" s="96">
        <f t="shared" si="27"/>
        <v>0</v>
      </c>
      <c r="O155" s="95">
        <f t="shared" si="28"/>
        <v>0</v>
      </c>
      <c r="P155" s="96">
        <f t="shared" si="29"/>
        <v>0</v>
      </c>
      <c r="Q155" s="96">
        <f t="shared" si="30"/>
        <v>0</v>
      </c>
      <c r="R155" s="95">
        <f t="shared" si="31"/>
        <v>0</v>
      </c>
      <c r="S155" s="96">
        <f t="shared" si="32"/>
        <v>0</v>
      </c>
      <c r="T155" s="96">
        <f t="shared" si="33"/>
        <v>0</v>
      </c>
      <c r="U155" s="96">
        <f t="shared" si="34"/>
        <v>0</v>
      </c>
      <c r="V155" s="95">
        <f t="shared" si="35"/>
        <v>0</v>
      </c>
      <c r="W155" s="96">
        <f t="shared" si="36"/>
        <v>0</v>
      </c>
      <c r="X155" s="169"/>
      <c r="Y155" s="169"/>
      <c r="Z155" s="169"/>
      <c r="AA155" s="169"/>
      <c r="AB155" s="169"/>
      <c r="AC155" s="169"/>
      <c r="AD155" s="221" t="e">
        <f t="shared" si="25"/>
        <v>#DIV/0!</v>
      </c>
    </row>
    <row r="156" spans="1:31" s="127" customFormat="1" ht="31.5" x14ac:dyDescent="0.25">
      <c r="A156" s="182">
        <v>54</v>
      </c>
      <c r="B156" s="247" t="s">
        <v>384</v>
      </c>
      <c r="C156" s="247" t="s">
        <v>16</v>
      </c>
      <c r="D156" s="183">
        <v>424.4</v>
      </c>
      <c r="E156" s="184">
        <v>424.4</v>
      </c>
      <c r="F156" s="184">
        <v>424.38</v>
      </c>
      <c r="G156" s="120">
        <v>79</v>
      </c>
      <c r="H156" s="120">
        <v>76</v>
      </c>
      <c r="I156" s="120">
        <v>65</v>
      </c>
      <c r="J156" s="122">
        <v>0.18614514608859567</v>
      </c>
      <c r="K156" s="122">
        <v>0.17907634307257306</v>
      </c>
      <c r="L156" s="122">
        <v>0.15316461661718273</v>
      </c>
      <c r="M156" s="94">
        <f t="shared" si="26"/>
        <v>3</v>
      </c>
      <c r="N156" s="244">
        <f t="shared" si="27"/>
        <v>1</v>
      </c>
      <c r="O156" s="95">
        <f t="shared" si="28"/>
        <v>1.95</v>
      </c>
      <c r="P156" s="244">
        <f t="shared" si="29"/>
        <v>0</v>
      </c>
      <c r="Q156" s="244">
        <f t="shared" si="30"/>
        <v>0</v>
      </c>
      <c r="R156" s="95">
        <f t="shared" si="31"/>
        <v>0</v>
      </c>
      <c r="S156" s="96">
        <f t="shared" si="32"/>
        <v>0</v>
      </c>
      <c r="T156" s="244">
        <f t="shared" si="33"/>
        <v>1</v>
      </c>
      <c r="U156" s="244">
        <f t="shared" si="34"/>
        <v>0</v>
      </c>
      <c r="V156" s="95">
        <f t="shared" si="35"/>
        <v>0</v>
      </c>
      <c r="W156" s="244">
        <f t="shared" si="36"/>
        <v>0</v>
      </c>
      <c r="X156" s="169">
        <v>2</v>
      </c>
      <c r="Y156" s="169"/>
      <c r="Z156" s="169"/>
      <c r="AA156" s="169"/>
      <c r="AB156" s="169">
        <v>2</v>
      </c>
      <c r="AC156" s="169">
        <v>2</v>
      </c>
      <c r="AD156" s="221">
        <f t="shared" si="25"/>
        <v>100</v>
      </c>
      <c r="AE156" s="251"/>
    </row>
    <row r="157" spans="1:31" s="127" customFormat="1" x14ac:dyDescent="0.25">
      <c r="A157" s="182">
        <v>55</v>
      </c>
      <c r="B157" s="247" t="s">
        <v>2</v>
      </c>
      <c r="C157" s="247" t="s">
        <v>16</v>
      </c>
      <c r="D157" s="183">
        <v>158.6</v>
      </c>
      <c r="E157" s="184">
        <v>1665.5</v>
      </c>
      <c r="F157" s="184">
        <v>183.56</v>
      </c>
      <c r="G157" s="120">
        <v>80</v>
      </c>
      <c r="H157" s="120">
        <v>631</v>
      </c>
      <c r="I157" s="120">
        <v>94</v>
      </c>
      <c r="J157" s="122">
        <v>0.50441361916771754</v>
      </c>
      <c r="K157" s="122">
        <v>0.37886520564395076</v>
      </c>
      <c r="L157" s="122">
        <v>0.5120941381564611</v>
      </c>
      <c r="M157" s="94">
        <f t="shared" si="26"/>
        <v>3</v>
      </c>
      <c r="N157" s="244">
        <f t="shared" si="27"/>
        <v>2</v>
      </c>
      <c r="O157" s="95">
        <f t="shared" si="28"/>
        <v>2.82</v>
      </c>
      <c r="P157" s="244">
        <f t="shared" si="29"/>
        <v>0</v>
      </c>
      <c r="Q157" s="244">
        <f t="shared" si="30"/>
        <v>0</v>
      </c>
      <c r="R157" s="95">
        <f t="shared" si="31"/>
        <v>0</v>
      </c>
      <c r="S157" s="96">
        <f t="shared" si="32"/>
        <v>0</v>
      </c>
      <c r="T157" s="244">
        <f t="shared" si="33"/>
        <v>2</v>
      </c>
      <c r="U157" s="244">
        <f t="shared" si="34"/>
        <v>0</v>
      </c>
      <c r="V157" s="95">
        <f t="shared" si="35"/>
        <v>0</v>
      </c>
      <c r="W157" s="244">
        <f t="shared" si="36"/>
        <v>0</v>
      </c>
      <c r="X157" s="169"/>
      <c r="Y157" s="169"/>
      <c r="Z157" s="169"/>
      <c r="AA157" s="169"/>
      <c r="AB157" s="169">
        <v>1</v>
      </c>
      <c r="AC157" s="169">
        <v>1</v>
      </c>
      <c r="AD157" s="221">
        <f t="shared" si="25"/>
        <v>100</v>
      </c>
      <c r="AE157" s="251"/>
    </row>
    <row r="158" spans="1:31" s="127" customFormat="1" ht="47.25" x14ac:dyDescent="0.25">
      <c r="A158" s="182">
        <v>56</v>
      </c>
      <c r="B158" s="247" t="s">
        <v>74</v>
      </c>
      <c r="C158" s="247" t="s">
        <v>16</v>
      </c>
      <c r="D158" s="184">
        <v>1487.21</v>
      </c>
      <c r="E158" s="184">
        <v>1718.12</v>
      </c>
      <c r="F158" s="184">
        <v>1718.12</v>
      </c>
      <c r="G158" s="120">
        <v>584</v>
      </c>
      <c r="H158" s="120">
        <v>631</v>
      </c>
      <c r="I158" s="120">
        <v>1395</v>
      </c>
      <c r="J158" s="122">
        <v>0.39268159842927358</v>
      </c>
      <c r="K158" s="122">
        <v>0.3672618909040114</v>
      </c>
      <c r="L158" s="122">
        <v>0.81193397434405057</v>
      </c>
      <c r="M158" s="94">
        <v>1.8</v>
      </c>
      <c r="N158" s="244">
        <f t="shared" si="27"/>
        <v>25</v>
      </c>
      <c r="O158" s="95">
        <f t="shared" si="28"/>
        <v>25.11</v>
      </c>
      <c r="P158" s="244">
        <v>3</v>
      </c>
      <c r="Q158" s="244">
        <f t="shared" si="30"/>
        <v>3</v>
      </c>
      <c r="R158" s="95">
        <f t="shared" si="31"/>
        <v>6.25</v>
      </c>
      <c r="S158" s="96">
        <v>25</v>
      </c>
      <c r="T158" s="244">
        <f t="shared" si="33"/>
        <v>14</v>
      </c>
      <c r="U158" s="244">
        <f t="shared" si="34"/>
        <v>5</v>
      </c>
      <c r="V158" s="95">
        <f t="shared" si="35"/>
        <v>5.75</v>
      </c>
      <c r="W158" s="244">
        <v>23</v>
      </c>
      <c r="X158" s="169">
        <v>25</v>
      </c>
      <c r="Y158" s="169">
        <v>4</v>
      </c>
      <c r="Z158" s="169">
        <v>4</v>
      </c>
      <c r="AA158" s="169">
        <v>5</v>
      </c>
      <c r="AB158" s="169">
        <v>17</v>
      </c>
      <c r="AC158" s="169">
        <v>5</v>
      </c>
      <c r="AD158" s="221">
        <f t="shared" si="25"/>
        <v>29.411764705882351</v>
      </c>
      <c r="AE158" s="251"/>
    </row>
    <row r="159" spans="1:31" s="127" customFormat="1" hidden="1" x14ac:dyDescent="0.25">
      <c r="A159" s="182">
        <v>151</v>
      </c>
      <c r="B159" s="119" t="s">
        <v>151</v>
      </c>
      <c r="C159" s="119" t="s">
        <v>16</v>
      </c>
      <c r="D159" s="183"/>
      <c r="E159" s="184"/>
      <c r="F159" s="184"/>
      <c r="G159" s="120"/>
      <c r="H159" s="120"/>
      <c r="I159" s="120"/>
      <c r="J159" s="122"/>
      <c r="K159" s="122"/>
      <c r="L159" s="122"/>
      <c r="M159" s="94">
        <f t="shared" si="26"/>
        <v>0</v>
      </c>
      <c r="N159" s="96">
        <f t="shared" si="27"/>
        <v>0</v>
      </c>
      <c r="O159" s="95">
        <f t="shared" si="28"/>
        <v>0</v>
      </c>
      <c r="P159" s="96">
        <f t="shared" si="29"/>
        <v>0</v>
      </c>
      <c r="Q159" s="96">
        <f t="shared" si="30"/>
        <v>0</v>
      </c>
      <c r="R159" s="95">
        <f t="shared" si="31"/>
        <v>0</v>
      </c>
      <c r="S159" s="96">
        <f t="shared" si="32"/>
        <v>0</v>
      </c>
      <c r="T159" s="96">
        <f t="shared" si="33"/>
        <v>0</v>
      </c>
      <c r="U159" s="96">
        <f t="shared" si="34"/>
        <v>0</v>
      </c>
      <c r="V159" s="95">
        <f t="shared" si="35"/>
        <v>0</v>
      </c>
      <c r="W159" s="96">
        <f t="shared" si="36"/>
        <v>0</v>
      </c>
      <c r="X159" s="169"/>
      <c r="Y159" s="169"/>
      <c r="Z159" s="169"/>
      <c r="AA159" s="169"/>
      <c r="AB159" s="169"/>
      <c r="AC159" s="169"/>
      <c r="AD159" s="221" t="e">
        <f t="shared" si="25"/>
        <v>#DIV/0!</v>
      </c>
    </row>
    <row r="160" spans="1:31" s="127" customFormat="1" ht="31.5" hidden="1" x14ac:dyDescent="0.25">
      <c r="A160" s="182">
        <v>152</v>
      </c>
      <c r="B160" s="119" t="s">
        <v>34</v>
      </c>
      <c r="C160" s="119" t="s">
        <v>17</v>
      </c>
      <c r="D160" s="183"/>
      <c r="E160" s="184"/>
      <c r="F160" s="184">
        <v>0</v>
      </c>
      <c r="G160" s="120"/>
      <c r="H160" s="120"/>
      <c r="I160" s="120">
        <v>0</v>
      </c>
      <c r="J160" s="122" t="e">
        <v>#DIV/0!</v>
      </c>
      <c r="K160" s="122" t="e">
        <v>#DIV/0!</v>
      </c>
      <c r="L160" s="122"/>
      <c r="M160" s="94">
        <f t="shared" si="26"/>
        <v>0</v>
      </c>
      <c r="N160" s="96">
        <f t="shared" si="27"/>
        <v>0</v>
      </c>
      <c r="O160" s="95">
        <f t="shared" si="28"/>
        <v>0</v>
      </c>
      <c r="P160" s="96">
        <f t="shared" si="29"/>
        <v>0</v>
      </c>
      <c r="Q160" s="96">
        <f t="shared" si="30"/>
        <v>0</v>
      </c>
      <c r="R160" s="95">
        <f t="shared" si="31"/>
        <v>0</v>
      </c>
      <c r="S160" s="96">
        <f t="shared" si="32"/>
        <v>0</v>
      </c>
      <c r="T160" s="96">
        <f t="shared" si="33"/>
        <v>0</v>
      </c>
      <c r="U160" s="96">
        <f t="shared" si="34"/>
        <v>0</v>
      </c>
      <c r="V160" s="95">
        <f t="shared" si="35"/>
        <v>0</v>
      </c>
      <c r="W160" s="96">
        <f t="shared" si="36"/>
        <v>0</v>
      </c>
      <c r="X160" s="169"/>
      <c r="Y160" s="169"/>
      <c r="Z160" s="169"/>
      <c r="AA160" s="169"/>
      <c r="AB160" s="169"/>
      <c r="AC160" s="169"/>
      <c r="AD160" s="221" t="e">
        <f t="shared" si="25"/>
        <v>#DIV/0!</v>
      </c>
    </row>
    <row r="161" spans="1:31" s="127" customFormat="1" ht="31.5" x14ac:dyDescent="0.25">
      <c r="A161" s="182">
        <v>57</v>
      </c>
      <c r="B161" s="247" t="s">
        <v>19</v>
      </c>
      <c r="C161" s="247" t="s">
        <v>17</v>
      </c>
      <c r="D161" s="184">
        <v>6.41</v>
      </c>
      <c r="E161" s="184">
        <v>6.41</v>
      </c>
      <c r="F161" s="184">
        <v>6.41</v>
      </c>
      <c r="G161" s="120">
        <v>41</v>
      </c>
      <c r="H161" s="120">
        <v>60</v>
      </c>
      <c r="I161" s="120">
        <v>46</v>
      </c>
      <c r="J161" s="122">
        <v>6.3962558502340094</v>
      </c>
      <c r="K161" s="122">
        <v>9.3603744149765991</v>
      </c>
      <c r="L161" s="122">
        <v>7.1762870514820589</v>
      </c>
      <c r="M161" s="94">
        <v>5</v>
      </c>
      <c r="N161" s="244">
        <f t="shared" si="27"/>
        <v>2</v>
      </c>
      <c r="O161" s="95">
        <f t="shared" si="28"/>
        <v>2.2999999999999998</v>
      </c>
      <c r="P161" s="244">
        <f t="shared" si="29"/>
        <v>0</v>
      </c>
      <c r="Q161" s="244">
        <f t="shared" si="30"/>
        <v>0</v>
      </c>
      <c r="R161" s="95">
        <f t="shared" si="31"/>
        <v>0.5</v>
      </c>
      <c r="S161" s="96">
        <f t="shared" si="32"/>
        <v>25</v>
      </c>
      <c r="T161" s="244">
        <f t="shared" si="33"/>
        <v>2</v>
      </c>
      <c r="U161" s="244">
        <f t="shared" si="34"/>
        <v>0</v>
      </c>
      <c r="V161" s="95">
        <f t="shared" si="35"/>
        <v>0.4</v>
      </c>
      <c r="W161" s="244">
        <f t="shared" si="36"/>
        <v>20</v>
      </c>
      <c r="X161" s="169">
        <v>2</v>
      </c>
      <c r="Y161" s="169"/>
      <c r="Z161" s="169"/>
      <c r="AA161" s="169"/>
      <c r="AB161" s="169">
        <v>2</v>
      </c>
      <c r="AC161" s="169">
        <v>0</v>
      </c>
      <c r="AD161" s="221">
        <f t="shared" si="25"/>
        <v>0</v>
      </c>
      <c r="AE161" s="251"/>
    </row>
    <row r="162" spans="1:31" s="127" customFormat="1" ht="31.5" x14ac:dyDescent="0.25">
      <c r="A162" s="182">
        <v>58</v>
      </c>
      <c r="B162" s="247" t="s">
        <v>18</v>
      </c>
      <c r="C162" s="247" t="s">
        <v>17</v>
      </c>
      <c r="D162" s="184">
        <v>236.63</v>
      </c>
      <c r="E162" s="184">
        <v>236.63</v>
      </c>
      <c r="F162" s="184">
        <v>236.63</v>
      </c>
      <c r="G162" s="120">
        <v>321</v>
      </c>
      <c r="H162" s="120">
        <v>357</v>
      </c>
      <c r="I162" s="120">
        <v>385</v>
      </c>
      <c r="J162" s="122">
        <v>1.3565481976080802</v>
      </c>
      <c r="K162" s="122">
        <v>1.5086844440687994</v>
      </c>
      <c r="L162" s="122">
        <v>1.6270126357604699</v>
      </c>
      <c r="M162" s="94">
        <v>3</v>
      </c>
      <c r="N162" s="244">
        <f t="shared" si="27"/>
        <v>11</v>
      </c>
      <c r="O162" s="95">
        <f t="shared" si="28"/>
        <v>11.55</v>
      </c>
      <c r="P162" s="244">
        <v>1</v>
      </c>
      <c r="Q162" s="244">
        <f t="shared" si="30"/>
        <v>1</v>
      </c>
      <c r="R162" s="95">
        <f t="shared" si="31"/>
        <v>2.75</v>
      </c>
      <c r="S162" s="96">
        <f t="shared" si="32"/>
        <v>25</v>
      </c>
      <c r="T162" s="244">
        <f t="shared" si="33"/>
        <v>7</v>
      </c>
      <c r="U162" s="244">
        <f t="shared" si="34"/>
        <v>2</v>
      </c>
      <c r="V162" s="95">
        <f t="shared" si="35"/>
        <v>2.2000000000000002</v>
      </c>
      <c r="W162" s="244">
        <f t="shared" si="36"/>
        <v>20</v>
      </c>
      <c r="X162" s="169">
        <v>11</v>
      </c>
      <c r="Y162" s="169">
        <v>2</v>
      </c>
      <c r="Z162" s="169">
        <v>1</v>
      </c>
      <c r="AA162" s="169">
        <v>2</v>
      </c>
      <c r="AB162" s="169">
        <v>9</v>
      </c>
      <c r="AC162" s="169">
        <v>3</v>
      </c>
      <c r="AD162" s="221">
        <f t="shared" si="25"/>
        <v>33.333333333333336</v>
      </c>
      <c r="AE162" s="251"/>
    </row>
    <row r="163" spans="1:31" s="127" customFormat="1" ht="31.5" x14ac:dyDescent="0.25">
      <c r="A163" s="182">
        <v>59</v>
      </c>
      <c r="B163" s="247" t="s">
        <v>262</v>
      </c>
      <c r="C163" s="247" t="s">
        <v>17</v>
      </c>
      <c r="D163" s="183">
        <v>99.7</v>
      </c>
      <c r="E163" s="184">
        <v>139.1</v>
      </c>
      <c r="F163" s="184">
        <v>99.66</v>
      </c>
      <c r="G163" s="120">
        <v>105</v>
      </c>
      <c r="H163" s="120">
        <v>64</v>
      </c>
      <c r="I163" s="120">
        <v>137</v>
      </c>
      <c r="J163" s="122">
        <v>1.053159478435306</v>
      </c>
      <c r="K163" s="122">
        <v>0.46010064701653486</v>
      </c>
      <c r="L163" s="122">
        <v>1.3746738912301826</v>
      </c>
      <c r="M163" s="94">
        <f t="shared" si="26"/>
        <v>5</v>
      </c>
      <c r="N163" s="244">
        <f t="shared" si="27"/>
        <v>6</v>
      </c>
      <c r="O163" s="95">
        <f t="shared" si="28"/>
        <v>6.85</v>
      </c>
      <c r="P163" s="244">
        <v>0</v>
      </c>
      <c r="Q163" s="244">
        <f t="shared" si="30"/>
        <v>1</v>
      </c>
      <c r="R163" s="95">
        <f t="shared" si="31"/>
        <v>1.5</v>
      </c>
      <c r="S163" s="96">
        <f t="shared" si="32"/>
        <v>25</v>
      </c>
      <c r="T163" s="244">
        <f t="shared" si="33"/>
        <v>4</v>
      </c>
      <c r="U163" s="244">
        <f t="shared" si="34"/>
        <v>1</v>
      </c>
      <c r="V163" s="95">
        <f t="shared" si="35"/>
        <v>1.2</v>
      </c>
      <c r="W163" s="244">
        <f t="shared" si="36"/>
        <v>20</v>
      </c>
      <c r="X163" s="169">
        <v>7</v>
      </c>
      <c r="Y163" s="169"/>
      <c r="Z163" s="169">
        <v>1</v>
      </c>
      <c r="AA163" s="169">
        <v>2</v>
      </c>
      <c r="AB163" s="169">
        <v>1</v>
      </c>
      <c r="AC163" s="169">
        <v>1</v>
      </c>
      <c r="AD163" s="221">
        <f t="shared" si="25"/>
        <v>100</v>
      </c>
      <c r="AE163" s="251"/>
    </row>
    <row r="164" spans="1:31" s="127" customFormat="1" hidden="1" x14ac:dyDescent="0.25">
      <c r="A164" s="182">
        <v>156</v>
      </c>
      <c r="B164" s="119" t="s">
        <v>2</v>
      </c>
      <c r="C164" s="119" t="s">
        <v>17</v>
      </c>
      <c r="D164" s="183"/>
      <c r="E164" s="184"/>
      <c r="F164" s="184">
        <v>134.47</v>
      </c>
      <c r="G164" s="120"/>
      <c r="H164" s="120"/>
      <c r="I164" s="120">
        <v>35</v>
      </c>
      <c r="J164" s="122" t="e">
        <v>#DIV/0!</v>
      </c>
      <c r="K164" s="122" t="e">
        <v>#DIV/0!</v>
      </c>
      <c r="L164" s="122">
        <v>0.26028110359187923</v>
      </c>
      <c r="M164" s="94">
        <v>0</v>
      </c>
      <c r="N164" s="108">
        <f t="shared" si="27"/>
        <v>0</v>
      </c>
      <c r="O164" s="95">
        <f t="shared" si="28"/>
        <v>0</v>
      </c>
      <c r="P164" s="96">
        <f t="shared" si="29"/>
        <v>0</v>
      </c>
      <c r="Q164" s="96">
        <f t="shared" si="30"/>
        <v>0</v>
      </c>
      <c r="R164" s="95">
        <f t="shared" si="31"/>
        <v>0</v>
      </c>
      <c r="S164" s="96">
        <f t="shared" si="32"/>
        <v>0</v>
      </c>
      <c r="T164" s="96">
        <f t="shared" si="33"/>
        <v>0</v>
      </c>
      <c r="U164" s="96">
        <f t="shared" si="34"/>
        <v>0</v>
      </c>
      <c r="V164" s="95">
        <f t="shared" si="35"/>
        <v>0</v>
      </c>
      <c r="W164" s="96">
        <f t="shared" si="36"/>
        <v>0</v>
      </c>
      <c r="X164" s="110"/>
      <c r="Y164" s="169"/>
      <c r="Z164" s="169"/>
      <c r="AA164" s="169"/>
      <c r="AB164" s="169"/>
      <c r="AC164" s="169"/>
      <c r="AD164" s="221" t="e">
        <f t="shared" si="25"/>
        <v>#DIV/0!</v>
      </c>
    </row>
    <row r="165" spans="1:31" s="127" customFormat="1" ht="31.5" hidden="1" x14ac:dyDescent="0.25">
      <c r="A165" s="182">
        <v>157</v>
      </c>
      <c r="B165" s="119" t="s">
        <v>64</v>
      </c>
      <c r="C165" s="119" t="s">
        <v>17</v>
      </c>
      <c r="D165" s="183"/>
      <c r="E165" s="184"/>
      <c r="F165" s="184"/>
      <c r="G165" s="120"/>
      <c r="H165" s="120"/>
      <c r="I165" s="120"/>
      <c r="J165" s="122"/>
      <c r="K165" s="122"/>
      <c r="L165" s="122"/>
      <c r="M165" s="94">
        <f t="shared" si="26"/>
        <v>0</v>
      </c>
      <c r="N165" s="96">
        <f t="shared" si="27"/>
        <v>0</v>
      </c>
      <c r="O165" s="95">
        <f t="shared" si="28"/>
        <v>0</v>
      </c>
      <c r="P165" s="96">
        <f t="shared" si="29"/>
        <v>0</v>
      </c>
      <c r="Q165" s="96">
        <f t="shared" si="30"/>
        <v>0</v>
      </c>
      <c r="R165" s="95">
        <f t="shared" si="31"/>
        <v>0</v>
      </c>
      <c r="S165" s="96">
        <f t="shared" si="32"/>
        <v>0</v>
      </c>
      <c r="T165" s="96">
        <f t="shared" si="33"/>
        <v>0</v>
      </c>
      <c r="U165" s="96">
        <f t="shared" si="34"/>
        <v>0</v>
      </c>
      <c r="V165" s="95">
        <f t="shared" si="35"/>
        <v>0</v>
      </c>
      <c r="W165" s="96">
        <f t="shared" si="36"/>
        <v>0</v>
      </c>
      <c r="X165" s="169"/>
      <c r="Y165" s="169"/>
      <c r="Z165" s="169"/>
      <c r="AA165" s="169"/>
      <c r="AB165" s="169"/>
      <c r="AC165" s="169"/>
      <c r="AD165" s="221" t="e">
        <f t="shared" si="25"/>
        <v>#DIV/0!</v>
      </c>
    </row>
    <row r="166" spans="1:31" s="127" customFormat="1" ht="31.5" hidden="1" x14ac:dyDescent="0.25">
      <c r="A166" s="182">
        <v>158</v>
      </c>
      <c r="B166" s="119" t="s">
        <v>264</v>
      </c>
      <c r="C166" s="119" t="s">
        <v>17</v>
      </c>
      <c r="D166" s="183"/>
      <c r="E166" s="184"/>
      <c r="F166" s="184">
        <v>0</v>
      </c>
      <c r="G166" s="120"/>
      <c r="H166" s="120"/>
      <c r="I166" s="120">
        <v>0</v>
      </c>
      <c r="J166" s="122" t="e">
        <v>#DIV/0!</v>
      </c>
      <c r="K166" s="122" t="e">
        <v>#DIV/0!</v>
      </c>
      <c r="L166" s="122"/>
      <c r="M166" s="94">
        <f t="shared" si="26"/>
        <v>0</v>
      </c>
      <c r="N166" s="96">
        <f t="shared" si="27"/>
        <v>0</v>
      </c>
      <c r="O166" s="95">
        <f t="shared" si="28"/>
        <v>0</v>
      </c>
      <c r="P166" s="96">
        <f t="shared" si="29"/>
        <v>0</v>
      </c>
      <c r="Q166" s="96">
        <f t="shared" si="30"/>
        <v>0</v>
      </c>
      <c r="R166" s="95">
        <f t="shared" si="31"/>
        <v>0</v>
      </c>
      <c r="S166" s="96">
        <f t="shared" si="32"/>
        <v>0</v>
      </c>
      <c r="T166" s="96">
        <f t="shared" si="33"/>
        <v>0</v>
      </c>
      <c r="U166" s="96">
        <f t="shared" si="34"/>
        <v>0</v>
      </c>
      <c r="V166" s="95">
        <f t="shared" si="35"/>
        <v>0</v>
      </c>
      <c r="W166" s="96">
        <f t="shared" si="36"/>
        <v>0</v>
      </c>
      <c r="X166" s="169"/>
      <c r="Y166" s="169"/>
      <c r="Z166" s="169"/>
      <c r="AA166" s="169"/>
      <c r="AB166" s="169"/>
      <c r="AC166" s="169"/>
      <c r="AD166" s="221" t="e">
        <f t="shared" si="25"/>
        <v>#DIV/0!</v>
      </c>
    </row>
    <row r="167" spans="1:31" s="127" customFormat="1" hidden="1" x14ac:dyDescent="0.25">
      <c r="A167" s="182">
        <v>159</v>
      </c>
      <c r="B167" s="119" t="s">
        <v>151</v>
      </c>
      <c r="C167" s="119" t="s">
        <v>17</v>
      </c>
      <c r="D167" s="183"/>
      <c r="E167" s="184"/>
      <c r="F167" s="184"/>
      <c r="G167" s="120"/>
      <c r="H167" s="120"/>
      <c r="I167" s="120"/>
      <c r="J167" s="122"/>
      <c r="K167" s="122"/>
      <c r="L167" s="122"/>
      <c r="M167" s="94">
        <f t="shared" si="26"/>
        <v>0</v>
      </c>
      <c r="N167" s="96">
        <f t="shared" si="27"/>
        <v>0</v>
      </c>
      <c r="O167" s="95">
        <f t="shared" si="28"/>
        <v>0</v>
      </c>
      <c r="P167" s="96">
        <f t="shared" si="29"/>
        <v>0</v>
      </c>
      <c r="Q167" s="96">
        <f t="shared" si="30"/>
        <v>0</v>
      </c>
      <c r="R167" s="95">
        <f t="shared" si="31"/>
        <v>0</v>
      </c>
      <c r="S167" s="96">
        <f t="shared" si="32"/>
        <v>0</v>
      </c>
      <c r="T167" s="96">
        <f t="shared" si="33"/>
        <v>0</v>
      </c>
      <c r="U167" s="96">
        <f t="shared" si="34"/>
        <v>0</v>
      </c>
      <c r="V167" s="95">
        <f t="shared" si="35"/>
        <v>0</v>
      </c>
      <c r="W167" s="96">
        <f t="shared" si="36"/>
        <v>0</v>
      </c>
      <c r="X167" s="169"/>
      <c r="Y167" s="169"/>
      <c r="Z167" s="169"/>
      <c r="AA167" s="169"/>
      <c r="AB167" s="169"/>
      <c r="AC167" s="169"/>
      <c r="AD167" s="221" t="e">
        <f t="shared" si="25"/>
        <v>#DIV/0!</v>
      </c>
    </row>
    <row r="168" spans="1:31" s="127" customFormat="1" ht="31.5" hidden="1" x14ac:dyDescent="0.25">
      <c r="A168" s="182">
        <v>160</v>
      </c>
      <c r="B168" s="119" t="s">
        <v>255</v>
      </c>
      <c r="C168" s="119" t="s">
        <v>20</v>
      </c>
      <c r="D168" s="183"/>
      <c r="E168" s="184"/>
      <c r="F168" s="184">
        <v>37.049999999999997</v>
      </c>
      <c r="G168" s="120"/>
      <c r="H168" s="120"/>
      <c r="I168" s="120">
        <v>0</v>
      </c>
      <c r="J168" s="122" t="e">
        <v>#DIV/0!</v>
      </c>
      <c r="K168" s="122" t="e">
        <v>#DIV/0!</v>
      </c>
      <c r="L168" s="122">
        <v>0</v>
      </c>
      <c r="M168" s="94">
        <f t="shared" si="26"/>
        <v>0</v>
      </c>
      <c r="N168" s="96">
        <f t="shared" si="27"/>
        <v>0</v>
      </c>
      <c r="O168" s="95">
        <f t="shared" si="28"/>
        <v>0</v>
      </c>
      <c r="P168" s="96">
        <f t="shared" si="29"/>
        <v>0</v>
      </c>
      <c r="Q168" s="96">
        <f t="shared" si="30"/>
        <v>0</v>
      </c>
      <c r="R168" s="95">
        <f t="shared" si="31"/>
        <v>0</v>
      </c>
      <c r="S168" s="96">
        <f t="shared" si="32"/>
        <v>0</v>
      </c>
      <c r="T168" s="96">
        <f t="shared" si="33"/>
        <v>0</v>
      </c>
      <c r="U168" s="96">
        <f t="shared" si="34"/>
        <v>0</v>
      </c>
      <c r="V168" s="95">
        <f t="shared" si="35"/>
        <v>0</v>
      </c>
      <c r="W168" s="96">
        <f t="shared" si="36"/>
        <v>0</v>
      </c>
      <c r="X168" s="169"/>
      <c r="Y168" s="169"/>
      <c r="Z168" s="169"/>
      <c r="AA168" s="169"/>
      <c r="AB168" s="169"/>
      <c r="AC168" s="169"/>
      <c r="AD168" s="221" t="e">
        <f t="shared" si="25"/>
        <v>#DIV/0!</v>
      </c>
    </row>
    <row r="169" spans="1:31" s="127" customFormat="1" hidden="1" x14ac:dyDescent="0.25">
      <c r="A169" s="182">
        <v>161</v>
      </c>
      <c r="B169" s="119" t="s">
        <v>385</v>
      </c>
      <c r="C169" s="119" t="s">
        <v>20</v>
      </c>
      <c r="D169" s="183"/>
      <c r="E169" s="184"/>
      <c r="F169" s="184">
        <v>116.19</v>
      </c>
      <c r="G169" s="120"/>
      <c r="H169" s="120"/>
      <c r="I169" s="120">
        <v>0</v>
      </c>
      <c r="J169" s="122" t="e">
        <v>#DIV/0!</v>
      </c>
      <c r="K169" s="122" t="e">
        <v>#DIV/0!</v>
      </c>
      <c r="L169" s="122">
        <v>0</v>
      </c>
      <c r="M169" s="94">
        <f t="shared" si="26"/>
        <v>0</v>
      </c>
      <c r="N169" s="96">
        <f t="shared" si="27"/>
        <v>0</v>
      </c>
      <c r="O169" s="95">
        <f t="shared" si="28"/>
        <v>0</v>
      </c>
      <c r="P169" s="96">
        <f t="shared" si="29"/>
        <v>0</v>
      </c>
      <c r="Q169" s="96">
        <f t="shared" si="30"/>
        <v>0</v>
      </c>
      <c r="R169" s="95">
        <f t="shared" si="31"/>
        <v>0</v>
      </c>
      <c r="S169" s="96">
        <f t="shared" si="32"/>
        <v>0</v>
      </c>
      <c r="T169" s="96">
        <f t="shared" si="33"/>
        <v>0</v>
      </c>
      <c r="U169" s="96">
        <f t="shared" si="34"/>
        <v>0</v>
      </c>
      <c r="V169" s="95">
        <f t="shared" si="35"/>
        <v>0</v>
      </c>
      <c r="W169" s="96">
        <f t="shared" si="36"/>
        <v>0</v>
      </c>
      <c r="X169" s="169"/>
      <c r="Y169" s="169"/>
      <c r="Z169" s="169"/>
      <c r="AA169" s="169"/>
      <c r="AB169" s="169"/>
      <c r="AC169" s="169"/>
      <c r="AD169" s="221" t="e">
        <f t="shared" si="25"/>
        <v>#DIV/0!</v>
      </c>
    </row>
    <row r="170" spans="1:31" s="127" customFormat="1" ht="31.5" hidden="1" x14ac:dyDescent="0.25">
      <c r="A170" s="182">
        <v>162</v>
      </c>
      <c r="B170" s="119" t="s">
        <v>265</v>
      </c>
      <c r="C170" s="119" t="s">
        <v>20</v>
      </c>
      <c r="D170" s="183"/>
      <c r="E170" s="184"/>
      <c r="F170" s="184">
        <v>147.1</v>
      </c>
      <c r="G170" s="120"/>
      <c r="H170" s="120"/>
      <c r="I170" s="120">
        <v>0</v>
      </c>
      <c r="J170" s="122" t="e">
        <v>#DIV/0!</v>
      </c>
      <c r="K170" s="122" t="e">
        <v>#DIV/0!</v>
      </c>
      <c r="L170" s="122">
        <v>0</v>
      </c>
      <c r="M170" s="94">
        <f t="shared" si="26"/>
        <v>0</v>
      </c>
      <c r="N170" s="96">
        <f t="shared" si="27"/>
        <v>0</v>
      </c>
      <c r="O170" s="95">
        <f t="shared" si="28"/>
        <v>0</v>
      </c>
      <c r="P170" s="96">
        <f t="shared" si="29"/>
        <v>0</v>
      </c>
      <c r="Q170" s="96">
        <f t="shared" si="30"/>
        <v>0</v>
      </c>
      <c r="R170" s="95">
        <f t="shared" si="31"/>
        <v>0</v>
      </c>
      <c r="S170" s="96">
        <f t="shared" si="32"/>
        <v>0</v>
      </c>
      <c r="T170" s="96">
        <f t="shared" si="33"/>
        <v>0</v>
      </c>
      <c r="U170" s="96">
        <f t="shared" si="34"/>
        <v>0</v>
      </c>
      <c r="V170" s="95">
        <f t="shared" si="35"/>
        <v>0</v>
      </c>
      <c r="W170" s="96">
        <f t="shared" si="36"/>
        <v>0</v>
      </c>
      <c r="X170" s="169"/>
      <c r="Y170" s="169"/>
      <c r="Z170" s="169"/>
      <c r="AA170" s="169"/>
      <c r="AB170" s="169"/>
      <c r="AC170" s="169"/>
      <c r="AD170" s="221" t="e">
        <f t="shared" si="25"/>
        <v>#DIV/0!</v>
      </c>
    </row>
    <row r="171" spans="1:31" s="127" customFormat="1" hidden="1" x14ac:dyDescent="0.25">
      <c r="A171" s="182">
        <v>163</v>
      </c>
      <c r="B171" s="119" t="s">
        <v>151</v>
      </c>
      <c r="C171" s="119" t="s">
        <v>20</v>
      </c>
      <c r="D171" s="183"/>
      <c r="E171" s="184"/>
      <c r="F171" s="184"/>
      <c r="G171" s="120"/>
      <c r="H171" s="120"/>
      <c r="I171" s="120"/>
      <c r="J171" s="122"/>
      <c r="K171" s="122"/>
      <c r="L171" s="122"/>
      <c r="M171" s="94">
        <f t="shared" si="26"/>
        <v>0</v>
      </c>
      <c r="N171" s="96">
        <f t="shared" si="27"/>
        <v>0</v>
      </c>
      <c r="O171" s="95">
        <f t="shared" si="28"/>
        <v>0</v>
      </c>
      <c r="P171" s="96">
        <f t="shared" si="29"/>
        <v>0</v>
      </c>
      <c r="Q171" s="96">
        <f t="shared" si="30"/>
        <v>0</v>
      </c>
      <c r="R171" s="95">
        <f t="shared" si="31"/>
        <v>0</v>
      </c>
      <c r="S171" s="96">
        <f t="shared" si="32"/>
        <v>0</v>
      </c>
      <c r="T171" s="96">
        <f t="shared" si="33"/>
        <v>0</v>
      </c>
      <c r="U171" s="96">
        <f t="shared" si="34"/>
        <v>0</v>
      </c>
      <c r="V171" s="95">
        <f t="shared" si="35"/>
        <v>0</v>
      </c>
      <c r="W171" s="96">
        <f t="shared" si="36"/>
        <v>0</v>
      </c>
      <c r="X171" s="169"/>
      <c r="Y171" s="169"/>
      <c r="Z171" s="169"/>
      <c r="AA171" s="169"/>
      <c r="AB171" s="169"/>
      <c r="AC171" s="169"/>
      <c r="AD171" s="221" t="e">
        <f t="shared" si="25"/>
        <v>#DIV/0!</v>
      </c>
    </row>
    <row r="172" spans="1:31" s="127" customFormat="1" ht="31.5" hidden="1" x14ac:dyDescent="0.25">
      <c r="A172" s="182">
        <v>164</v>
      </c>
      <c r="B172" s="119" t="s">
        <v>222</v>
      </c>
      <c r="C172" s="119" t="s">
        <v>47</v>
      </c>
      <c r="D172" s="183"/>
      <c r="E172" s="184"/>
      <c r="F172" s="184">
        <v>10.73</v>
      </c>
      <c r="G172" s="120"/>
      <c r="H172" s="120"/>
      <c r="I172" s="120">
        <v>0</v>
      </c>
      <c r="J172" s="122" t="e">
        <v>#DIV/0!</v>
      </c>
      <c r="K172" s="122" t="e">
        <v>#DIV/0!</v>
      </c>
      <c r="L172" s="122">
        <v>0</v>
      </c>
      <c r="M172" s="94">
        <f t="shared" si="26"/>
        <v>0</v>
      </c>
      <c r="N172" s="96">
        <f t="shared" si="27"/>
        <v>0</v>
      </c>
      <c r="O172" s="95">
        <f t="shared" si="28"/>
        <v>0</v>
      </c>
      <c r="P172" s="96">
        <f t="shared" si="29"/>
        <v>0</v>
      </c>
      <c r="Q172" s="96">
        <f t="shared" si="30"/>
        <v>0</v>
      </c>
      <c r="R172" s="95">
        <f t="shared" si="31"/>
        <v>0</v>
      </c>
      <c r="S172" s="96">
        <f t="shared" si="32"/>
        <v>0</v>
      </c>
      <c r="T172" s="96">
        <f t="shared" si="33"/>
        <v>0</v>
      </c>
      <c r="U172" s="96">
        <f t="shared" si="34"/>
        <v>0</v>
      </c>
      <c r="V172" s="95">
        <f t="shared" si="35"/>
        <v>0</v>
      </c>
      <c r="W172" s="96">
        <f t="shared" si="36"/>
        <v>0</v>
      </c>
      <c r="X172" s="169"/>
      <c r="Y172" s="169"/>
      <c r="Z172" s="169"/>
      <c r="AA172" s="169"/>
      <c r="AB172" s="169"/>
      <c r="AC172" s="169"/>
      <c r="AD172" s="221" t="e">
        <f t="shared" si="25"/>
        <v>#DIV/0!</v>
      </c>
    </row>
    <row r="173" spans="1:31" s="127" customFormat="1" ht="31.5" hidden="1" x14ac:dyDescent="0.25">
      <c r="A173" s="182">
        <v>165</v>
      </c>
      <c r="B173" s="119" t="s">
        <v>217</v>
      </c>
      <c r="C173" s="119" t="s">
        <v>47</v>
      </c>
      <c r="D173" s="183"/>
      <c r="E173" s="184"/>
      <c r="F173" s="184">
        <v>0</v>
      </c>
      <c r="G173" s="120"/>
      <c r="H173" s="120"/>
      <c r="I173" s="120">
        <v>0</v>
      </c>
      <c r="J173" s="122" t="e">
        <v>#DIV/0!</v>
      </c>
      <c r="K173" s="122" t="e">
        <v>#DIV/0!</v>
      </c>
      <c r="L173" s="122"/>
      <c r="M173" s="94">
        <f t="shared" si="26"/>
        <v>0</v>
      </c>
      <c r="N173" s="96">
        <f t="shared" si="27"/>
        <v>0</v>
      </c>
      <c r="O173" s="95">
        <f t="shared" si="28"/>
        <v>0</v>
      </c>
      <c r="P173" s="96">
        <f t="shared" si="29"/>
        <v>0</v>
      </c>
      <c r="Q173" s="96">
        <f t="shared" si="30"/>
        <v>0</v>
      </c>
      <c r="R173" s="95">
        <f t="shared" si="31"/>
        <v>0</v>
      </c>
      <c r="S173" s="96">
        <f t="shared" si="32"/>
        <v>0</v>
      </c>
      <c r="T173" s="96">
        <f t="shared" si="33"/>
        <v>0</v>
      </c>
      <c r="U173" s="96">
        <f t="shared" si="34"/>
        <v>0</v>
      </c>
      <c r="V173" s="95">
        <f t="shared" si="35"/>
        <v>0</v>
      </c>
      <c r="W173" s="96">
        <f t="shared" si="36"/>
        <v>0</v>
      </c>
      <c r="X173" s="169"/>
      <c r="Y173" s="169"/>
      <c r="Z173" s="169"/>
      <c r="AA173" s="169"/>
      <c r="AB173" s="169"/>
      <c r="AC173" s="169"/>
      <c r="AD173" s="221" t="e">
        <f t="shared" si="25"/>
        <v>#DIV/0!</v>
      </c>
    </row>
    <row r="174" spans="1:31" s="127" customFormat="1" hidden="1" x14ac:dyDescent="0.25">
      <c r="A174" s="182">
        <v>166</v>
      </c>
      <c r="B174" s="119" t="s">
        <v>2</v>
      </c>
      <c r="C174" s="119" t="s">
        <v>47</v>
      </c>
      <c r="D174" s="183"/>
      <c r="E174" s="184"/>
      <c r="F174" s="184">
        <v>0</v>
      </c>
      <c r="G174" s="120"/>
      <c r="H174" s="120"/>
      <c r="I174" s="120">
        <v>0</v>
      </c>
      <c r="J174" s="122" t="e">
        <v>#DIV/0!</v>
      </c>
      <c r="K174" s="122" t="e">
        <v>#DIV/0!</v>
      </c>
      <c r="L174" s="122"/>
      <c r="M174" s="94">
        <f t="shared" si="26"/>
        <v>0</v>
      </c>
      <c r="N174" s="96">
        <f t="shared" si="27"/>
        <v>0</v>
      </c>
      <c r="O174" s="95">
        <f t="shared" si="28"/>
        <v>0</v>
      </c>
      <c r="P174" s="96">
        <f t="shared" si="29"/>
        <v>0</v>
      </c>
      <c r="Q174" s="96">
        <f t="shared" si="30"/>
        <v>0</v>
      </c>
      <c r="R174" s="95">
        <f t="shared" si="31"/>
        <v>0</v>
      </c>
      <c r="S174" s="96">
        <f t="shared" si="32"/>
        <v>0</v>
      </c>
      <c r="T174" s="96">
        <f t="shared" si="33"/>
        <v>0</v>
      </c>
      <c r="U174" s="96">
        <f t="shared" si="34"/>
        <v>0</v>
      </c>
      <c r="V174" s="95">
        <f t="shared" si="35"/>
        <v>0</v>
      </c>
      <c r="W174" s="96">
        <f t="shared" si="36"/>
        <v>0</v>
      </c>
      <c r="X174" s="169"/>
      <c r="Y174" s="169"/>
      <c r="Z174" s="169"/>
      <c r="AA174" s="169"/>
      <c r="AB174" s="169"/>
      <c r="AC174" s="169"/>
      <c r="AD174" s="221" t="e">
        <f t="shared" si="25"/>
        <v>#DIV/0!</v>
      </c>
    </row>
    <row r="175" spans="1:31" s="127" customFormat="1" ht="31.5" hidden="1" x14ac:dyDescent="0.25">
      <c r="A175" s="182">
        <v>167</v>
      </c>
      <c r="B175" s="119" t="s">
        <v>266</v>
      </c>
      <c r="C175" s="119" t="s">
        <v>47</v>
      </c>
      <c r="D175" s="183"/>
      <c r="E175" s="184"/>
      <c r="F175" s="184">
        <v>0</v>
      </c>
      <c r="G175" s="120"/>
      <c r="H175" s="120"/>
      <c r="I175" s="120">
        <v>0</v>
      </c>
      <c r="J175" s="122" t="e">
        <v>#DIV/0!</v>
      </c>
      <c r="K175" s="122" t="e">
        <v>#DIV/0!</v>
      </c>
      <c r="L175" s="122"/>
      <c r="M175" s="94">
        <f t="shared" si="26"/>
        <v>0</v>
      </c>
      <c r="N175" s="96">
        <f t="shared" si="27"/>
        <v>0</v>
      </c>
      <c r="O175" s="95">
        <f t="shared" si="28"/>
        <v>0</v>
      </c>
      <c r="P175" s="96">
        <f t="shared" si="29"/>
        <v>0</v>
      </c>
      <c r="Q175" s="96">
        <f t="shared" si="30"/>
        <v>0</v>
      </c>
      <c r="R175" s="95">
        <f t="shared" si="31"/>
        <v>0</v>
      </c>
      <c r="S175" s="96">
        <f t="shared" si="32"/>
        <v>0</v>
      </c>
      <c r="T175" s="96">
        <f t="shared" si="33"/>
        <v>0</v>
      </c>
      <c r="U175" s="96">
        <f t="shared" si="34"/>
        <v>0</v>
      </c>
      <c r="V175" s="95">
        <f t="shared" si="35"/>
        <v>0</v>
      </c>
      <c r="W175" s="96">
        <f t="shared" si="36"/>
        <v>0</v>
      </c>
      <c r="X175" s="169"/>
      <c r="Y175" s="169"/>
      <c r="Z175" s="169"/>
      <c r="AA175" s="169"/>
      <c r="AB175" s="169"/>
      <c r="AC175" s="169"/>
      <c r="AD175" s="221" t="e">
        <f t="shared" si="25"/>
        <v>#DIV/0!</v>
      </c>
    </row>
    <row r="176" spans="1:31" s="127" customFormat="1" ht="31.5" hidden="1" x14ac:dyDescent="0.25">
      <c r="A176" s="182">
        <v>168</v>
      </c>
      <c r="B176" s="119" t="s">
        <v>268</v>
      </c>
      <c r="C176" s="119" t="s">
        <v>47</v>
      </c>
      <c r="D176" s="183"/>
      <c r="E176" s="184"/>
      <c r="F176" s="184">
        <v>0</v>
      </c>
      <c r="G176" s="120"/>
      <c r="H176" s="120"/>
      <c r="I176" s="120">
        <v>0</v>
      </c>
      <c r="J176" s="122" t="e">
        <v>#DIV/0!</v>
      </c>
      <c r="K176" s="122" t="e">
        <v>#DIV/0!</v>
      </c>
      <c r="L176" s="122"/>
      <c r="M176" s="94">
        <f t="shared" si="26"/>
        <v>0</v>
      </c>
      <c r="N176" s="96">
        <f t="shared" si="27"/>
        <v>0</v>
      </c>
      <c r="O176" s="95">
        <f t="shared" si="28"/>
        <v>0</v>
      </c>
      <c r="P176" s="96">
        <f t="shared" si="29"/>
        <v>0</v>
      </c>
      <c r="Q176" s="96">
        <f t="shared" si="30"/>
        <v>0</v>
      </c>
      <c r="R176" s="95">
        <f t="shared" si="31"/>
        <v>0</v>
      </c>
      <c r="S176" s="96">
        <f t="shared" si="32"/>
        <v>0</v>
      </c>
      <c r="T176" s="96">
        <f t="shared" si="33"/>
        <v>0</v>
      </c>
      <c r="U176" s="96">
        <f t="shared" si="34"/>
        <v>0</v>
      </c>
      <c r="V176" s="95">
        <f t="shared" si="35"/>
        <v>0</v>
      </c>
      <c r="W176" s="96">
        <f t="shared" si="36"/>
        <v>0</v>
      </c>
      <c r="X176" s="169"/>
      <c r="Y176" s="169"/>
      <c r="Z176" s="169"/>
      <c r="AA176" s="169"/>
      <c r="AB176" s="169"/>
      <c r="AC176" s="169"/>
      <c r="AD176" s="221" t="e">
        <f t="shared" si="25"/>
        <v>#DIV/0!</v>
      </c>
    </row>
    <row r="177" spans="1:31" s="127" customFormat="1" ht="31.5" hidden="1" x14ac:dyDescent="0.25">
      <c r="A177" s="182">
        <v>169</v>
      </c>
      <c r="B177" s="119" t="s">
        <v>269</v>
      </c>
      <c r="C177" s="119" t="s">
        <v>47</v>
      </c>
      <c r="D177" s="183"/>
      <c r="E177" s="184"/>
      <c r="F177" s="184">
        <v>0</v>
      </c>
      <c r="G177" s="120"/>
      <c r="H177" s="120"/>
      <c r="I177" s="120">
        <v>0</v>
      </c>
      <c r="J177" s="122" t="e">
        <v>#DIV/0!</v>
      </c>
      <c r="K177" s="122" t="e">
        <v>#DIV/0!</v>
      </c>
      <c r="L177" s="122"/>
      <c r="M177" s="94">
        <f t="shared" si="26"/>
        <v>0</v>
      </c>
      <c r="N177" s="96">
        <f t="shared" si="27"/>
        <v>0</v>
      </c>
      <c r="O177" s="95">
        <f t="shared" si="28"/>
        <v>0</v>
      </c>
      <c r="P177" s="96">
        <f t="shared" si="29"/>
        <v>0</v>
      </c>
      <c r="Q177" s="96">
        <f t="shared" si="30"/>
        <v>0</v>
      </c>
      <c r="R177" s="95">
        <f t="shared" si="31"/>
        <v>0</v>
      </c>
      <c r="S177" s="96">
        <f t="shared" si="32"/>
        <v>0</v>
      </c>
      <c r="T177" s="96">
        <f t="shared" si="33"/>
        <v>0</v>
      </c>
      <c r="U177" s="96">
        <f t="shared" si="34"/>
        <v>0</v>
      </c>
      <c r="V177" s="95">
        <f t="shared" si="35"/>
        <v>0</v>
      </c>
      <c r="W177" s="96">
        <f t="shared" si="36"/>
        <v>0</v>
      </c>
      <c r="X177" s="169"/>
      <c r="Y177" s="169"/>
      <c r="Z177" s="169"/>
      <c r="AA177" s="169"/>
      <c r="AB177" s="169"/>
      <c r="AC177" s="169"/>
      <c r="AD177" s="221" t="e">
        <f t="shared" si="25"/>
        <v>#DIV/0!</v>
      </c>
    </row>
    <row r="178" spans="1:31" s="127" customFormat="1" hidden="1" x14ac:dyDescent="0.25">
      <c r="A178" s="182">
        <v>170</v>
      </c>
      <c r="B178" s="119" t="s">
        <v>151</v>
      </c>
      <c r="C178" s="119" t="s">
        <v>47</v>
      </c>
      <c r="D178" s="183"/>
      <c r="E178" s="184"/>
      <c r="F178" s="184"/>
      <c r="G178" s="120"/>
      <c r="H178" s="120"/>
      <c r="I178" s="120"/>
      <c r="J178" s="122"/>
      <c r="K178" s="122"/>
      <c r="L178" s="122"/>
      <c r="M178" s="94">
        <f t="shared" si="26"/>
        <v>0</v>
      </c>
      <c r="N178" s="96">
        <f t="shared" si="27"/>
        <v>0</v>
      </c>
      <c r="O178" s="95">
        <f t="shared" si="28"/>
        <v>0</v>
      </c>
      <c r="P178" s="96">
        <f t="shared" si="29"/>
        <v>0</v>
      </c>
      <c r="Q178" s="96">
        <f t="shared" si="30"/>
        <v>0</v>
      </c>
      <c r="R178" s="95">
        <f t="shared" si="31"/>
        <v>0</v>
      </c>
      <c r="S178" s="96">
        <f t="shared" si="32"/>
        <v>0</v>
      </c>
      <c r="T178" s="96">
        <f t="shared" si="33"/>
        <v>0</v>
      </c>
      <c r="U178" s="96">
        <f t="shared" si="34"/>
        <v>0</v>
      </c>
      <c r="V178" s="95">
        <f t="shared" si="35"/>
        <v>0</v>
      </c>
      <c r="W178" s="96">
        <f t="shared" si="36"/>
        <v>0</v>
      </c>
      <c r="X178" s="169"/>
      <c r="Y178" s="169"/>
      <c r="Z178" s="169"/>
      <c r="AA178" s="169"/>
      <c r="AB178" s="169"/>
      <c r="AC178" s="169"/>
      <c r="AD178" s="221" t="e">
        <f t="shared" si="25"/>
        <v>#DIV/0!</v>
      </c>
    </row>
    <row r="179" spans="1:31" s="127" customFormat="1" ht="47.25" hidden="1" x14ac:dyDescent="0.25">
      <c r="A179" s="182">
        <v>171</v>
      </c>
      <c r="B179" s="119" t="s">
        <v>146</v>
      </c>
      <c r="C179" s="119" t="s">
        <v>145</v>
      </c>
      <c r="D179" s="183"/>
      <c r="E179" s="184"/>
      <c r="F179" s="184">
        <v>0</v>
      </c>
      <c r="G179" s="120"/>
      <c r="H179" s="120"/>
      <c r="I179" s="120">
        <v>0</v>
      </c>
      <c r="J179" s="122" t="e">
        <v>#DIV/0!</v>
      </c>
      <c r="K179" s="122" t="e">
        <v>#DIV/0!</v>
      </c>
      <c r="L179" s="122"/>
      <c r="M179" s="94">
        <f t="shared" si="26"/>
        <v>0</v>
      </c>
      <c r="N179" s="96">
        <f t="shared" si="27"/>
        <v>0</v>
      </c>
      <c r="O179" s="95">
        <f t="shared" si="28"/>
        <v>0</v>
      </c>
      <c r="P179" s="96">
        <f t="shared" si="29"/>
        <v>0</v>
      </c>
      <c r="Q179" s="96">
        <f t="shared" si="30"/>
        <v>0</v>
      </c>
      <c r="R179" s="95">
        <f t="shared" si="31"/>
        <v>0</v>
      </c>
      <c r="S179" s="96">
        <f t="shared" si="32"/>
        <v>0</v>
      </c>
      <c r="T179" s="96">
        <f t="shared" si="33"/>
        <v>0</v>
      </c>
      <c r="U179" s="96">
        <f t="shared" si="34"/>
        <v>0</v>
      </c>
      <c r="V179" s="95">
        <f t="shared" si="35"/>
        <v>0</v>
      </c>
      <c r="W179" s="96">
        <f t="shared" si="36"/>
        <v>0</v>
      </c>
      <c r="X179" s="169"/>
      <c r="Y179" s="169"/>
      <c r="Z179" s="169"/>
      <c r="AA179" s="169"/>
      <c r="AB179" s="169"/>
      <c r="AC179" s="169"/>
      <c r="AD179" s="221" t="e">
        <f t="shared" si="25"/>
        <v>#DIV/0!</v>
      </c>
    </row>
    <row r="180" spans="1:31" s="127" customFormat="1" ht="31.5" hidden="1" x14ac:dyDescent="0.25">
      <c r="A180" s="182">
        <v>172</v>
      </c>
      <c r="B180" s="119" t="s">
        <v>386</v>
      </c>
      <c r="C180" s="119" t="s">
        <v>145</v>
      </c>
      <c r="D180" s="183"/>
      <c r="E180" s="184"/>
      <c r="F180" s="184">
        <v>0</v>
      </c>
      <c r="G180" s="120"/>
      <c r="H180" s="120"/>
      <c r="I180" s="120">
        <v>0</v>
      </c>
      <c r="J180" s="122" t="e">
        <v>#DIV/0!</v>
      </c>
      <c r="K180" s="122" t="e">
        <v>#DIV/0!</v>
      </c>
      <c r="L180" s="122"/>
      <c r="M180" s="94">
        <f t="shared" si="26"/>
        <v>0</v>
      </c>
      <c r="N180" s="96">
        <f t="shared" si="27"/>
        <v>0</v>
      </c>
      <c r="O180" s="95">
        <f t="shared" si="28"/>
        <v>0</v>
      </c>
      <c r="P180" s="96">
        <f t="shared" si="29"/>
        <v>0</v>
      </c>
      <c r="Q180" s="96">
        <f t="shared" si="30"/>
        <v>0</v>
      </c>
      <c r="R180" s="95">
        <f t="shared" si="31"/>
        <v>0</v>
      </c>
      <c r="S180" s="96">
        <f t="shared" si="32"/>
        <v>0</v>
      </c>
      <c r="T180" s="96">
        <f t="shared" si="33"/>
        <v>0</v>
      </c>
      <c r="U180" s="96">
        <f t="shared" si="34"/>
        <v>0</v>
      </c>
      <c r="V180" s="95">
        <f t="shared" si="35"/>
        <v>0</v>
      </c>
      <c r="W180" s="96">
        <f t="shared" si="36"/>
        <v>0</v>
      </c>
      <c r="X180" s="169"/>
      <c r="Y180" s="169"/>
      <c r="Z180" s="169"/>
      <c r="AA180" s="169"/>
      <c r="AB180" s="169"/>
      <c r="AC180" s="169"/>
      <c r="AD180" s="221" t="e">
        <f t="shared" si="25"/>
        <v>#DIV/0!</v>
      </c>
    </row>
    <row r="181" spans="1:31" s="127" customFormat="1" hidden="1" x14ac:dyDescent="0.25">
      <c r="A181" s="182">
        <v>173</v>
      </c>
      <c r="B181" s="119" t="s">
        <v>151</v>
      </c>
      <c r="C181" s="119" t="s">
        <v>145</v>
      </c>
      <c r="D181" s="183"/>
      <c r="E181" s="184"/>
      <c r="F181" s="184"/>
      <c r="G181" s="120"/>
      <c r="H181" s="120"/>
      <c r="I181" s="120"/>
      <c r="J181" s="122"/>
      <c r="K181" s="122"/>
      <c r="L181" s="122"/>
      <c r="M181" s="94">
        <f t="shared" si="26"/>
        <v>0</v>
      </c>
      <c r="N181" s="96">
        <f t="shared" si="27"/>
        <v>0</v>
      </c>
      <c r="O181" s="95">
        <f t="shared" si="28"/>
        <v>0</v>
      </c>
      <c r="P181" s="96">
        <f t="shared" si="29"/>
        <v>0</v>
      </c>
      <c r="Q181" s="96">
        <f t="shared" si="30"/>
        <v>0</v>
      </c>
      <c r="R181" s="95">
        <f t="shared" si="31"/>
        <v>0</v>
      </c>
      <c r="S181" s="96">
        <f t="shared" si="32"/>
        <v>0</v>
      </c>
      <c r="T181" s="96">
        <f t="shared" si="33"/>
        <v>0</v>
      </c>
      <c r="U181" s="96">
        <f t="shared" si="34"/>
        <v>0</v>
      </c>
      <c r="V181" s="95">
        <f t="shared" si="35"/>
        <v>0</v>
      </c>
      <c r="W181" s="96">
        <f t="shared" si="36"/>
        <v>0</v>
      </c>
      <c r="X181" s="169"/>
      <c r="Y181" s="169"/>
      <c r="Z181" s="169"/>
      <c r="AA181" s="169"/>
      <c r="AB181" s="169"/>
      <c r="AC181" s="169"/>
      <c r="AD181" s="221" t="e">
        <f t="shared" si="25"/>
        <v>#DIV/0!</v>
      </c>
    </row>
    <row r="182" spans="1:31" s="127" customFormat="1" hidden="1" x14ac:dyDescent="0.25">
      <c r="A182" s="182">
        <v>174</v>
      </c>
      <c r="B182" s="119" t="s">
        <v>270</v>
      </c>
      <c r="C182" s="119" t="s">
        <v>21</v>
      </c>
      <c r="D182" s="183"/>
      <c r="E182" s="184"/>
      <c r="F182" s="184">
        <v>99.13</v>
      </c>
      <c r="G182" s="120"/>
      <c r="H182" s="120"/>
      <c r="I182" s="120">
        <v>26</v>
      </c>
      <c r="J182" s="122" t="e">
        <v>#DIV/0!</v>
      </c>
      <c r="K182" s="122" t="e">
        <v>#DIV/0!</v>
      </c>
      <c r="L182" s="122">
        <v>0.26228185211338645</v>
      </c>
      <c r="M182" s="94">
        <f t="shared" si="26"/>
        <v>0</v>
      </c>
      <c r="N182" s="96">
        <f t="shared" si="27"/>
        <v>0</v>
      </c>
      <c r="O182" s="95">
        <f t="shared" si="28"/>
        <v>0</v>
      </c>
      <c r="P182" s="96">
        <f t="shared" si="29"/>
        <v>0</v>
      </c>
      <c r="Q182" s="96">
        <f t="shared" si="30"/>
        <v>0</v>
      </c>
      <c r="R182" s="95">
        <f t="shared" si="31"/>
        <v>0</v>
      </c>
      <c r="S182" s="96">
        <f t="shared" si="32"/>
        <v>0</v>
      </c>
      <c r="T182" s="96">
        <f t="shared" si="33"/>
        <v>0</v>
      </c>
      <c r="U182" s="96">
        <f t="shared" si="34"/>
        <v>0</v>
      </c>
      <c r="V182" s="95">
        <f t="shared" si="35"/>
        <v>0</v>
      </c>
      <c r="W182" s="96">
        <f t="shared" si="36"/>
        <v>0</v>
      </c>
      <c r="X182" s="169">
        <v>1</v>
      </c>
      <c r="Y182" s="169"/>
      <c r="Z182" s="169"/>
      <c r="AA182" s="169"/>
      <c r="AB182" s="169"/>
      <c r="AC182" s="169"/>
      <c r="AD182" s="221" t="e">
        <f t="shared" si="25"/>
        <v>#DIV/0!</v>
      </c>
    </row>
    <row r="183" spans="1:31" s="127" customFormat="1" ht="31.5" hidden="1" x14ac:dyDescent="0.25">
      <c r="A183" s="182">
        <v>175</v>
      </c>
      <c r="B183" s="119" t="s">
        <v>271</v>
      </c>
      <c r="C183" s="119" t="s">
        <v>21</v>
      </c>
      <c r="D183" s="183"/>
      <c r="E183" s="184"/>
      <c r="F183" s="184">
        <v>24.9</v>
      </c>
      <c r="G183" s="120"/>
      <c r="H183" s="120"/>
      <c r="I183" s="120">
        <v>0</v>
      </c>
      <c r="J183" s="122" t="e">
        <v>#DIV/0!</v>
      </c>
      <c r="K183" s="122" t="e">
        <v>#DIV/0!</v>
      </c>
      <c r="L183" s="122">
        <v>0</v>
      </c>
      <c r="M183" s="94">
        <f t="shared" si="26"/>
        <v>0</v>
      </c>
      <c r="N183" s="96">
        <f t="shared" si="27"/>
        <v>0</v>
      </c>
      <c r="O183" s="95">
        <f t="shared" si="28"/>
        <v>0</v>
      </c>
      <c r="P183" s="96">
        <f t="shared" si="29"/>
        <v>0</v>
      </c>
      <c r="Q183" s="96">
        <f t="shared" si="30"/>
        <v>0</v>
      </c>
      <c r="R183" s="95">
        <f t="shared" si="31"/>
        <v>0</v>
      </c>
      <c r="S183" s="96">
        <f t="shared" si="32"/>
        <v>0</v>
      </c>
      <c r="T183" s="96">
        <f t="shared" si="33"/>
        <v>0</v>
      </c>
      <c r="U183" s="96">
        <f t="shared" si="34"/>
        <v>0</v>
      </c>
      <c r="V183" s="95">
        <f t="shared" si="35"/>
        <v>0</v>
      </c>
      <c r="W183" s="96">
        <f t="shared" si="36"/>
        <v>0</v>
      </c>
      <c r="X183" s="169"/>
      <c r="Y183" s="169"/>
      <c r="Z183" s="169"/>
      <c r="AA183" s="169"/>
      <c r="AB183" s="169"/>
      <c r="AC183" s="169"/>
      <c r="AD183" s="221" t="e">
        <f t="shared" si="25"/>
        <v>#DIV/0!</v>
      </c>
    </row>
    <row r="184" spans="1:31" s="127" customFormat="1" ht="47.25" hidden="1" x14ac:dyDescent="0.25">
      <c r="A184" s="182">
        <v>176</v>
      </c>
      <c r="B184" s="119" t="s">
        <v>272</v>
      </c>
      <c r="C184" s="119" t="s">
        <v>21</v>
      </c>
      <c r="D184" s="183"/>
      <c r="E184" s="184"/>
      <c r="F184" s="184">
        <v>0</v>
      </c>
      <c r="G184" s="120"/>
      <c r="H184" s="120"/>
      <c r="I184" s="120">
        <v>0</v>
      </c>
      <c r="J184" s="122" t="e">
        <v>#DIV/0!</v>
      </c>
      <c r="K184" s="122" t="e">
        <v>#DIV/0!</v>
      </c>
      <c r="L184" s="122"/>
      <c r="M184" s="94">
        <f t="shared" si="26"/>
        <v>0</v>
      </c>
      <c r="N184" s="96">
        <f t="shared" si="27"/>
        <v>0</v>
      </c>
      <c r="O184" s="95">
        <f t="shared" si="28"/>
        <v>0</v>
      </c>
      <c r="P184" s="96">
        <f t="shared" si="29"/>
        <v>0</v>
      </c>
      <c r="Q184" s="96">
        <f t="shared" si="30"/>
        <v>0</v>
      </c>
      <c r="R184" s="95">
        <f t="shared" si="31"/>
        <v>0</v>
      </c>
      <c r="S184" s="96">
        <f t="shared" si="32"/>
        <v>0</v>
      </c>
      <c r="T184" s="96">
        <f t="shared" si="33"/>
        <v>0</v>
      </c>
      <c r="U184" s="96">
        <f t="shared" si="34"/>
        <v>0</v>
      </c>
      <c r="V184" s="95">
        <f t="shared" si="35"/>
        <v>0</v>
      </c>
      <c r="W184" s="96">
        <f t="shared" si="36"/>
        <v>0</v>
      </c>
      <c r="X184" s="169"/>
      <c r="Y184" s="169"/>
      <c r="Z184" s="169"/>
      <c r="AA184" s="169"/>
      <c r="AB184" s="169"/>
      <c r="AC184" s="169"/>
      <c r="AD184" s="221" t="e">
        <f t="shared" si="25"/>
        <v>#DIV/0!</v>
      </c>
    </row>
    <row r="185" spans="1:31" s="127" customFormat="1" hidden="1" x14ac:dyDescent="0.25">
      <c r="A185" s="182">
        <v>177</v>
      </c>
      <c r="B185" s="119" t="s">
        <v>2</v>
      </c>
      <c r="C185" s="119" t="s">
        <v>21</v>
      </c>
      <c r="D185" s="183"/>
      <c r="E185" s="184"/>
      <c r="F185" s="184">
        <v>0</v>
      </c>
      <c r="G185" s="120"/>
      <c r="H185" s="120"/>
      <c r="I185" s="120">
        <v>0</v>
      </c>
      <c r="J185" s="122" t="e">
        <v>#DIV/0!</v>
      </c>
      <c r="K185" s="122" t="e">
        <v>#DIV/0!</v>
      </c>
      <c r="L185" s="122"/>
      <c r="M185" s="94">
        <f t="shared" si="26"/>
        <v>0</v>
      </c>
      <c r="N185" s="96">
        <f t="shared" si="27"/>
        <v>0</v>
      </c>
      <c r="O185" s="95">
        <f t="shared" si="28"/>
        <v>0</v>
      </c>
      <c r="P185" s="96">
        <f t="shared" si="29"/>
        <v>0</v>
      </c>
      <c r="Q185" s="96">
        <f t="shared" si="30"/>
        <v>0</v>
      </c>
      <c r="R185" s="95">
        <f t="shared" si="31"/>
        <v>0</v>
      </c>
      <c r="S185" s="96">
        <f t="shared" si="32"/>
        <v>0</v>
      </c>
      <c r="T185" s="96">
        <f t="shared" si="33"/>
        <v>0</v>
      </c>
      <c r="U185" s="96">
        <f t="shared" si="34"/>
        <v>0</v>
      </c>
      <c r="V185" s="95">
        <f t="shared" si="35"/>
        <v>0</v>
      </c>
      <c r="W185" s="96">
        <f t="shared" si="36"/>
        <v>0</v>
      </c>
      <c r="X185" s="169"/>
      <c r="Y185" s="169"/>
      <c r="Z185" s="169"/>
      <c r="AA185" s="169"/>
      <c r="AB185" s="169"/>
      <c r="AC185" s="169"/>
      <c r="AD185" s="221" t="e">
        <f t="shared" si="25"/>
        <v>#DIV/0!</v>
      </c>
    </row>
    <row r="186" spans="1:31" s="127" customFormat="1" ht="31.5" x14ac:dyDescent="0.25">
      <c r="A186" s="182">
        <v>60</v>
      </c>
      <c r="B186" s="247" t="s">
        <v>75</v>
      </c>
      <c r="C186" s="247" t="s">
        <v>21</v>
      </c>
      <c r="D186" s="184">
        <v>57.24</v>
      </c>
      <c r="E186" s="184">
        <v>57.24</v>
      </c>
      <c r="F186" s="184">
        <v>57.24</v>
      </c>
      <c r="G186" s="120">
        <v>132</v>
      </c>
      <c r="H186" s="120">
        <v>126</v>
      </c>
      <c r="I186" s="120">
        <v>88</v>
      </c>
      <c r="J186" s="122">
        <v>2.3060796645702304</v>
      </c>
      <c r="K186" s="122">
        <v>2.2012578616352201</v>
      </c>
      <c r="L186" s="122">
        <v>1.5373864430468203</v>
      </c>
      <c r="M186" s="94">
        <f t="shared" si="26"/>
        <v>5</v>
      </c>
      <c r="N186" s="244">
        <f t="shared" si="27"/>
        <v>4</v>
      </c>
      <c r="O186" s="95">
        <f t="shared" si="28"/>
        <v>4.4000000000000004</v>
      </c>
      <c r="P186" s="244">
        <v>0</v>
      </c>
      <c r="Q186" s="244">
        <f t="shared" si="30"/>
        <v>1</v>
      </c>
      <c r="R186" s="95">
        <f t="shared" si="31"/>
        <v>1</v>
      </c>
      <c r="S186" s="96">
        <f t="shared" si="32"/>
        <v>25</v>
      </c>
      <c r="T186" s="244">
        <f t="shared" si="33"/>
        <v>3</v>
      </c>
      <c r="U186" s="244">
        <f t="shared" si="34"/>
        <v>0</v>
      </c>
      <c r="V186" s="95">
        <f t="shared" si="35"/>
        <v>0.8</v>
      </c>
      <c r="W186" s="244">
        <f t="shared" si="36"/>
        <v>20</v>
      </c>
      <c r="X186" s="169">
        <v>5</v>
      </c>
      <c r="Y186" s="169"/>
      <c r="Z186" s="169">
        <v>1</v>
      </c>
      <c r="AA186" s="169">
        <v>1</v>
      </c>
      <c r="AB186" s="169">
        <v>6</v>
      </c>
      <c r="AC186" s="169">
        <v>5</v>
      </c>
      <c r="AD186" s="221">
        <f t="shared" si="25"/>
        <v>83.333333333333329</v>
      </c>
      <c r="AE186" s="251"/>
    </row>
    <row r="187" spans="1:31" s="127" customFormat="1" hidden="1" x14ac:dyDescent="0.25">
      <c r="A187" s="182">
        <v>179</v>
      </c>
      <c r="B187" s="119" t="s">
        <v>151</v>
      </c>
      <c r="C187" s="119" t="s">
        <v>21</v>
      </c>
      <c r="D187" s="183"/>
      <c r="E187" s="184"/>
      <c r="F187" s="184"/>
      <c r="G187" s="120"/>
      <c r="H187" s="120"/>
      <c r="I187" s="120"/>
      <c r="J187" s="122"/>
      <c r="K187" s="122"/>
      <c r="L187" s="122"/>
      <c r="M187" s="94">
        <f t="shared" si="26"/>
        <v>0</v>
      </c>
      <c r="N187" s="96">
        <f t="shared" si="27"/>
        <v>0</v>
      </c>
      <c r="O187" s="95">
        <f t="shared" si="28"/>
        <v>0</v>
      </c>
      <c r="P187" s="96">
        <f t="shared" si="29"/>
        <v>0</v>
      </c>
      <c r="Q187" s="96">
        <f t="shared" si="30"/>
        <v>0</v>
      </c>
      <c r="R187" s="95">
        <f t="shared" si="31"/>
        <v>0</v>
      </c>
      <c r="S187" s="96">
        <f t="shared" si="32"/>
        <v>0</v>
      </c>
      <c r="T187" s="96">
        <f t="shared" si="33"/>
        <v>0</v>
      </c>
      <c r="U187" s="96">
        <f t="shared" si="34"/>
        <v>0</v>
      </c>
      <c r="V187" s="95">
        <f t="shared" si="35"/>
        <v>0</v>
      </c>
      <c r="W187" s="96">
        <f t="shared" si="36"/>
        <v>0</v>
      </c>
      <c r="X187" s="169"/>
      <c r="Y187" s="169"/>
      <c r="Z187" s="169"/>
      <c r="AA187" s="169"/>
      <c r="AB187" s="169"/>
      <c r="AC187" s="169"/>
      <c r="AD187" s="221" t="e">
        <f t="shared" si="25"/>
        <v>#DIV/0!</v>
      </c>
    </row>
    <row r="188" spans="1:31" s="127" customFormat="1" ht="31.5" hidden="1" x14ac:dyDescent="0.25">
      <c r="A188" s="182">
        <v>180</v>
      </c>
      <c r="B188" s="119" t="s">
        <v>222</v>
      </c>
      <c r="C188" s="119" t="s">
        <v>387</v>
      </c>
      <c r="D188" s="183"/>
      <c r="E188" s="184"/>
      <c r="F188" s="184"/>
      <c r="G188" s="120"/>
      <c r="H188" s="120"/>
      <c r="I188" s="120"/>
      <c r="J188" s="122"/>
      <c r="K188" s="122"/>
      <c r="L188" s="122"/>
      <c r="M188" s="94">
        <f t="shared" si="26"/>
        <v>0</v>
      </c>
      <c r="N188" s="96">
        <f t="shared" si="27"/>
        <v>0</v>
      </c>
      <c r="O188" s="95">
        <f t="shared" si="28"/>
        <v>0</v>
      </c>
      <c r="P188" s="96">
        <f t="shared" si="29"/>
        <v>0</v>
      </c>
      <c r="Q188" s="96">
        <f t="shared" si="30"/>
        <v>0</v>
      </c>
      <c r="R188" s="95">
        <f t="shared" si="31"/>
        <v>0</v>
      </c>
      <c r="S188" s="96">
        <f t="shared" si="32"/>
        <v>0</v>
      </c>
      <c r="T188" s="96">
        <f t="shared" si="33"/>
        <v>0</v>
      </c>
      <c r="U188" s="96">
        <f t="shared" si="34"/>
        <v>0</v>
      </c>
      <c r="V188" s="95">
        <f t="shared" si="35"/>
        <v>0</v>
      </c>
      <c r="W188" s="96">
        <f t="shared" si="36"/>
        <v>0</v>
      </c>
      <c r="X188" s="169"/>
      <c r="Y188" s="169"/>
      <c r="Z188" s="169"/>
      <c r="AA188" s="169"/>
      <c r="AB188" s="169"/>
      <c r="AC188" s="169"/>
      <c r="AD188" s="221" t="e">
        <f t="shared" si="25"/>
        <v>#DIV/0!</v>
      </c>
    </row>
    <row r="189" spans="1:31" s="127" customFormat="1" hidden="1" x14ac:dyDescent="0.25">
      <c r="A189" s="182">
        <v>181</v>
      </c>
      <c r="B189" s="119" t="s">
        <v>2</v>
      </c>
      <c r="C189" s="119" t="s">
        <v>387</v>
      </c>
      <c r="D189" s="183"/>
      <c r="E189" s="184"/>
      <c r="F189" s="184">
        <v>0</v>
      </c>
      <c r="G189" s="120"/>
      <c r="H189" s="120"/>
      <c r="I189" s="120">
        <v>0</v>
      </c>
      <c r="J189" s="122"/>
      <c r="K189" s="122"/>
      <c r="L189" s="122"/>
      <c r="M189" s="94">
        <f t="shared" si="26"/>
        <v>0</v>
      </c>
      <c r="N189" s="96">
        <f t="shared" si="27"/>
        <v>0</v>
      </c>
      <c r="O189" s="95">
        <f t="shared" si="28"/>
        <v>0</v>
      </c>
      <c r="P189" s="96">
        <f t="shared" si="29"/>
        <v>0</v>
      </c>
      <c r="Q189" s="96">
        <f t="shared" si="30"/>
        <v>0</v>
      </c>
      <c r="R189" s="95">
        <f t="shared" si="31"/>
        <v>0</v>
      </c>
      <c r="S189" s="96">
        <f t="shared" si="32"/>
        <v>0</v>
      </c>
      <c r="T189" s="96">
        <f t="shared" si="33"/>
        <v>0</v>
      </c>
      <c r="U189" s="96">
        <f t="shared" si="34"/>
        <v>0</v>
      </c>
      <c r="V189" s="95">
        <f t="shared" si="35"/>
        <v>0</v>
      </c>
      <c r="W189" s="96">
        <f t="shared" si="36"/>
        <v>0</v>
      </c>
      <c r="X189" s="169"/>
      <c r="Y189" s="169"/>
      <c r="Z189" s="169"/>
      <c r="AA189" s="167"/>
      <c r="AB189" s="169"/>
      <c r="AC189" s="169"/>
      <c r="AD189" s="221" t="e">
        <f t="shared" si="25"/>
        <v>#DIV/0!</v>
      </c>
    </row>
    <row r="190" spans="1:31" s="127" customFormat="1" ht="31.5" x14ac:dyDescent="0.25">
      <c r="A190" s="182">
        <v>61</v>
      </c>
      <c r="B190" s="247" t="s">
        <v>134</v>
      </c>
      <c r="C190" s="247" t="s">
        <v>387</v>
      </c>
      <c r="D190" s="183">
        <v>15.4</v>
      </c>
      <c r="E190" s="184">
        <v>15.4</v>
      </c>
      <c r="F190" s="184">
        <v>15.4</v>
      </c>
      <c r="G190" s="120">
        <v>82</v>
      </c>
      <c r="H190" s="120">
        <v>99</v>
      </c>
      <c r="I190" s="120">
        <v>84</v>
      </c>
      <c r="J190" s="122">
        <v>5.3246753246753249</v>
      </c>
      <c r="K190" s="122">
        <v>6.4285714285714288</v>
      </c>
      <c r="L190" s="122">
        <v>5.4545454545454541</v>
      </c>
      <c r="M190" s="94">
        <f t="shared" si="26"/>
        <v>8</v>
      </c>
      <c r="N190" s="244">
        <f t="shared" si="27"/>
        <v>6</v>
      </c>
      <c r="O190" s="95">
        <f t="shared" si="28"/>
        <v>6.72</v>
      </c>
      <c r="P190" s="244">
        <v>0</v>
      </c>
      <c r="Q190" s="244">
        <f t="shared" si="30"/>
        <v>1</v>
      </c>
      <c r="R190" s="95">
        <f t="shared" si="31"/>
        <v>1.5</v>
      </c>
      <c r="S190" s="96">
        <f t="shared" si="32"/>
        <v>25</v>
      </c>
      <c r="T190" s="244">
        <f t="shared" si="33"/>
        <v>4</v>
      </c>
      <c r="U190" s="244">
        <f t="shared" si="34"/>
        <v>1</v>
      </c>
      <c r="V190" s="95">
        <f t="shared" si="35"/>
        <v>1.2</v>
      </c>
      <c r="W190" s="244">
        <f t="shared" si="36"/>
        <v>20</v>
      </c>
      <c r="X190" s="169">
        <v>6</v>
      </c>
      <c r="Y190" s="169"/>
      <c r="Z190" s="169">
        <v>1</v>
      </c>
      <c r="AA190" s="167">
        <v>1</v>
      </c>
      <c r="AB190" s="169">
        <v>5</v>
      </c>
      <c r="AC190" s="169">
        <v>4</v>
      </c>
      <c r="AD190" s="221">
        <f t="shared" si="25"/>
        <v>80</v>
      </c>
      <c r="AE190" s="251"/>
    </row>
    <row r="191" spans="1:31" s="127" customFormat="1" ht="31.5" x14ac:dyDescent="0.25">
      <c r="A191" s="182">
        <v>62</v>
      </c>
      <c r="B191" s="247" t="s">
        <v>103</v>
      </c>
      <c r="C191" s="247" t="s">
        <v>387</v>
      </c>
      <c r="D191" s="184">
        <v>21.9</v>
      </c>
      <c r="E191" s="184">
        <v>21.9</v>
      </c>
      <c r="F191" s="184">
        <v>21.9</v>
      </c>
      <c r="G191" s="120"/>
      <c r="H191" s="120"/>
      <c r="I191" s="120">
        <v>34</v>
      </c>
      <c r="J191" s="122">
        <v>0</v>
      </c>
      <c r="K191" s="122">
        <v>0</v>
      </c>
      <c r="L191" s="122">
        <v>1.5525114155251143</v>
      </c>
      <c r="M191" s="94">
        <f t="shared" si="26"/>
        <v>5</v>
      </c>
      <c r="N191" s="244">
        <f t="shared" si="27"/>
        <v>1</v>
      </c>
      <c r="O191" s="95">
        <f t="shared" si="28"/>
        <v>1.7</v>
      </c>
      <c r="P191" s="244">
        <f t="shared" si="29"/>
        <v>0</v>
      </c>
      <c r="Q191" s="244">
        <f t="shared" si="30"/>
        <v>0</v>
      </c>
      <c r="R191" s="95">
        <f t="shared" si="31"/>
        <v>0.25</v>
      </c>
      <c r="S191" s="96">
        <f t="shared" si="32"/>
        <v>25</v>
      </c>
      <c r="T191" s="244">
        <f t="shared" si="33"/>
        <v>1</v>
      </c>
      <c r="U191" s="244">
        <f t="shared" si="34"/>
        <v>0</v>
      </c>
      <c r="V191" s="95">
        <f t="shared" si="35"/>
        <v>0.2</v>
      </c>
      <c r="W191" s="244">
        <f t="shared" si="36"/>
        <v>20</v>
      </c>
      <c r="X191" s="169">
        <v>1</v>
      </c>
      <c r="Y191" s="169"/>
      <c r="Z191" s="169"/>
      <c r="AA191" s="167"/>
      <c r="AB191" s="169"/>
      <c r="AC191" s="169"/>
      <c r="AD191" s="221"/>
      <c r="AE191" s="251"/>
    </row>
    <row r="192" spans="1:31" s="127" customFormat="1" ht="31.5" hidden="1" x14ac:dyDescent="0.25">
      <c r="A192" s="182">
        <v>184</v>
      </c>
      <c r="B192" s="119" t="s">
        <v>137</v>
      </c>
      <c r="C192" s="119" t="s">
        <v>387</v>
      </c>
      <c r="D192" s="183"/>
      <c r="E192" s="184"/>
      <c r="F192" s="184">
        <v>0</v>
      </c>
      <c r="G192" s="120"/>
      <c r="H192" s="120"/>
      <c r="I192" s="120">
        <v>0</v>
      </c>
      <c r="J192" s="122"/>
      <c r="K192" s="122"/>
      <c r="L192" s="122"/>
      <c r="M192" s="94">
        <f t="shared" si="26"/>
        <v>0</v>
      </c>
      <c r="N192" s="96">
        <f t="shared" si="27"/>
        <v>0</v>
      </c>
      <c r="O192" s="95">
        <f t="shared" si="28"/>
        <v>0</v>
      </c>
      <c r="P192" s="96">
        <f t="shared" si="29"/>
        <v>0</v>
      </c>
      <c r="Q192" s="96">
        <f t="shared" si="30"/>
        <v>0</v>
      </c>
      <c r="R192" s="95">
        <f t="shared" si="31"/>
        <v>0</v>
      </c>
      <c r="S192" s="96">
        <f t="shared" si="32"/>
        <v>0</v>
      </c>
      <c r="T192" s="96">
        <f t="shared" si="33"/>
        <v>0</v>
      </c>
      <c r="U192" s="96">
        <f t="shared" si="34"/>
        <v>0</v>
      </c>
      <c r="V192" s="95">
        <f t="shared" si="35"/>
        <v>0</v>
      </c>
      <c r="W192" s="96">
        <f t="shared" si="36"/>
        <v>0</v>
      </c>
      <c r="X192" s="169"/>
      <c r="Y192" s="169"/>
      <c r="Z192" s="169"/>
      <c r="AA192" s="167"/>
      <c r="AB192" s="169"/>
      <c r="AC192" s="169"/>
      <c r="AD192" s="221" t="e">
        <f t="shared" si="25"/>
        <v>#DIV/0!</v>
      </c>
    </row>
    <row r="193" spans="1:31" s="127" customFormat="1" ht="31.5" x14ac:dyDescent="0.25">
      <c r="A193" s="182">
        <v>63</v>
      </c>
      <c r="B193" s="247" t="s">
        <v>76</v>
      </c>
      <c r="C193" s="247" t="s">
        <v>387</v>
      </c>
      <c r="D193" s="184">
        <v>6.2</v>
      </c>
      <c r="E193" s="184">
        <v>6.2</v>
      </c>
      <c r="F193" s="184">
        <v>6.2</v>
      </c>
      <c r="G193" s="120">
        <v>43</v>
      </c>
      <c r="H193" s="120">
        <v>57</v>
      </c>
      <c r="I193" s="120">
        <v>39</v>
      </c>
      <c r="J193" s="122">
        <v>6.935483870967742</v>
      </c>
      <c r="K193" s="122">
        <v>9.193548387096774</v>
      </c>
      <c r="L193" s="122">
        <v>6.290322580645161</v>
      </c>
      <c r="M193" s="94">
        <f t="shared" si="26"/>
        <v>10</v>
      </c>
      <c r="N193" s="244">
        <f t="shared" si="27"/>
        <v>3</v>
      </c>
      <c r="O193" s="95">
        <f t="shared" si="28"/>
        <v>3.9</v>
      </c>
      <c r="P193" s="244">
        <f t="shared" si="29"/>
        <v>0</v>
      </c>
      <c r="Q193" s="244">
        <f t="shared" si="30"/>
        <v>0</v>
      </c>
      <c r="R193" s="95">
        <f t="shared" si="31"/>
        <v>0.75</v>
      </c>
      <c r="S193" s="96">
        <f t="shared" si="32"/>
        <v>25</v>
      </c>
      <c r="T193" s="244">
        <f t="shared" si="33"/>
        <v>3</v>
      </c>
      <c r="U193" s="244">
        <f t="shared" si="34"/>
        <v>0</v>
      </c>
      <c r="V193" s="95">
        <f t="shared" si="35"/>
        <v>0.6</v>
      </c>
      <c r="W193" s="244">
        <f t="shared" si="36"/>
        <v>20</v>
      </c>
      <c r="X193" s="169">
        <v>3</v>
      </c>
      <c r="Y193" s="169"/>
      <c r="Z193" s="169"/>
      <c r="AA193" s="167"/>
      <c r="AB193" s="169">
        <v>4</v>
      </c>
      <c r="AC193" s="169">
        <v>3</v>
      </c>
      <c r="AD193" s="221">
        <f t="shared" si="25"/>
        <v>75</v>
      </c>
      <c r="AE193" s="251"/>
    </row>
    <row r="194" spans="1:31" s="127" customFormat="1" ht="31.5" x14ac:dyDescent="0.25">
      <c r="A194" s="182">
        <v>64</v>
      </c>
      <c r="B194" s="247" t="s">
        <v>112</v>
      </c>
      <c r="C194" s="247" t="s">
        <v>387</v>
      </c>
      <c r="D194" s="184">
        <v>72.599999999999994</v>
      </c>
      <c r="E194" s="184">
        <v>72.599999999999994</v>
      </c>
      <c r="F194" s="184">
        <v>72.599999999999994</v>
      </c>
      <c r="G194" s="120">
        <v>30</v>
      </c>
      <c r="H194" s="120">
        <v>94</v>
      </c>
      <c r="I194" s="120">
        <v>89</v>
      </c>
      <c r="J194" s="122">
        <v>0.41322314049586778</v>
      </c>
      <c r="K194" s="122">
        <v>1.2947658402203859</v>
      </c>
      <c r="L194" s="122">
        <v>1.2258953168044078</v>
      </c>
      <c r="M194" s="94">
        <f t="shared" si="26"/>
        <v>5</v>
      </c>
      <c r="N194" s="244">
        <f t="shared" si="27"/>
        <v>4</v>
      </c>
      <c r="O194" s="95">
        <f t="shared" si="28"/>
        <v>4.45</v>
      </c>
      <c r="P194" s="244">
        <v>0</v>
      </c>
      <c r="Q194" s="244">
        <f t="shared" si="30"/>
        <v>1</v>
      </c>
      <c r="R194" s="95">
        <f t="shared" si="31"/>
        <v>1</v>
      </c>
      <c r="S194" s="96">
        <f t="shared" si="32"/>
        <v>25</v>
      </c>
      <c r="T194" s="244">
        <f t="shared" si="33"/>
        <v>3</v>
      </c>
      <c r="U194" s="244">
        <f t="shared" si="34"/>
        <v>0</v>
      </c>
      <c r="V194" s="95">
        <f t="shared" si="35"/>
        <v>0.8</v>
      </c>
      <c r="W194" s="244">
        <f t="shared" si="36"/>
        <v>20</v>
      </c>
      <c r="X194" s="169">
        <v>4</v>
      </c>
      <c r="Y194" s="169"/>
      <c r="Z194" s="169">
        <v>1</v>
      </c>
      <c r="AA194" s="167"/>
      <c r="AB194" s="169">
        <v>4</v>
      </c>
      <c r="AC194" s="169">
        <v>1</v>
      </c>
      <c r="AD194" s="221">
        <f t="shared" si="25"/>
        <v>25</v>
      </c>
      <c r="AE194" s="251"/>
    </row>
    <row r="195" spans="1:31" s="127" customFormat="1" ht="31.5" hidden="1" x14ac:dyDescent="0.25">
      <c r="A195" s="182">
        <v>187</v>
      </c>
      <c r="B195" s="119" t="s">
        <v>97</v>
      </c>
      <c r="C195" s="119" t="s">
        <v>387</v>
      </c>
      <c r="D195" s="183"/>
      <c r="E195" s="184"/>
      <c r="F195" s="184">
        <v>0</v>
      </c>
      <c r="G195" s="120"/>
      <c r="H195" s="120"/>
      <c r="I195" s="120">
        <v>0</v>
      </c>
      <c r="J195" s="122" t="e">
        <v>#DIV/0!</v>
      </c>
      <c r="K195" s="122" t="e">
        <v>#DIV/0!</v>
      </c>
      <c r="L195" s="122"/>
      <c r="M195" s="94">
        <f t="shared" si="26"/>
        <v>0</v>
      </c>
      <c r="N195" s="96">
        <f t="shared" si="27"/>
        <v>0</v>
      </c>
      <c r="O195" s="95">
        <f t="shared" si="28"/>
        <v>0</v>
      </c>
      <c r="P195" s="96">
        <f t="shared" si="29"/>
        <v>0</v>
      </c>
      <c r="Q195" s="96">
        <f t="shared" si="30"/>
        <v>0</v>
      </c>
      <c r="R195" s="95">
        <f t="shared" si="31"/>
        <v>0</v>
      </c>
      <c r="S195" s="96">
        <f t="shared" si="32"/>
        <v>0</v>
      </c>
      <c r="T195" s="96">
        <f t="shared" si="33"/>
        <v>0</v>
      </c>
      <c r="U195" s="96">
        <f t="shared" si="34"/>
        <v>0</v>
      </c>
      <c r="V195" s="95">
        <f t="shared" si="35"/>
        <v>0</v>
      </c>
      <c r="W195" s="96">
        <f t="shared" si="36"/>
        <v>0</v>
      </c>
      <c r="X195" s="169"/>
      <c r="Y195" s="169"/>
      <c r="Z195" s="169"/>
      <c r="AA195" s="167"/>
      <c r="AB195" s="169"/>
      <c r="AC195" s="169"/>
      <c r="AD195" s="221" t="e">
        <f t="shared" si="25"/>
        <v>#DIV/0!</v>
      </c>
    </row>
    <row r="196" spans="1:31" s="127" customFormat="1" hidden="1" x14ac:dyDescent="0.25">
      <c r="A196" s="182">
        <v>188</v>
      </c>
      <c r="B196" s="119" t="s">
        <v>151</v>
      </c>
      <c r="C196" s="119" t="s">
        <v>387</v>
      </c>
      <c r="D196" s="183"/>
      <c r="E196" s="184"/>
      <c r="F196" s="184"/>
      <c r="G196" s="120"/>
      <c r="H196" s="120"/>
      <c r="I196" s="120"/>
      <c r="J196" s="122"/>
      <c r="K196" s="122"/>
      <c r="L196" s="122"/>
      <c r="M196" s="94">
        <f t="shared" si="26"/>
        <v>0</v>
      </c>
      <c r="N196" s="96">
        <f t="shared" si="27"/>
        <v>0</v>
      </c>
      <c r="O196" s="95">
        <f t="shared" si="28"/>
        <v>0</v>
      </c>
      <c r="P196" s="96">
        <f t="shared" si="29"/>
        <v>0</v>
      </c>
      <c r="Q196" s="96">
        <f t="shared" si="30"/>
        <v>0</v>
      </c>
      <c r="R196" s="95">
        <f t="shared" si="31"/>
        <v>0</v>
      </c>
      <c r="S196" s="96">
        <f t="shared" si="32"/>
        <v>0</v>
      </c>
      <c r="T196" s="96">
        <f t="shared" si="33"/>
        <v>0</v>
      </c>
      <c r="U196" s="96">
        <f t="shared" si="34"/>
        <v>0</v>
      </c>
      <c r="V196" s="95">
        <f t="shared" si="35"/>
        <v>0</v>
      </c>
      <c r="W196" s="96">
        <f t="shared" si="36"/>
        <v>0</v>
      </c>
      <c r="X196" s="169"/>
      <c r="Y196" s="169"/>
      <c r="Z196" s="169"/>
      <c r="AA196" s="167"/>
      <c r="AB196" s="169"/>
      <c r="AC196" s="169"/>
      <c r="AD196" s="221" t="e">
        <f t="shared" si="25"/>
        <v>#DIV/0!</v>
      </c>
    </row>
    <row r="197" spans="1:31" s="127" customFormat="1" ht="31.5" hidden="1" x14ac:dyDescent="0.25">
      <c r="A197" s="182">
        <v>189</v>
      </c>
      <c r="B197" s="119" t="s">
        <v>273</v>
      </c>
      <c r="C197" s="119" t="s">
        <v>23</v>
      </c>
      <c r="D197" s="183"/>
      <c r="E197" s="184"/>
      <c r="F197" s="184">
        <v>12.32</v>
      </c>
      <c r="G197" s="120"/>
      <c r="H197" s="120"/>
      <c r="I197" s="120">
        <v>10</v>
      </c>
      <c r="J197" s="122" t="e">
        <v>#DIV/0!</v>
      </c>
      <c r="K197" s="122" t="e">
        <v>#DIV/0!</v>
      </c>
      <c r="L197" s="122">
        <v>0.81168831168831168</v>
      </c>
      <c r="M197" s="94">
        <f t="shared" si="26"/>
        <v>0</v>
      </c>
      <c r="N197" s="96">
        <f t="shared" si="27"/>
        <v>0</v>
      </c>
      <c r="O197" s="95">
        <f t="shared" si="28"/>
        <v>0</v>
      </c>
      <c r="P197" s="96">
        <f t="shared" si="29"/>
        <v>0</v>
      </c>
      <c r="Q197" s="96">
        <f t="shared" si="30"/>
        <v>0</v>
      </c>
      <c r="R197" s="95">
        <f t="shared" si="31"/>
        <v>0</v>
      </c>
      <c r="S197" s="96">
        <f t="shared" si="32"/>
        <v>0</v>
      </c>
      <c r="T197" s="96">
        <f t="shared" si="33"/>
        <v>0</v>
      </c>
      <c r="U197" s="96">
        <f t="shared" si="34"/>
        <v>0</v>
      </c>
      <c r="V197" s="95">
        <f t="shared" si="35"/>
        <v>0</v>
      </c>
      <c r="W197" s="96">
        <f t="shared" si="36"/>
        <v>0</v>
      </c>
      <c r="X197" s="169"/>
      <c r="Y197" s="169"/>
      <c r="Z197" s="169"/>
      <c r="AA197" s="167"/>
      <c r="AB197" s="169"/>
      <c r="AC197" s="169"/>
      <c r="AD197" s="221" t="e">
        <f t="shared" si="25"/>
        <v>#DIV/0!</v>
      </c>
    </row>
    <row r="198" spans="1:31" s="127" customFormat="1" ht="47.25" x14ac:dyDescent="0.25">
      <c r="A198" s="182">
        <v>65</v>
      </c>
      <c r="B198" s="247" t="s">
        <v>24</v>
      </c>
      <c r="C198" s="247" t="s">
        <v>23</v>
      </c>
      <c r="D198" s="183">
        <v>54.5</v>
      </c>
      <c r="E198" s="184">
        <v>54.5</v>
      </c>
      <c r="F198" s="184">
        <v>54.46</v>
      </c>
      <c r="G198" s="120">
        <v>221</v>
      </c>
      <c r="H198" s="120">
        <v>197</v>
      </c>
      <c r="I198" s="120">
        <v>264</v>
      </c>
      <c r="J198" s="122">
        <v>4.0550458715596331</v>
      </c>
      <c r="K198" s="122">
        <v>3.6146788990825689</v>
      </c>
      <c r="L198" s="122">
        <v>4.8475945648182153</v>
      </c>
      <c r="M198" s="94">
        <v>6</v>
      </c>
      <c r="N198" s="244">
        <f t="shared" si="27"/>
        <v>15</v>
      </c>
      <c r="O198" s="95">
        <f t="shared" si="28"/>
        <v>15.84</v>
      </c>
      <c r="P198" s="244">
        <v>1</v>
      </c>
      <c r="Q198" s="244">
        <f t="shared" si="30"/>
        <v>2</v>
      </c>
      <c r="R198" s="95">
        <f t="shared" si="31"/>
        <v>3.75</v>
      </c>
      <c r="S198" s="96">
        <f t="shared" si="32"/>
        <v>25</v>
      </c>
      <c r="T198" s="244">
        <f t="shared" si="33"/>
        <v>10</v>
      </c>
      <c r="U198" s="244">
        <f t="shared" si="34"/>
        <v>2</v>
      </c>
      <c r="V198" s="95">
        <f t="shared" si="35"/>
        <v>2.25</v>
      </c>
      <c r="W198" s="244">
        <v>15</v>
      </c>
      <c r="X198" s="169">
        <v>15</v>
      </c>
      <c r="Y198" s="169">
        <v>1</v>
      </c>
      <c r="Z198" s="169">
        <v>2</v>
      </c>
      <c r="AA198" s="167">
        <v>2</v>
      </c>
      <c r="AB198" s="169">
        <v>13</v>
      </c>
      <c r="AC198" s="169">
        <v>0</v>
      </c>
      <c r="AD198" s="221">
        <f t="shared" si="25"/>
        <v>0</v>
      </c>
      <c r="AE198" s="251"/>
    </row>
    <row r="199" spans="1:31" s="127" customFormat="1" ht="31.5" x14ac:dyDescent="0.25">
      <c r="A199" s="182">
        <v>66</v>
      </c>
      <c r="B199" s="247" t="s">
        <v>34</v>
      </c>
      <c r="C199" s="247" t="s">
        <v>23</v>
      </c>
      <c r="D199" s="183">
        <v>13.5</v>
      </c>
      <c r="E199" s="184">
        <v>13.5</v>
      </c>
      <c r="F199" s="184">
        <v>13.48</v>
      </c>
      <c r="G199" s="120">
        <v>98</v>
      </c>
      <c r="H199" s="120">
        <v>85</v>
      </c>
      <c r="I199" s="120">
        <v>127</v>
      </c>
      <c r="J199" s="122">
        <v>7.2592592592592595</v>
      </c>
      <c r="K199" s="122">
        <v>6.2962962962962967</v>
      </c>
      <c r="L199" s="122">
        <v>9.4213649851632049</v>
      </c>
      <c r="M199" s="94">
        <v>10</v>
      </c>
      <c r="N199" s="244">
        <f t="shared" si="27"/>
        <v>12</v>
      </c>
      <c r="O199" s="95">
        <f t="shared" si="28"/>
        <v>12.7</v>
      </c>
      <c r="P199" s="244">
        <v>2</v>
      </c>
      <c r="Q199" s="244">
        <f t="shared" si="30"/>
        <v>1</v>
      </c>
      <c r="R199" s="95">
        <f t="shared" si="31"/>
        <v>3</v>
      </c>
      <c r="S199" s="96">
        <f t="shared" si="32"/>
        <v>25</v>
      </c>
      <c r="T199" s="244">
        <f t="shared" si="33"/>
        <v>7</v>
      </c>
      <c r="U199" s="244">
        <f t="shared" si="34"/>
        <v>2</v>
      </c>
      <c r="V199" s="95">
        <f t="shared" si="35"/>
        <v>2.4</v>
      </c>
      <c r="W199" s="244">
        <f t="shared" si="36"/>
        <v>20</v>
      </c>
      <c r="X199" s="169">
        <v>12</v>
      </c>
      <c r="Y199" s="169">
        <v>2</v>
      </c>
      <c r="Z199" s="169">
        <v>1</v>
      </c>
      <c r="AA199" s="167">
        <v>2</v>
      </c>
      <c r="AB199" s="169">
        <v>8</v>
      </c>
      <c r="AC199" s="169">
        <v>2</v>
      </c>
      <c r="AD199" s="221">
        <f t="shared" si="25"/>
        <v>25</v>
      </c>
      <c r="AE199" s="251"/>
    </row>
    <row r="200" spans="1:31" s="127" customFormat="1" ht="31.5" x14ac:dyDescent="0.25">
      <c r="A200" s="182">
        <v>67</v>
      </c>
      <c r="B200" s="247" t="s">
        <v>19</v>
      </c>
      <c r="C200" s="247" t="s">
        <v>23</v>
      </c>
      <c r="D200" s="183">
        <v>8.5</v>
      </c>
      <c r="E200" s="184">
        <v>8.5</v>
      </c>
      <c r="F200" s="184">
        <v>8.4499999999999993</v>
      </c>
      <c r="G200" s="120">
        <v>53</v>
      </c>
      <c r="H200" s="120">
        <v>53</v>
      </c>
      <c r="I200" s="120">
        <v>70</v>
      </c>
      <c r="J200" s="122">
        <v>6.2352941176470589</v>
      </c>
      <c r="K200" s="122">
        <v>6.2352941176470589</v>
      </c>
      <c r="L200" s="122">
        <v>8.2840236686390547</v>
      </c>
      <c r="M200" s="94">
        <v>5</v>
      </c>
      <c r="N200" s="244">
        <f t="shared" si="27"/>
        <v>3</v>
      </c>
      <c r="O200" s="95">
        <f t="shared" si="28"/>
        <v>3.5</v>
      </c>
      <c r="P200" s="244">
        <f t="shared" si="29"/>
        <v>0</v>
      </c>
      <c r="Q200" s="244">
        <f t="shared" si="30"/>
        <v>0</v>
      </c>
      <c r="R200" s="95">
        <f t="shared" si="31"/>
        <v>0.75</v>
      </c>
      <c r="S200" s="96">
        <f t="shared" si="32"/>
        <v>25</v>
      </c>
      <c r="T200" s="244">
        <f t="shared" si="33"/>
        <v>3</v>
      </c>
      <c r="U200" s="244">
        <f t="shared" si="34"/>
        <v>0</v>
      </c>
      <c r="V200" s="95">
        <f t="shared" si="35"/>
        <v>0.6</v>
      </c>
      <c r="W200" s="244">
        <f t="shared" si="36"/>
        <v>20</v>
      </c>
      <c r="X200" s="169">
        <v>3</v>
      </c>
      <c r="Y200" s="169"/>
      <c r="Z200" s="169"/>
      <c r="AA200" s="167">
        <v>1</v>
      </c>
      <c r="AB200" s="169">
        <v>3</v>
      </c>
      <c r="AC200" s="169">
        <v>0</v>
      </c>
      <c r="AD200" s="221">
        <f t="shared" si="25"/>
        <v>0</v>
      </c>
      <c r="AE200" s="251"/>
    </row>
    <row r="201" spans="1:31" s="127" customFormat="1" hidden="1" x14ac:dyDescent="0.25">
      <c r="A201" s="182">
        <v>193</v>
      </c>
      <c r="B201" s="119" t="s">
        <v>2</v>
      </c>
      <c r="C201" s="119" t="s">
        <v>23</v>
      </c>
      <c r="D201" s="183">
        <v>71.599999999999994</v>
      </c>
      <c r="E201" s="184">
        <v>148.1</v>
      </c>
      <c r="F201" s="184">
        <v>100.33</v>
      </c>
      <c r="G201" s="120">
        <v>21</v>
      </c>
      <c r="H201" s="120">
        <v>146</v>
      </c>
      <c r="I201" s="120">
        <v>0</v>
      </c>
      <c r="J201" s="122">
        <v>0.29329608938547486</v>
      </c>
      <c r="K201" s="122">
        <v>0.98582039162727886</v>
      </c>
      <c r="L201" s="122">
        <v>0</v>
      </c>
      <c r="M201" s="94">
        <f t="shared" si="26"/>
        <v>0</v>
      </c>
      <c r="N201" s="96">
        <f t="shared" si="27"/>
        <v>0</v>
      </c>
      <c r="O201" s="95">
        <f t="shared" si="28"/>
        <v>0</v>
      </c>
      <c r="P201" s="96">
        <f t="shared" si="29"/>
        <v>0</v>
      </c>
      <c r="Q201" s="96">
        <f t="shared" si="30"/>
        <v>0</v>
      </c>
      <c r="R201" s="95">
        <f t="shared" si="31"/>
        <v>0</v>
      </c>
      <c r="S201" s="96">
        <f t="shared" si="32"/>
        <v>0</v>
      </c>
      <c r="T201" s="96">
        <f t="shared" si="33"/>
        <v>0</v>
      </c>
      <c r="U201" s="96">
        <f t="shared" si="34"/>
        <v>0</v>
      </c>
      <c r="V201" s="95">
        <f t="shared" si="35"/>
        <v>0</v>
      </c>
      <c r="W201" s="96">
        <f t="shared" si="36"/>
        <v>0</v>
      </c>
      <c r="X201" s="169"/>
      <c r="Y201" s="169"/>
      <c r="Z201" s="169"/>
      <c r="AA201" s="167"/>
      <c r="AB201" s="169">
        <v>4</v>
      </c>
      <c r="AC201" s="169">
        <v>1</v>
      </c>
      <c r="AD201" s="221">
        <f t="shared" si="25"/>
        <v>25</v>
      </c>
    </row>
    <row r="202" spans="1:31" s="127" customFormat="1" ht="31.5" x14ac:dyDescent="0.25">
      <c r="A202" s="182">
        <v>68</v>
      </c>
      <c r="B202" s="247" t="s">
        <v>78</v>
      </c>
      <c r="C202" s="247" t="s">
        <v>23</v>
      </c>
      <c r="D202" s="184">
        <v>32.58</v>
      </c>
      <c r="E202" s="184">
        <v>32.58</v>
      </c>
      <c r="F202" s="184">
        <v>32.58</v>
      </c>
      <c r="G202" s="120">
        <v>140</v>
      </c>
      <c r="H202" s="120">
        <v>152</v>
      </c>
      <c r="I202" s="120">
        <v>161</v>
      </c>
      <c r="J202" s="122">
        <v>4.297114794352364</v>
      </c>
      <c r="K202" s="122">
        <v>4.6654389195825665</v>
      </c>
      <c r="L202" s="122">
        <v>4.9416820135052184</v>
      </c>
      <c r="M202" s="94">
        <f t="shared" si="26"/>
        <v>8</v>
      </c>
      <c r="N202" s="244">
        <f t="shared" si="27"/>
        <v>12</v>
      </c>
      <c r="O202" s="95">
        <f t="shared" si="28"/>
        <v>12.88</v>
      </c>
      <c r="P202" s="244">
        <v>1</v>
      </c>
      <c r="Q202" s="244">
        <f t="shared" si="30"/>
        <v>2</v>
      </c>
      <c r="R202" s="95">
        <f t="shared" si="31"/>
        <v>3</v>
      </c>
      <c r="S202" s="96">
        <f t="shared" si="32"/>
        <v>25</v>
      </c>
      <c r="T202" s="244">
        <f t="shared" si="33"/>
        <v>7</v>
      </c>
      <c r="U202" s="244">
        <f t="shared" si="34"/>
        <v>2</v>
      </c>
      <c r="V202" s="95">
        <f t="shared" si="35"/>
        <v>2.4</v>
      </c>
      <c r="W202" s="244">
        <f t="shared" si="36"/>
        <v>20</v>
      </c>
      <c r="X202" s="169">
        <v>12</v>
      </c>
      <c r="Y202" s="169">
        <v>1</v>
      </c>
      <c r="Z202" s="169">
        <v>2</v>
      </c>
      <c r="AA202" s="167">
        <v>2</v>
      </c>
      <c r="AB202" s="169">
        <v>9</v>
      </c>
      <c r="AC202" s="169">
        <v>7</v>
      </c>
      <c r="AD202" s="221">
        <f t="shared" ref="AD202:AD265" si="37">AC202*100/AB202</f>
        <v>77.777777777777771</v>
      </c>
      <c r="AE202" s="251"/>
    </row>
    <row r="203" spans="1:31" s="127" customFormat="1" ht="31.5" x14ac:dyDescent="0.25">
      <c r="A203" s="182">
        <v>69</v>
      </c>
      <c r="B203" s="247" t="s">
        <v>274</v>
      </c>
      <c r="C203" s="247" t="s">
        <v>23</v>
      </c>
      <c r="D203" s="183"/>
      <c r="E203" s="184"/>
      <c r="F203" s="184">
        <v>12.31</v>
      </c>
      <c r="G203" s="120"/>
      <c r="H203" s="120"/>
      <c r="I203" s="120">
        <v>100</v>
      </c>
      <c r="J203" s="122"/>
      <c r="K203" s="122"/>
      <c r="L203" s="122">
        <v>8.1234768480909825</v>
      </c>
      <c r="M203" s="94">
        <v>8</v>
      </c>
      <c r="N203" s="244">
        <f t="shared" ref="N203:N266" si="38">ROUNDDOWN(O203,0)</f>
        <v>8</v>
      </c>
      <c r="O203" s="95">
        <f t="shared" ref="O203:O266" si="39">I203*M203/100</f>
        <v>8</v>
      </c>
      <c r="P203" s="244">
        <v>1</v>
      </c>
      <c r="Q203" s="244">
        <f t="shared" ref="Q203:Q266" si="40">ROUNDDOWN(R203-P203,0)</f>
        <v>1</v>
      </c>
      <c r="R203" s="95">
        <f t="shared" ref="R203:R266" si="41">N203*S203/100</f>
        <v>2</v>
      </c>
      <c r="S203" s="96">
        <f t="shared" ref="S203:S266" si="42">IF(I203&lt;VLOOKUP(L203,$M$505:$Q$513,2),0,VLOOKUP(L203,$M$505:$Q$513,4))</f>
        <v>25</v>
      </c>
      <c r="T203" s="244">
        <f t="shared" ref="T203:T266" si="43">N203-P203-Q203-U203</f>
        <v>5</v>
      </c>
      <c r="U203" s="244">
        <f t="shared" ref="U203:U266" si="44">ROUNDDOWN(V203,0)</f>
        <v>1</v>
      </c>
      <c r="V203" s="95">
        <f t="shared" ref="V203:V266" si="45">N203*W203/100</f>
        <v>1.6</v>
      </c>
      <c r="W203" s="244">
        <f t="shared" ref="W203:W266" si="46">IF(I203&lt;VLOOKUP(L203,$M$505:$Q$513,2),0,VLOOKUP(L203,$M$505:$Q$513,5))</f>
        <v>20</v>
      </c>
      <c r="X203" s="169">
        <v>8</v>
      </c>
      <c r="Y203" s="169">
        <v>2</v>
      </c>
      <c r="Z203" s="169">
        <v>2</v>
      </c>
      <c r="AA203" s="167">
        <v>1</v>
      </c>
      <c r="AB203" s="169"/>
      <c r="AC203" s="169"/>
      <c r="AD203" s="221"/>
      <c r="AE203" s="251"/>
    </row>
    <row r="204" spans="1:31" s="127" customFormat="1" ht="31.5" x14ac:dyDescent="0.25">
      <c r="A204" s="182">
        <v>70</v>
      </c>
      <c r="B204" s="247" t="s">
        <v>263</v>
      </c>
      <c r="C204" s="247" t="s">
        <v>23</v>
      </c>
      <c r="D204" s="183"/>
      <c r="E204" s="184"/>
      <c r="F204" s="184">
        <v>53.49</v>
      </c>
      <c r="G204" s="120"/>
      <c r="H204" s="120"/>
      <c r="I204" s="120">
        <v>172</v>
      </c>
      <c r="J204" s="122"/>
      <c r="K204" s="122"/>
      <c r="L204" s="122">
        <v>3.2155543092166758</v>
      </c>
      <c r="M204" s="94">
        <v>6</v>
      </c>
      <c r="N204" s="244">
        <f t="shared" si="38"/>
        <v>10</v>
      </c>
      <c r="O204" s="95">
        <f t="shared" si="39"/>
        <v>10.32</v>
      </c>
      <c r="P204" s="244">
        <v>1</v>
      </c>
      <c r="Q204" s="244">
        <f t="shared" si="40"/>
        <v>1</v>
      </c>
      <c r="R204" s="95">
        <f t="shared" si="41"/>
        <v>2.5</v>
      </c>
      <c r="S204" s="96">
        <f t="shared" si="42"/>
        <v>25</v>
      </c>
      <c r="T204" s="244">
        <f t="shared" si="43"/>
        <v>6</v>
      </c>
      <c r="U204" s="244">
        <f t="shared" si="44"/>
        <v>2</v>
      </c>
      <c r="V204" s="95">
        <f t="shared" si="45"/>
        <v>2</v>
      </c>
      <c r="W204" s="244">
        <f t="shared" si="46"/>
        <v>20</v>
      </c>
      <c r="X204" s="169">
        <v>10</v>
      </c>
      <c r="Y204" s="169">
        <v>1</v>
      </c>
      <c r="Z204" s="169">
        <v>1</v>
      </c>
      <c r="AA204" s="167">
        <v>2</v>
      </c>
      <c r="AB204" s="169"/>
      <c r="AC204" s="169"/>
      <c r="AD204" s="221"/>
      <c r="AE204" s="251"/>
    </row>
    <row r="205" spans="1:31" s="127" customFormat="1" ht="31.5" x14ac:dyDescent="0.25">
      <c r="A205" s="182">
        <v>71</v>
      </c>
      <c r="B205" s="247" t="s">
        <v>275</v>
      </c>
      <c r="C205" s="247" t="s">
        <v>23</v>
      </c>
      <c r="D205" s="183">
        <v>13</v>
      </c>
      <c r="E205" s="184">
        <v>13</v>
      </c>
      <c r="F205" s="184">
        <v>12.96</v>
      </c>
      <c r="G205" s="120">
        <v>52</v>
      </c>
      <c r="H205" s="120">
        <v>44</v>
      </c>
      <c r="I205" s="120">
        <v>58</v>
      </c>
      <c r="J205" s="122">
        <v>4</v>
      </c>
      <c r="K205" s="122">
        <v>3.3846153846153846</v>
      </c>
      <c r="L205" s="122">
        <v>4.4753086419753085</v>
      </c>
      <c r="M205" s="94">
        <v>4</v>
      </c>
      <c r="N205" s="244">
        <f t="shared" si="38"/>
        <v>2</v>
      </c>
      <c r="O205" s="95">
        <f t="shared" si="39"/>
        <v>2.3199999999999998</v>
      </c>
      <c r="P205" s="244">
        <f t="shared" ref="P205:P266" si="47">ROUNDDOWN(R205,0)</f>
        <v>0</v>
      </c>
      <c r="Q205" s="244">
        <f t="shared" si="40"/>
        <v>0</v>
      </c>
      <c r="R205" s="95">
        <f t="shared" si="41"/>
        <v>0.5</v>
      </c>
      <c r="S205" s="96">
        <f t="shared" si="42"/>
        <v>25</v>
      </c>
      <c r="T205" s="244">
        <f t="shared" si="43"/>
        <v>2</v>
      </c>
      <c r="U205" s="244">
        <f t="shared" si="44"/>
        <v>0</v>
      </c>
      <c r="V205" s="95">
        <f t="shared" si="45"/>
        <v>0.4</v>
      </c>
      <c r="W205" s="244">
        <f t="shared" si="46"/>
        <v>20</v>
      </c>
      <c r="X205" s="169">
        <v>2</v>
      </c>
      <c r="Y205" s="169"/>
      <c r="Z205" s="169"/>
      <c r="AA205" s="167"/>
      <c r="AB205" s="169">
        <v>2</v>
      </c>
      <c r="AC205" s="169">
        <v>1</v>
      </c>
      <c r="AD205" s="221">
        <f t="shared" si="37"/>
        <v>50</v>
      </c>
      <c r="AE205" s="251"/>
    </row>
    <row r="206" spans="1:31" s="127" customFormat="1" ht="33.75" hidden="1" customHeight="1" x14ac:dyDescent="0.25">
      <c r="A206" s="182">
        <v>198</v>
      </c>
      <c r="B206" s="119" t="s">
        <v>119</v>
      </c>
      <c r="C206" s="119" t="s">
        <v>23</v>
      </c>
      <c r="D206" s="183"/>
      <c r="E206" s="184"/>
      <c r="F206" s="184">
        <v>99.98</v>
      </c>
      <c r="G206" s="120"/>
      <c r="H206" s="120"/>
      <c r="I206" s="120">
        <v>26</v>
      </c>
      <c r="J206" s="122" t="e">
        <v>#DIV/0!</v>
      </c>
      <c r="K206" s="122" t="e">
        <v>#DIV/0!</v>
      </c>
      <c r="L206" s="122">
        <v>0.26005201040208042</v>
      </c>
      <c r="M206" s="94">
        <f t="shared" ref="M206:M266" si="48">IF(I206&lt;VLOOKUP(L206,$M$505:$Q$513,2),0,VLOOKUP(L206,$M$505:$Q$513,3))</f>
        <v>0</v>
      </c>
      <c r="N206" s="96">
        <f t="shared" si="38"/>
        <v>0</v>
      </c>
      <c r="O206" s="95">
        <f t="shared" si="39"/>
        <v>0</v>
      </c>
      <c r="P206" s="96">
        <f t="shared" si="47"/>
        <v>0</v>
      </c>
      <c r="Q206" s="96">
        <f t="shared" si="40"/>
        <v>0</v>
      </c>
      <c r="R206" s="95">
        <f t="shared" si="41"/>
        <v>0</v>
      </c>
      <c r="S206" s="96">
        <f t="shared" si="42"/>
        <v>0</v>
      </c>
      <c r="T206" s="96">
        <f t="shared" si="43"/>
        <v>0</v>
      </c>
      <c r="U206" s="96">
        <f t="shared" si="44"/>
        <v>0</v>
      </c>
      <c r="V206" s="95">
        <f t="shared" si="45"/>
        <v>0</v>
      </c>
      <c r="W206" s="96">
        <f t="shared" si="46"/>
        <v>0</v>
      </c>
      <c r="X206" s="169"/>
      <c r="Y206" s="169"/>
      <c r="Z206" s="169"/>
      <c r="AA206" s="167"/>
      <c r="AB206" s="169"/>
      <c r="AC206" s="169"/>
      <c r="AD206" s="221" t="e">
        <f t="shared" si="37"/>
        <v>#DIV/0!</v>
      </c>
    </row>
    <row r="207" spans="1:31" s="127" customFormat="1" ht="31.5" x14ac:dyDescent="0.25">
      <c r="A207" s="182">
        <v>72</v>
      </c>
      <c r="B207" s="247" t="s">
        <v>77</v>
      </c>
      <c r="C207" s="247" t="s">
        <v>153</v>
      </c>
      <c r="D207" s="183">
        <v>54.7</v>
      </c>
      <c r="E207" s="184">
        <v>54.7</v>
      </c>
      <c r="F207" s="184">
        <v>54.7</v>
      </c>
      <c r="G207" s="120">
        <v>124</v>
      </c>
      <c r="H207" s="120">
        <v>150</v>
      </c>
      <c r="I207" s="120">
        <v>189</v>
      </c>
      <c r="J207" s="122">
        <v>2.2669104204753197</v>
      </c>
      <c r="K207" s="122">
        <v>2.7422303473491771</v>
      </c>
      <c r="L207" s="122">
        <v>3.4552102376599634</v>
      </c>
      <c r="M207" s="94">
        <v>6</v>
      </c>
      <c r="N207" s="244">
        <f t="shared" si="38"/>
        <v>11</v>
      </c>
      <c r="O207" s="95">
        <f t="shared" si="39"/>
        <v>11.34</v>
      </c>
      <c r="P207" s="244">
        <v>1</v>
      </c>
      <c r="Q207" s="244">
        <f t="shared" si="40"/>
        <v>1</v>
      </c>
      <c r="R207" s="95">
        <f t="shared" si="41"/>
        <v>2.75</v>
      </c>
      <c r="S207" s="96">
        <f t="shared" si="42"/>
        <v>25</v>
      </c>
      <c r="T207" s="244">
        <f t="shared" si="43"/>
        <v>7</v>
      </c>
      <c r="U207" s="244">
        <f t="shared" si="44"/>
        <v>2</v>
      </c>
      <c r="V207" s="95">
        <f t="shared" si="45"/>
        <v>2.2000000000000002</v>
      </c>
      <c r="W207" s="244">
        <f t="shared" si="46"/>
        <v>20</v>
      </c>
      <c r="X207" s="169">
        <v>11</v>
      </c>
      <c r="Y207" s="169">
        <v>1</v>
      </c>
      <c r="Z207" s="169">
        <v>2</v>
      </c>
      <c r="AA207" s="167">
        <v>6</v>
      </c>
      <c r="AB207" s="169">
        <v>9</v>
      </c>
      <c r="AC207" s="169">
        <v>9</v>
      </c>
      <c r="AD207" s="221">
        <f t="shared" si="37"/>
        <v>100</v>
      </c>
      <c r="AE207" s="251"/>
    </row>
    <row r="208" spans="1:31" s="127" customFormat="1" x14ac:dyDescent="0.25">
      <c r="A208" s="182">
        <v>73</v>
      </c>
      <c r="B208" s="247" t="s">
        <v>140</v>
      </c>
      <c r="C208" s="247" t="s">
        <v>23</v>
      </c>
      <c r="D208" s="183">
        <v>37.1</v>
      </c>
      <c r="E208" s="184">
        <v>37.1</v>
      </c>
      <c r="F208" s="184">
        <v>37.1</v>
      </c>
      <c r="G208" s="120">
        <v>115</v>
      </c>
      <c r="H208" s="120">
        <v>141</v>
      </c>
      <c r="I208" s="120">
        <v>129</v>
      </c>
      <c r="J208" s="122">
        <v>3.0997304582210243</v>
      </c>
      <c r="K208" s="122">
        <v>3.8005390835579513</v>
      </c>
      <c r="L208" s="122">
        <v>3.477088948787062</v>
      </c>
      <c r="M208" s="94">
        <f t="shared" si="48"/>
        <v>7</v>
      </c>
      <c r="N208" s="244">
        <f t="shared" si="38"/>
        <v>9</v>
      </c>
      <c r="O208" s="95">
        <f t="shared" si="39"/>
        <v>9.0299999999999994</v>
      </c>
      <c r="P208" s="244">
        <v>1</v>
      </c>
      <c r="Q208" s="244">
        <f t="shared" si="40"/>
        <v>1</v>
      </c>
      <c r="R208" s="95">
        <f t="shared" si="41"/>
        <v>2.25</v>
      </c>
      <c r="S208" s="96">
        <f t="shared" si="42"/>
        <v>25</v>
      </c>
      <c r="T208" s="244">
        <f t="shared" si="43"/>
        <v>6</v>
      </c>
      <c r="U208" s="244">
        <f t="shared" si="44"/>
        <v>1</v>
      </c>
      <c r="V208" s="95">
        <f t="shared" si="45"/>
        <v>1.8</v>
      </c>
      <c r="W208" s="244">
        <f t="shared" si="46"/>
        <v>20</v>
      </c>
      <c r="X208" s="169">
        <v>9</v>
      </c>
      <c r="Y208" s="169">
        <v>1</v>
      </c>
      <c r="Z208" s="169">
        <v>1</v>
      </c>
      <c r="AA208" s="167">
        <v>1</v>
      </c>
      <c r="AB208" s="169">
        <v>8</v>
      </c>
      <c r="AC208" s="169">
        <v>1</v>
      </c>
      <c r="AD208" s="221">
        <f t="shared" si="37"/>
        <v>12.5</v>
      </c>
      <c r="AE208" s="251"/>
    </row>
    <row r="209" spans="1:31" s="127" customFormat="1" hidden="1" x14ac:dyDescent="0.25">
      <c r="A209" s="182">
        <v>201</v>
      </c>
      <c r="B209" s="119" t="s">
        <v>151</v>
      </c>
      <c r="C209" s="119" t="s">
        <v>23</v>
      </c>
      <c r="D209" s="183"/>
      <c r="E209" s="184"/>
      <c r="F209" s="184"/>
      <c r="G209" s="120"/>
      <c r="H209" s="120"/>
      <c r="I209" s="120"/>
      <c r="J209" s="122"/>
      <c r="K209" s="122"/>
      <c r="L209" s="122"/>
      <c r="M209" s="94">
        <f t="shared" si="48"/>
        <v>0</v>
      </c>
      <c r="N209" s="96">
        <f t="shared" si="38"/>
        <v>0</v>
      </c>
      <c r="O209" s="95">
        <f t="shared" si="39"/>
        <v>0</v>
      </c>
      <c r="P209" s="96">
        <f t="shared" si="47"/>
        <v>0</v>
      </c>
      <c r="Q209" s="96">
        <f t="shared" si="40"/>
        <v>0</v>
      </c>
      <c r="R209" s="95">
        <f t="shared" si="41"/>
        <v>0</v>
      </c>
      <c r="S209" s="96">
        <f t="shared" si="42"/>
        <v>0</v>
      </c>
      <c r="T209" s="96">
        <f t="shared" si="43"/>
        <v>0</v>
      </c>
      <c r="U209" s="96">
        <f t="shared" si="44"/>
        <v>0</v>
      </c>
      <c r="V209" s="95">
        <f t="shared" si="45"/>
        <v>0</v>
      </c>
      <c r="W209" s="96">
        <f t="shared" si="46"/>
        <v>0</v>
      </c>
      <c r="X209" s="169"/>
      <c r="Y209" s="169"/>
      <c r="Z209" s="169"/>
      <c r="AA209" s="167"/>
      <c r="AB209" s="169"/>
      <c r="AC209" s="169"/>
      <c r="AD209" s="221" t="e">
        <f t="shared" si="37"/>
        <v>#DIV/0!</v>
      </c>
    </row>
    <row r="210" spans="1:31" s="127" customFormat="1" ht="31.5" hidden="1" x14ac:dyDescent="0.25">
      <c r="A210" s="182">
        <v>202</v>
      </c>
      <c r="B210" s="119" t="s">
        <v>276</v>
      </c>
      <c r="C210" s="119" t="s">
        <v>25</v>
      </c>
      <c r="D210" s="183"/>
      <c r="E210" s="184"/>
      <c r="F210" s="184">
        <v>0</v>
      </c>
      <c r="G210" s="120"/>
      <c r="H210" s="120"/>
      <c r="I210" s="120">
        <v>0</v>
      </c>
      <c r="J210" s="122" t="e">
        <v>#DIV/0!</v>
      </c>
      <c r="K210" s="122" t="e">
        <v>#DIV/0!</v>
      </c>
      <c r="L210" s="122"/>
      <c r="M210" s="94">
        <f t="shared" si="48"/>
        <v>0</v>
      </c>
      <c r="N210" s="96">
        <f t="shared" si="38"/>
        <v>0</v>
      </c>
      <c r="O210" s="95">
        <f t="shared" si="39"/>
        <v>0</v>
      </c>
      <c r="P210" s="96">
        <f t="shared" si="47"/>
        <v>0</v>
      </c>
      <c r="Q210" s="96">
        <f t="shared" si="40"/>
        <v>0</v>
      </c>
      <c r="R210" s="95">
        <f t="shared" si="41"/>
        <v>0</v>
      </c>
      <c r="S210" s="96">
        <f t="shared" si="42"/>
        <v>0</v>
      </c>
      <c r="T210" s="96">
        <f t="shared" si="43"/>
        <v>0</v>
      </c>
      <c r="U210" s="96">
        <f t="shared" si="44"/>
        <v>0</v>
      </c>
      <c r="V210" s="95">
        <f t="shared" si="45"/>
        <v>0</v>
      </c>
      <c r="W210" s="96">
        <f t="shared" si="46"/>
        <v>0</v>
      </c>
      <c r="X210" s="169"/>
      <c r="Y210" s="169"/>
      <c r="Z210" s="169"/>
      <c r="AA210" s="167"/>
      <c r="AB210" s="169"/>
      <c r="AC210" s="169"/>
      <c r="AD210" s="221" t="e">
        <f t="shared" si="37"/>
        <v>#DIV/0!</v>
      </c>
    </row>
    <row r="211" spans="1:31" s="127" customFormat="1" hidden="1" x14ac:dyDescent="0.25">
      <c r="A211" s="182">
        <v>203</v>
      </c>
      <c r="B211" s="119" t="s">
        <v>431</v>
      </c>
      <c r="C211" s="119" t="s">
        <v>25</v>
      </c>
      <c r="D211" s="183"/>
      <c r="E211" s="184"/>
      <c r="F211" s="184">
        <v>0</v>
      </c>
      <c r="G211" s="120"/>
      <c r="H211" s="120"/>
      <c r="I211" s="120">
        <v>0</v>
      </c>
      <c r="J211" s="122" t="e">
        <v>#DIV/0!</v>
      </c>
      <c r="K211" s="122" t="e">
        <v>#DIV/0!</v>
      </c>
      <c r="L211" s="122"/>
      <c r="M211" s="94">
        <f t="shared" si="48"/>
        <v>0</v>
      </c>
      <c r="N211" s="96">
        <f t="shared" si="38"/>
        <v>0</v>
      </c>
      <c r="O211" s="95">
        <f t="shared" si="39"/>
        <v>0</v>
      </c>
      <c r="P211" s="96">
        <f t="shared" si="47"/>
        <v>0</v>
      </c>
      <c r="Q211" s="96">
        <f t="shared" si="40"/>
        <v>0</v>
      </c>
      <c r="R211" s="95">
        <f t="shared" si="41"/>
        <v>0</v>
      </c>
      <c r="S211" s="96">
        <f t="shared" si="42"/>
        <v>0</v>
      </c>
      <c r="T211" s="96">
        <f t="shared" si="43"/>
        <v>0</v>
      </c>
      <c r="U211" s="96">
        <f t="shared" si="44"/>
        <v>0</v>
      </c>
      <c r="V211" s="95">
        <f t="shared" si="45"/>
        <v>0</v>
      </c>
      <c r="W211" s="96">
        <f t="shared" si="46"/>
        <v>0</v>
      </c>
      <c r="X211" s="169"/>
      <c r="Y211" s="169"/>
      <c r="Z211" s="169"/>
      <c r="AA211" s="167"/>
      <c r="AB211" s="169"/>
      <c r="AC211" s="169"/>
      <c r="AD211" s="221" t="e">
        <f t="shared" si="37"/>
        <v>#DIV/0!</v>
      </c>
    </row>
    <row r="212" spans="1:31" s="127" customFormat="1" hidden="1" x14ac:dyDescent="0.25">
      <c r="A212" s="182">
        <v>204</v>
      </c>
      <c r="B212" s="119" t="s">
        <v>2</v>
      </c>
      <c r="C212" s="119" t="s">
        <v>25</v>
      </c>
      <c r="D212" s="183"/>
      <c r="E212" s="184"/>
      <c r="F212" s="184">
        <v>0</v>
      </c>
      <c r="G212" s="120"/>
      <c r="H212" s="120"/>
      <c r="I212" s="120">
        <v>0</v>
      </c>
      <c r="J212" s="122" t="e">
        <v>#DIV/0!</v>
      </c>
      <c r="K212" s="122" t="e">
        <v>#DIV/0!</v>
      </c>
      <c r="L212" s="122"/>
      <c r="M212" s="94">
        <f t="shared" si="48"/>
        <v>0</v>
      </c>
      <c r="N212" s="96">
        <f t="shared" si="38"/>
        <v>0</v>
      </c>
      <c r="O212" s="95">
        <f t="shared" si="39"/>
        <v>0</v>
      </c>
      <c r="P212" s="96">
        <f t="shared" si="47"/>
        <v>0</v>
      </c>
      <c r="Q212" s="96">
        <f t="shared" si="40"/>
        <v>0</v>
      </c>
      <c r="R212" s="95">
        <f t="shared" si="41"/>
        <v>0</v>
      </c>
      <c r="S212" s="96">
        <f t="shared" si="42"/>
        <v>0</v>
      </c>
      <c r="T212" s="96">
        <f t="shared" si="43"/>
        <v>0</v>
      </c>
      <c r="U212" s="96">
        <f t="shared" si="44"/>
        <v>0</v>
      </c>
      <c r="V212" s="95">
        <f t="shared" si="45"/>
        <v>0</v>
      </c>
      <c r="W212" s="96">
        <f t="shared" si="46"/>
        <v>0</v>
      </c>
      <c r="X212" s="169"/>
      <c r="Y212" s="169"/>
      <c r="Z212" s="169"/>
      <c r="AA212" s="167"/>
      <c r="AB212" s="169"/>
      <c r="AC212" s="169"/>
      <c r="AD212" s="221" t="e">
        <f t="shared" si="37"/>
        <v>#DIV/0!</v>
      </c>
    </row>
    <row r="213" spans="1:31" s="127" customFormat="1" ht="31.5" hidden="1" x14ac:dyDescent="0.25">
      <c r="A213" s="182">
        <v>205</v>
      </c>
      <c r="B213" s="119" t="s">
        <v>127</v>
      </c>
      <c r="C213" s="119" t="s">
        <v>25</v>
      </c>
      <c r="D213" s="183"/>
      <c r="E213" s="184"/>
      <c r="F213" s="184">
        <v>0</v>
      </c>
      <c r="G213" s="120"/>
      <c r="H213" s="120"/>
      <c r="I213" s="120">
        <v>0</v>
      </c>
      <c r="J213" s="122" t="e">
        <v>#DIV/0!</v>
      </c>
      <c r="K213" s="122" t="e">
        <v>#DIV/0!</v>
      </c>
      <c r="L213" s="122"/>
      <c r="M213" s="94">
        <f t="shared" si="48"/>
        <v>0</v>
      </c>
      <c r="N213" s="96">
        <f t="shared" si="38"/>
        <v>0</v>
      </c>
      <c r="O213" s="95">
        <f t="shared" si="39"/>
        <v>0</v>
      </c>
      <c r="P213" s="96">
        <f t="shared" si="47"/>
        <v>0</v>
      </c>
      <c r="Q213" s="96">
        <f t="shared" si="40"/>
        <v>0</v>
      </c>
      <c r="R213" s="95">
        <f t="shared" si="41"/>
        <v>0</v>
      </c>
      <c r="S213" s="96">
        <f t="shared" si="42"/>
        <v>0</v>
      </c>
      <c r="T213" s="96">
        <f t="shared" si="43"/>
        <v>0</v>
      </c>
      <c r="U213" s="96">
        <f t="shared" si="44"/>
        <v>0</v>
      </c>
      <c r="V213" s="95">
        <f t="shared" si="45"/>
        <v>0</v>
      </c>
      <c r="W213" s="96">
        <f t="shared" si="46"/>
        <v>0</v>
      </c>
      <c r="X213" s="169"/>
      <c r="Y213" s="169"/>
      <c r="Z213" s="169"/>
      <c r="AA213" s="167"/>
      <c r="AB213" s="169"/>
      <c r="AC213" s="169"/>
      <c r="AD213" s="221" t="e">
        <f t="shared" si="37"/>
        <v>#DIV/0!</v>
      </c>
    </row>
    <row r="214" spans="1:31" s="127" customFormat="1" ht="31.5" hidden="1" x14ac:dyDescent="0.25">
      <c r="A214" s="182">
        <v>206</v>
      </c>
      <c r="B214" s="119" t="s">
        <v>79</v>
      </c>
      <c r="C214" s="119" t="s">
        <v>25</v>
      </c>
      <c r="D214" s="183"/>
      <c r="E214" s="184"/>
      <c r="F214" s="184">
        <v>0</v>
      </c>
      <c r="G214" s="120"/>
      <c r="H214" s="120"/>
      <c r="I214" s="120">
        <v>0</v>
      </c>
      <c r="J214" s="122" t="e">
        <v>#DIV/0!</v>
      </c>
      <c r="K214" s="122" t="e">
        <v>#DIV/0!</v>
      </c>
      <c r="L214" s="122"/>
      <c r="M214" s="94">
        <f t="shared" si="48"/>
        <v>0</v>
      </c>
      <c r="N214" s="96">
        <f t="shared" si="38"/>
        <v>0</v>
      </c>
      <c r="O214" s="95">
        <f t="shared" si="39"/>
        <v>0</v>
      </c>
      <c r="P214" s="96">
        <f t="shared" si="47"/>
        <v>0</v>
      </c>
      <c r="Q214" s="96">
        <f t="shared" si="40"/>
        <v>0</v>
      </c>
      <c r="R214" s="95">
        <f t="shared" si="41"/>
        <v>0</v>
      </c>
      <c r="S214" s="96">
        <f t="shared" si="42"/>
        <v>0</v>
      </c>
      <c r="T214" s="96">
        <f t="shared" si="43"/>
        <v>0</v>
      </c>
      <c r="U214" s="96">
        <f t="shared" si="44"/>
        <v>0</v>
      </c>
      <c r="V214" s="95">
        <f t="shared" si="45"/>
        <v>0</v>
      </c>
      <c r="W214" s="96">
        <f t="shared" si="46"/>
        <v>0</v>
      </c>
      <c r="X214" s="169"/>
      <c r="Y214" s="169"/>
      <c r="Z214" s="169"/>
      <c r="AA214" s="167"/>
      <c r="AB214" s="169"/>
      <c r="AC214" s="169"/>
      <c r="AD214" s="221" t="e">
        <f t="shared" si="37"/>
        <v>#DIV/0!</v>
      </c>
    </row>
    <row r="215" spans="1:31" s="127" customFormat="1" hidden="1" x14ac:dyDescent="0.25">
      <c r="A215" s="182">
        <v>207</v>
      </c>
      <c r="B215" s="119" t="s">
        <v>151</v>
      </c>
      <c r="C215" s="119" t="s">
        <v>25</v>
      </c>
      <c r="D215" s="183"/>
      <c r="E215" s="184"/>
      <c r="F215" s="184"/>
      <c r="G215" s="120"/>
      <c r="H215" s="120"/>
      <c r="I215" s="120"/>
      <c r="J215" s="122"/>
      <c r="K215" s="122"/>
      <c r="L215" s="122"/>
      <c r="M215" s="94">
        <f t="shared" si="48"/>
        <v>0</v>
      </c>
      <c r="N215" s="96">
        <f t="shared" si="38"/>
        <v>0</v>
      </c>
      <c r="O215" s="95">
        <f t="shared" si="39"/>
        <v>0</v>
      </c>
      <c r="P215" s="96">
        <f t="shared" si="47"/>
        <v>0</v>
      </c>
      <c r="Q215" s="96">
        <f t="shared" si="40"/>
        <v>0</v>
      </c>
      <c r="R215" s="95">
        <f t="shared" si="41"/>
        <v>0</v>
      </c>
      <c r="S215" s="96">
        <f t="shared" si="42"/>
        <v>0</v>
      </c>
      <c r="T215" s="96">
        <f t="shared" si="43"/>
        <v>0</v>
      </c>
      <c r="U215" s="96">
        <f t="shared" si="44"/>
        <v>0</v>
      </c>
      <c r="V215" s="95">
        <f t="shared" si="45"/>
        <v>0</v>
      </c>
      <c r="W215" s="96">
        <f t="shared" si="46"/>
        <v>0</v>
      </c>
      <c r="X215" s="169"/>
      <c r="Y215" s="169"/>
      <c r="Z215" s="169"/>
      <c r="AA215" s="167"/>
      <c r="AB215" s="169"/>
      <c r="AC215" s="169"/>
      <c r="AD215" s="221" t="e">
        <f t="shared" si="37"/>
        <v>#DIV/0!</v>
      </c>
    </row>
    <row r="216" spans="1:31" s="127" customFormat="1" hidden="1" x14ac:dyDescent="0.25">
      <c r="A216" s="182">
        <v>208</v>
      </c>
      <c r="B216" s="119" t="s">
        <v>2</v>
      </c>
      <c r="C216" s="119" t="s">
        <v>26</v>
      </c>
      <c r="D216" s="183"/>
      <c r="E216" s="184"/>
      <c r="F216" s="184">
        <v>0</v>
      </c>
      <c r="G216" s="120"/>
      <c r="H216" s="120"/>
      <c r="I216" s="120">
        <v>0</v>
      </c>
      <c r="J216" s="122" t="e">
        <v>#DIV/0!</v>
      </c>
      <c r="K216" s="122" t="e">
        <v>#DIV/0!</v>
      </c>
      <c r="L216" s="122"/>
      <c r="M216" s="94">
        <f t="shared" si="48"/>
        <v>0</v>
      </c>
      <c r="N216" s="96">
        <f t="shared" si="38"/>
        <v>0</v>
      </c>
      <c r="O216" s="95">
        <f t="shared" si="39"/>
        <v>0</v>
      </c>
      <c r="P216" s="96">
        <f t="shared" si="47"/>
        <v>0</v>
      </c>
      <c r="Q216" s="96">
        <f t="shared" si="40"/>
        <v>0</v>
      </c>
      <c r="R216" s="95">
        <f t="shared" si="41"/>
        <v>0</v>
      </c>
      <c r="S216" s="96">
        <f t="shared" si="42"/>
        <v>0</v>
      </c>
      <c r="T216" s="96">
        <f t="shared" si="43"/>
        <v>0</v>
      </c>
      <c r="U216" s="96">
        <f t="shared" si="44"/>
        <v>0</v>
      </c>
      <c r="V216" s="95">
        <f t="shared" si="45"/>
        <v>0</v>
      </c>
      <c r="W216" s="96">
        <f t="shared" si="46"/>
        <v>0</v>
      </c>
      <c r="X216" s="169"/>
      <c r="Y216" s="169"/>
      <c r="Z216" s="169"/>
      <c r="AA216" s="167"/>
      <c r="AB216" s="169"/>
      <c r="AC216" s="169"/>
      <c r="AD216" s="221" t="e">
        <f t="shared" si="37"/>
        <v>#DIV/0!</v>
      </c>
    </row>
    <row r="217" spans="1:31" s="127" customFormat="1" ht="33" customHeight="1" x14ac:dyDescent="0.25">
      <c r="A217" s="182">
        <v>74</v>
      </c>
      <c r="B217" s="247" t="s">
        <v>388</v>
      </c>
      <c r="C217" s="247" t="s">
        <v>26</v>
      </c>
      <c r="D217" s="183">
        <v>83</v>
      </c>
      <c r="E217" s="184">
        <v>83</v>
      </c>
      <c r="F217" s="184">
        <v>82.98</v>
      </c>
      <c r="G217" s="120">
        <v>26</v>
      </c>
      <c r="H217" s="120">
        <v>35</v>
      </c>
      <c r="I217" s="120">
        <v>155</v>
      </c>
      <c r="J217" s="122">
        <v>0.31325301204819278</v>
      </c>
      <c r="K217" s="122">
        <v>0.42168674698795183</v>
      </c>
      <c r="L217" s="122">
        <v>1.8679199807182452</v>
      </c>
      <c r="M217" s="94">
        <v>2</v>
      </c>
      <c r="N217" s="244">
        <f t="shared" si="38"/>
        <v>3</v>
      </c>
      <c r="O217" s="95">
        <f t="shared" si="39"/>
        <v>3.1</v>
      </c>
      <c r="P217" s="244">
        <f t="shared" si="47"/>
        <v>0</v>
      </c>
      <c r="Q217" s="244">
        <f t="shared" si="40"/>
        <v>0</v>
      </c>
      <c r="R217" s="95">
        <f t="shared" si="41"/>
        <v>0</v>
      </c>
      <c r="S217" s="96">
        <v>0</v>
      </c>
      <c r="T217" s="244">
        <f t="shared" si="43"/>
        <v>3</v>
      </c>
      <c r="U217" s="244">
        <f t="shared" si="44"/>
        <v>0</v>
      </c>
      <c r="V217" s="95">
        <f t="shared" si="45"/>
        <v>0.6</v>
      </c>
      <c r="W217" s="244">
        <f t="shared" si="46"/>
        <v>20</v>
      </c>
      <c r="X217" s="169">
        <v>3</v>
      </c>
      <c r="Y217" s="169"/>
      <c r="Z217" s="169"/>
      <c r="AA217" s="167">
        <v>2</v>
      </c>
      <c r="AB217" s="169">
        <v>1</v>
      </c>
      <c r="AC217" s="169" t="s">
        <v>406</v>
      </c>
      <c r="AD217" s="221"/>
      <c r="AE217" s="251"/>
    </row>
    <row r="218" spans="1:31" s="127" customFormat="1" hidden="1" x14ac:dyDescent="0.25">
      <c r="A218" s="182">
        <v>210</v>
      </c>
      <c r="B218" s="119" t="s">
        <v>151</v>
      </c>
      <c r="C218" s="119" t="s">
        <v>26</v>
      </c>
      <c r="D218" s="183"/>
      <c r="E218" s="184"/>
      <c r="F218" s="184"/>
      <c r="G218" s="120"/>
      <c r="H218" s="120"/>
      <c r="I218" s="120"/>
      <c r="J218" s="122"/>
      <c r="K218" s="122"/>
      <c r="L218" s="122"/>
      <c r="M218" s="94">
        <f t="shared" si="48"/>
        <v>0</v>
      </c>
      <c r="N218" s="96">
        <f t="shared" si="38"/>
        <v>0</v>
      </c>
      <c r="O218" s="95">
        <f t="shared" si="39"/>
        <v>0</v>
      </c>
      <c r="P218" s="96">
        <f t="shared" si="47"/>
        <v>0</v>
      </c>
      <c r="Q218" s="96">
        <f t="shared" si="40"/>
        <v>0</v>
      </c>
      <c r="R218" s="95">
        <f t="shared" si="41"/>
        <v>0</v>
      </c>
      <c r="S218" s="96">
        <f t="shared" si="42"/>
        <v>0</v>
      </c>
      <c r="T218" s="96">
        <f t="shared" si="43"/>
        <v>0</v>
      </c>
      <c r="U218" s="96">
        <f t="shared" si="44"/>
        <v>0</v>
      </c>
      <c r="V218" s="95">
        <f t="shared" si="45"/>
        <v>0</v>
      </c>
      <c r="W218" s="96">
        <f t="shared" si="46"/>
        <v>0</v>
      </c>
      <c r="X218" s="169"/>
      <c r="Y218" s="169"/>
      <c r="Z218" s="169"/>
      <c r="AA218" s="167"/>
      <c r="AB218" s="169"/>
      <c r="AC218" s="169"/>
      <c r="AD218" s="221" t="e">
        <f t="shared" si="37"/>
        <v>#DIV/0!</v>
      </c>
    </row>
    <row r="219" spans="1:31" ht="47.25" x14ac:dyDescent="0.25">
      <c r="A219" s="182">
        <v>75</v>
      </c>
      <c r="B219" s="247" t="s">
        <v>221</v>
      </c>
      <c r="C219" s="247" t="s">
        <v>278</v>
      </c>
      <c r="D219" s="162">
        <v>173.7</v>
      </c>
      <c r="E219" s="152">
        <v>173.7</v>
      </c>
      <c r="F219" s="184">
        <v>173.7</v>
      </c>
      <c r="G219" s="120">
        <v>276</v>
      </c>
      <c r="H219" s="120">
        <v>299</v>
      </c>
      <c r="I219" s="120">
        <v>385</v>
      </c>
      <c r="J219" s="122">
        <v>1.5889464594127807</v>
      </c>
      <c r="K219" s="122">
        <v>1.7213586643638459</v>
      </c>
      <c r="L219" s="122">
        <v>2.2164651698330458</v>
      </c>
      <c r="M219" s="94">
        <v>4</v>
      </c>
      <c r="N219" s="244">
        <f t="shared" si="38"/>
        <v>15</v>
      </c>
      <c r="O219" s="95">
        <f t="shared" si="39"/>
        <v>15.4</v>
      </c>
      <c r="P219" s="244">
        <v>2</v>
      </c>
      <c r="Q219" s="244">
        <f t="shared" si="40"/>
        <v>1</v>
      </c>
      <c r="R219" s="95">
        <f t="shared" si="41"/>
        <v>3.75</v>
      </c>
      <c r="S219" s="96">
        <f t="shared" si="42"/>
        <v>25</v>
      </c>
      <c r="T219" s="244">
        <f t="shared" si="43"/>
        <v>10</v>
      </c>
      <c r="U219" s="244">
        <f t="shared" si="44"/>
        <v>2</v>
      </c>
      <c r="V219" s="95">
        <f t="shared" si="45"/>
        <v>2.25</v>
      </c>
      <c r="W219" s="244">
        <v>15</v>
      </c>
      <c r="X219" s="169">
        <v>15</v>
      </c>
      <c r="Y219" s="169">
        <v>2</v>
      </c>
      <c r="Z219" s="169">
        <v>1</v>
      </c>
      <c r="AA219" s="167">
        <v>2</v>
      </c>
      <c r="AB219" s="169">
        <v>11</v>
      </c>
      <c r="AC219" s="169">
        <v>4</v>
      </c>
      <c r="AD219" s="221">
        <f t="shared" si="37"/>
        <v>36.363636363636367</v>
      </c>
    </row>
    <row r="220" spans="1:31" ht="31.5" hidden="1" x14ac:dyDescent="0.25">
      <c r="A220" s="38">
        <v>212</v>
      </c>
      <c r="B220" s="59" t="s">
        <v>217</v>
      </c>
      <c r="C220" s="59" t="s">
        <v>278</v>
      </c>
      <c r="D220" s="162"/>
      <c r="E220" s="152"/>
      <c r="F220" s="152">
        <v>0</v>
      </c>
      <c r="G220" s="150"/>
      <c r="H220" s="150"/>
      <c r="I220" s="150">
        <v>0</v>
      </c>
      <c r="J220" s="153" t="e">
        <v>#DIV/0!</v>
      </c>
      <c r="K220" s="153" t="e">
        <v>#DIV/0!</v>
      </c>
      <c r="L220" s="153"/>
      <c r="M220" s="45">
        <f t="shared" si="48"/>
        <v>0</v>
      </c>
      <c r="N220" s="96">
        <f t="shared" si="38"/>
        <v>0</v>
      </c>
      <c r="O220" s="95">
        <f t="shared" si="39"/>
        <v>0</v>
      </c>
      <c r="P220" s="96">
        <f t="shared" si="47"/>
        <v>0</v>
      </c>
      <c r="Q220" s="96">
        <f t="shared" si="40"/>
        <v>0</v>
      </c>
      <c r="R220" s="95">
        <f t="shared" si="41"/>
        <v>0</v>
      </c>
      <c r="S220" s="96">
        <f t="shared" si="42"/>
        <v>0</v>
      </c>
      <c r="T220" s="96">
        <f t="shared" si="43"/>
        <v>0</v>
      </c>
      <c r="U220" s="96">
        <f t="shared" si="44"/>
        <v>0</v>
      </c>
      <c r="V220" s="95">
        <f t="shared" si="45"/>
        <v>0</v>
      </c>
      <c r="W220" s="96">
        <f t="shared" si="46"/>
        <v>0</v>
      </c>
      <c r="X220" s="169"/>
      <c r="Y220" s="169"/>
      <c r="Z220" s="169"/>
      <c r="AA220" s="167"/>
      <c r="AB220" s="169"/>
      <c r="AC220" s="169"/>
      <c r="AD220" s="221" t="e">
        <f t="shared" si="37"/>
        <v>#DIV/0!</v>
      </c>
      <c r="AE220" s="54"/>
    </row>
    <row r="221" spans="1:31" x14ac:dyDescent="0.25">
      <c r="A221" s="182">
        <v>76</v>
      </c>
      <c r="B221" s="247" t="s">
        <v>2</v>
      </c>
      <c r="C221" s="247" t="s">
        <v>278</v>
      </c>
      <c r="D221" s="152">
        <v>407.67</v>
      </c>
      <c r="E221" s="152">
        <v>407.67</v>
      </c>
      <c r="F221" s="184">
        <v>407.67</v>
      </c>
      <c r="G221" s="120">
        <v>231</v>
      </c>
      <c r="H221" s="120">
        <v>270</v>
      </c>
      <c r="I221" s="120">
        <v>299</v>
      </c>
      <c r="J221" s="122">
        <v>0.56663477812936935</v>
      </c>
      <c r="K221" s="122">
        <v>0.66230039002134078</v>
      </c>
      <c r="L221" s="122">
        <v>0.73343635783844774</v>
      </c>
      <c r="M221" s="94">
        <v>2</v>
      </c>
      <c r="N221" s="244">
        <f t="shared" si="38"/>
        <v>5</v>
      </c>
      <c r="O221" s="95">
        <f t="shared" si="39"/>
        <v>5.98</v>
      </c>
      <c r="P221" s="244">
        <f t="shared" si="47"/>
        <v>0</v>
      </c>
      <c r="Q221" s="244">
        <f t="shared" si="40"/>
        <v>0</v>
      </c>
      <c r="R221" s="95">
        <f t="shared" si="41"/>
        <v>0</v>
      </c>
      <c r="S221" s="96">
        <f t="shared" si="42"/>
        <v>0</v>
      </c>
      <c r="T221" s="244">
        <f t="shared" si="43"/>
        <v>5</v>
      </c>
      <c r="U221" s="244">
        <f t="shared" si="44"/>
        <v>0</v>
      </c>
      <c r="V221" s="95">
        <f t="shared" si="45"/>
        <v>0</v>
      </c>
      <c r="W221" s="244">
        <f t="shared" si="46"/>
        <v>0</v>
      </c>
      <c r="X221" s="169"/>
      <c r="Y221" s="169"/>
      <c r="Z221" s="169"/>
      <c r="AA221" s="167"/>
      <c r="AB221" s="169">
        <v>8</v>
      </c>
      <c r="AC221" s="169">
        <v>1</v>
      </c>
      <c r="AD221" s="221">
        <f t="shared" si="37"/>
        <v>12.5</v>
      </c>
    </row>
    <row r="222" spans="1:31" ht="31.5" x14ac:dyDescent="0.25">
      <c r="A222" s="182">
        <v>77</v>
      </c>
      <c r="B222" s="247" t="s">
        <v>98</v>
      </c>
      <c r="C222" s="247" t="s">
        <v>278</v>
      </c>
      <c r="D222" s="162">
        <v>15.2</v>
      </c>
      <c r="E222" s="152">
        <v>15.2</v>
      </c>
      <c r="F222" s="184">
        <v>15.2</v>
      </c>
      <c r="G222" s="120">
        <v>72</v>
      </c>
      <c r="H222" s="120">
        <v>90</v>
      </c>
      <c r="I222" s="120">
        <v>84</v>
      </c>
      <c r="J222" s="122">
        <v>4.7368421052631584</v>
      </c>
      <c r="K222" s="122">
        <v>5.9210526315789478</v>
      </c>
      <c r="L222" s="122">
        <v>5.5263157894736841</v>
      </c>
      <c r="M222" s="94">
        <v>5</v>
      </c>
      <c r="N222" s="244">
        <f t="shared" si="38"/>
        <v>4</v>
      </c>
      <c r="O222" s="95">
        <f t="shared" si="39"/>
        <v>4.2</v>
      </c>
      <c r="P222" s="244">
        <f t="shared" si="47"/>
        <v>1</v>
      </c>
      <c r="Q222" s="244">
        <f t="shared" si="40"/>
        <v>0</v>
      </c>
      <c r="R222" s="95">
        <f t="shared" si="41"/>
        <v>1</v>
      </c>
      <c r="S222" s="96">
        <f t="shared" si="42"/>
        <v>25</v>
      </c>
      <c r="T222" s="244">
        <f t="shared" si="43"/>
        <v>3</v>
      </c>
      <c r="U222" s="244">
        <f t="shared" si="44"/>
        <v>0</v>
      </c>
      <c r="V222" s="95">
        <f t="shared" si="45"/>
        <v>0.8</v>
      </c>
      <c r="W222" s="244">
        <f t="shared" si="46"/>
        <v>20</v>
      </c>
      <c r="X222" s="169">
        <v>4</v>
      </c>
      <c r="Y222" s="169">
        <v>1</v>
      </c>
      <c r="Z222" s="169"/>
      <c r="AA222" s="167">
        <v>1</v>
      </c>
      <c r="AB222" s="169">
        <v>5</v>
      </c>
      <c r="AC222" s="169" t="s">
        <v>406</v>
      </c>
      <c r="AD222" s="221"/>
    </row>
    <row r="223" spans="1:31" ht="31.5" hidden="1" x14ac:dyDescent="0.25">
      <c r="A223" s="38">
        <v>215</v>
      </c>
      <c r="B223" s="59" t="s">
        <v>77</v>
      </c>
      <c r="C223" s="59" t="s">
        <v>278</v>
      </c>
      <c r="D223" s="162"/>
      <c r="E223" s="152"/>
      <c r="F223" s="152">
        <v>7.57</v>
      </c>
      <c r="G223" s="150"/>
      <c r="H223" s="150"/>
      <c r="I223" s="150">
        <v>25</v>
      </c>
      <c r="J223" s="153" t="e">
        <v>#DIV/0!</v>
      </c>
      <c r="K223" s="153" t="e">
        <v>#DIV/0!</v>
      </c>
      <c r="L223" s="153">
        <v>3.3025099075297226</v>
      </c>
      <c r="M223" s="45">
        <v>0</v>
      </c>
      <c r="N223" s="108">
        <f t="shared" si="38"/>
        <v>0</v>
      </c>
      <c r="O223" s="95">
        <f t="shared" si="39"/>
        <v>0</v>
      </c>
      <c r="P223" s="96">
        <f t="shared" si="47"/>
        <v>0</v>
      </c>
      <c r="Q223" s="96">
        <f t="shared" si="40"/>
        <v>0</v>
      </c>
      <c r="R223" s="95">
        <f t="shared" si="41"/>
        <v>0</v>
      </c>
      <c r="S223" s="96">
        <f t="shared" si="42"/>
        <v>25</v>
      </c>
      <c r="T223" s="96">
        <f t="shared" si="43"/>
        <v>0</v>
      </c>
      <c r="U223" s="96">
        <f t="shared" si="44"/>
        <v>0</v>
      </c>
      <c r="V223" s="95">
        <f t="shared" si="45"/>
        <v>0</v>
      </c>
      <c r="W223" s="96">
        <f t="shared" si="46"/>
        <v>20</v>
      </c>
      <c r="X223" s="110"/>
      <c r="Y223" s="169"/>
      <c r="Z223" s="169"/>
      <c r="AA223" s="167"/>
      <c r="AB223" s="169"/>
      <c r="AC223" s="169"/>
      <c r="AD223" s="221" t="e">
        <f t="shared" si="37"/>
        <v>#DIV/0!</v>
      </c>
      <c r="AE223" s="54"/>
    </row>
    <row r="224" spans="1:31" ht="31.5" x14ac:dyDescent="0.25">
      <c r="A224" s="182">
        <v>78</v>
      </c>
      <c r="B224" s="247" t="s">
        <v>279</v>
      </c>
      <c r="C224" s="247" t="s">
        <v>278</v>
      </c>
      <c r="D224" s="162">
        <v>108.1</v>
      </c>
      <c r="E224" s="152">
        <v>108.1</v>
      </c>
      <c r="F224" s="184">
        <v>108.07</v>
      </c>
      <c r="G224" s="120">
        <v>233</v>
      </c>
      <c r="H224" s="120">
        <v>342</v>
      </c>
      <c r="I224" s="120">
        <v>449</v>
      </c>
      <c r="J224" s="122">
        <v>2.1554116558741905</v>
      </c>
      <c r="K224" s="122">
        <v>3.1637372802960222</v>
      </c>
      <c r="L224" s="122">
        <v>4.1547145368742484</v>
      </c>
      <c r="M224" s="94">
        <v>2.8</v>
      </c>
      <c r="N224" s="244">
        <f t="shared" si="38"/>
        <v>12</v>
      </c>
      <c r="O224" s="95">
        <f t="shared" si="39"/>
        <v>12.571999999999997</v>
      </c>
      <c r="P224" s="244">
        <v>2</v>
      </c>
      <c r="Q224" s="244">
        <f t="shared" si="40"/>
        <v>1</v>
      </c>
      <c r="R224" s="95">
        <f t="shared" si="41"/>
        <v>3</v>
      </c>
      <c r="S224" s="96">
        <f t="shared" si="42"/>
        <v>25</v>
      </c>
      <c r="T224" s="244">
        <f t="shared" si="43"/>
        <v>7</v>
      </c>
      <c r="U224" s="244">
        <f t="shared" si="44"/>
        <v>2</v>
      </c>
      <c r="V224" s="95">
        <f t="shared" si="45"/>
        <v>2.4</v>
      </c>
      <c r="W224" s="244">
        <f t="shared" si="46"/>
        <v>20</v>
      </c>
      <c r="X224" s="169">
        <v>12</v>
      </c>
      <c r="Y224" s="169">
        <v>2</v>
      </c>
      <c r="Z224" s="169">
        <v>2</v>
      </c>
      <c r="AA224" s="167">
        <v>4</v>
      </c>
      <c r="AB224" s="169">
        <v>10</v>
      </c>
      <c r="AC224" s="169">
        <v>4</v>
      </c>
      <c r="AD224" s="221">
        <f t="shared" si="37"/>
        <v>40</v>
      </c>
    </row>
    <row r="225" spans="1:30" s="54" customFormat="1" hidden="1" x14ac:dyDescent="0.25">
      <c r="A225" s="38">
        <v>217</v>
      </c>
      <c r="B225" s="59" t="s">
        <v>151</v>
      </c>
      <c r="C225" s="59" t="s">
        <v>278</v>
      </c>
      <c r="D225" s="162"/>
      <c r="E225" s="152"/>
      <c r="F225" s="152"/>
      <c r="G225" s="150"/>
      <c r="H225" s="150"/>
      <c r="I225" s="150"/>
      <c r="J225" s="153"/>
      <c r="K225" s="153"/>
      <c r="L225" s="153"/>
      <c r="M225" s="45">
        <f t="shared" si="48"/>
        <v>0</v>
      </c>
      <c r="N225" s="96">
        <f t="shared" si="38"/>
        <v>0</v>
      </c>
      <c r="O225" s="95">
        <f t="shared" si="39"/>
        <v>0</v>
      </c>
      <c r="P225" s="96">
        <f t="shared" si="47"/>
        <v>0</v>
      </c>
      <c r="Q225" s="96">
        <f t="shared" si="40"/>
        <v>0</v>
      </c>
      <c r="R225" s="95">
        <f t="shared" si="41"/>
        <v>0</v>
      </c>
      <c r="S225" s="96">
        <f t="shared" si="42"/>
        <v>0</v>
      </c>
      <c r="T225" s="96">
        <f t="shared" si="43"/>
        <v>0</v>
      </c>
      <c r="U225" s="96">
        <f t="shared" si="44"/>
        <v>0</v>
      </c>
      <c r="V225" s="95">
        <f t="shared" si="45"/>
        <v>0</v>
      </c>
      <c r="W225" s="96">
        <f t="shared" si="46"/>
        <v>0</v>
      </c>
      <c r="X225" s="169"/>
      <c r="Y225" s="169"/>
      <c r="Z225" s="169"/>
      <c r="AA225" s="167"/>
      <c r="AB225" s="169"/>
      <c r="AC225" s="169"/>
      <c r="AD225" s="221" t="e">
        <f t="shared" si="37"/>
        <v>#DIV/0!</v>
      </c>
    </row>
    <row r="226" spans="1:30" s="54" customFormat="1" ht="31.5" hidden="1" x14ac:dyDescent="0.25">
      <c r="A226" s="38">
        <v>218</v>
      </c>
      <c r="B226" s="59" t="s">
        <v>281</v>
      </c>
      <c r="C226" s="59" t="s">
        <v>48</v>
      </c>
      <c r="D226" s="162"/>
      <c r="E226" s="152"/>
      <c r="F226" s="152">
        <v>0</v>
      </c>
      <c r="G226" s="150"/>
      <c r="H226" s="150"/>
      <c r="I226" s="150">
        <v>0</v>
      </c>
      <c r="J226" s="153" t="e">
        <v>#DIV/0!</v>
      </c>
      <c r="K226" s="153" t="e">
        <v>#DIV/0!</v>
      </c>
      <c r="L226" s="153"/>
      <c r="M226" s="45">
        <f t="shared" si="48"/>
        <v>0</v>
      </c>
      <c r="N226" s="96">
        <f t="shared" si="38"/>
        <v>0</v>
      </c>
      <c r="O226" s="95">
        <f t="shared" si="39"/>
        <v>0</v>
      </c>
      <c r="P226" s="96">
        <f t="shared" si="47"/>
        <v>0</v>
      </c>
      <c r="Q226" s="96">
        <f t="shared" si="40"/>
        <v>0</v>
      </c>
      <c r="R226" s="95">
        <f t="shared" si="41"/>
        <v>0</v>
      </c>
      <c r="S226" s="96">
        <f t="shared" si="42"/>
        <v>0</v>
      </c>
      <c r="T226" s="96">
        <f t="shared" si="43"/>
        <v>0</v>
      </c>
      <c r="U226" s="96">
        <f t="shared" si="44"/>
        <v>0</v>
      </c>
      <c r="V226" s="95">
        <f t="shared" si="45"/>
        <v>0</v>
      </c>
      <c r="W226" s="96">
        <f t="shared" si="46"/>
        <v>0</v>
      </c>
      <c r="X226" s="169"/>
      <c r="Y226" s="169"/>
      <c r="Z226" s="169"/>
      <c r="AA226" s="167"/>
      <c r="AB226" s="169"/>
      <c r="AC226" s="169"/>
      <c r="AD226" s="221" t="e">
        <f t="shared" si="37"/>
        <v>#DIV/0!</v>
      </c>
    </row>
    <row r="227" spans="1:30" s="54" customFormat="1" ht="31.5" hidden="1" x14ac:dyDescent="0.25">
      <c r="A227" s="38">
        <v>219</v>
      </c>
      <c r="B227" s="59" t="s">
        <v>282</v>
      </c>
      <c r="C227" s="59" t="s">
        <v>48</v>
      </c>
      <c r="D227" s="162"/>
      <c r="E227" s="152"/>
      <c r="F227" s="152">
        <v>0</v>
      </c>
      <c r="G227" s="150"/>
      <c r="H227" s="150"/>
      <c r="I227" s="150">
        <v>0</v>
      </c>
      <c r="J227" s="153" t="e">
        <v>#DIV/0!</v>
      </c>
      <c r="K227" s="153" t="e">
        <v>#DIV/0!</v>
      </c>
      <c r="L227" s="153"/>
      <c r="M227" s="45">
        <f t="shared" si="48"/>
        <v>0</v>
      </c>
      <c r="N227" s="96">
        <f t="shared" si="38"/>
        <v>0</v>
      </c>
      <c r="O227" s="95">
        <f t="shared" si="39"/>
        <v>0</v>
      </c>
      <c r="P227" s="96">
        <f t="shared" si="47"/>
        <v>0</v>
      </c>
      <c r="Q227" s="96">
        <f t="shared" si="40"/>
        <v>0</v>
      </c>
      <c r="R227" s="95">
        <f t="shared" si="41"/>
        <v>0</v>
      </c>
      <c r="S227" s="96">
        <f t="shared" si="42"/>
        <v>0</v>
      </c>
      <c r="T227" s="96">
        <f t="shared" si="43"/>
        <v>0</v>
      </c>
      <c r="U227" s="96">
        <f t="shared" si="44"/>
        <v>0</v>
      </c>
      <c r="V227" s="95">
        <f t="shared" si="45"/>
        <v>0</v>
      </c>
      <c r="W227" s="96">
        <f t="shared" si="46"/>
        <v>0</v>
      </c>
      <c r="X227" s="169"/>
      <c r="Y227" s="169"/>
      <c r="Z227" s="169"/>
      <c r="AA227" s="167"/>
      <c r="AB227" s="169"/>
      <c r="AC227" s="169"/>
      <c r="AD227" s="221" t="e">
        <f t="shared" si="37"/>
        <v>#DIV/0!</v>
      </c>
    </row>
    <row r="228" spans="1:30" s="54" customFormat="1" ht="31.5" hidden="1" x14ac:dyDescent="0.25">
      <c r="A228" s="38">
        <v>220</v>
      </c>
      <c r="B228" s="59" t="s">
        <v>283</v>
      </c>
      <c r="C228" s="59" t="s">
        <v>48</v>
      </c>
      <c r="D228" s="162"/>
      <c r="E228" s="152"/>
      <c r="F228" s="152">
        <v>0</v>
      </c>
      <c r="G228" s="150"/>
      <c r="H228" s="150"/>
      <c r="I228" s="150">
        <v>0</v>
      </c>
      <c r="J228" s="153" t="e">
        <v>#DIV/0!</v>
      </c>
      <c r="K228" s="153" t="e">
        <v>#DIV/0!</v>
      </c>
      <c r="L228" s="153"/>
      <c r="M228" s="45">
        <f t="shared" si="48"/>
        <v>0</v>
      </c>
      <c r="N228" s="96">
        <f t="shared" si="38"/>
        <v>0</v>
      </c>
      <c r="O228" s="95">
        <f t="shared" si="39"/>
        <v>0</v>
      </c>
      <c r="P228" s="96">
        <f t="shared" si="47"/>
        <v>0</v>
      </c>
      <c r="Q228" s="96">
        <f t="shared" si="40"/>
        <v>0</v>
      </c>
      <c r="R228" s="95">
        <f t="shared" si="41"/>
        <v>0</v>
      </c>
      <c r="S228" s="96">
        <f t="shared" si="42"/>
        <v>0</v>
      </c>
      <c r="T228" s="96">
        <f t="shared" si="43"/>
        <v>0</v>
      </c>
      <c r="U228" s="96">
        <f t="shared" si="44"/>
        <v>0</v>
      </c>
      <c r="V228" s="95">
        <f t="shared" si="45"/>
        <v>0</v>
      </c>
      <c r="W228" s="96">
        <f t="shared" si="46"/>
        <v>0</v>
      </c>
      <c r="X228" s="169"/>
      <c r="Y228" s="169"/>
      <c r="Z228" s="169"/>
      <c r="AA228" s="167"/>
      <c r="AB228" s="169"/>
      <c r="AC228" s="169"/>
      <c r="AD228" s="221" t="e">
        <f t="shared" si="37"/>
        <v>#DIV/0!</v>
      </c>
    </row>
    <row r="229" spans="1:30" s="54" customFormat="1" ht="47.25" hidden="1" x14ac:dyDescent="0.25">
      <c r="A229" s="38">
        <v>221</v>
      </c>
      <c r="B229" s="59" t="s">
        <v>284</v>
      </c>
      <c r="C229" s="59" t="s">
        <v>48</v>
      </c>
      <c r="D229" s="162"/>
      <c r="E229" s="152"/>
      <c r="F229" s="152">
        <v>0</v>
      </c>
      <c r="G229" s="150"/>
      <c r="H229" s="150"/>
      <c r="I229" s="150">
        <v>0</v>
      </c>
      <c r="J229" s="153" t="e">
        <v>#DIV/0!</v>
      </c>
      <c r="K229" s="153" t="e">
        <v>#DIV/0!</v>
      </c>
      <c r="L229" s="153"/>
      <c r="M229" s="45">
        <f t="shared" si="48"/>
        <v>0</v>
      </c>
      <c r="N229" s="96">
        <f t="shared" si="38"/>
        <v>0</v>
      </c>
      <c r="O229" s="95">
        <f t="shared" si="39"/>
        <v>0</v>
      </c>
      <c r="P229" s="96">
        <f t="shared" si="47"/>
        <v>0</v>
      </c>
      <c r="Q229" s="96">
        <f t="shared" si="40"/>
        <v>0</v>
      </c>
      <c r="R229" s="95">
        <f t="shared" si="41"/>
        <v>0</v>
      </c>
      <c r="S229" s="96">
        <f t="shared" si="42"/>
        <v>0</v>
      </c>
      <c r="T229" s="96">
        <f t="shared" si="43"/>
        <v>0</v>
      </c>
      <c r="U229" s="96">
        <f t="shared" si="44"/>
        <v>0</v>
      </c>
      <c r="V229" s="95">
        <f t="shared" si="45"/>
        <v>0</v>
      </c>
      <c r="W229" s="96">
        <f t="shared" si="46"/>
        <v>0</v>
      </c>
      <c r="X229" s="169"/>
      <c r="Y229" s="169"/>
      <c r="Z229" s="169"/>
      <c r="AA229" s="167"/>
      <c r="AB229" s="169"/>
      <c r="AC229" s="169"/>
      <c r="AD229" s="221" t="e">
        <f t="shared" si="37"/>
        <v>#DIV/0!</v>
      </c>
    </row>
    <row r="230" spans="1:30" s="54" customFormat="1" hidden="1" x14ac:dyDescent="0.25">
      <c r="A230" s="38">
        <v>222</v>
      </c>
      <c r="B230" s="59" t="s">
        <v>2</v>
      </c>
      <c r="C230" s="59" t="s">
        <v>48</v>
      </c>
      <c r="D230" s="162"/>
      <c r="E230" s="152"/>
      <c r="F230" s="152">
        <v>1246.71</v>
      </c>
      <c r="G230" s="150"/>
      <c r="H230" s="150"/>
      <c r="I230" s="150">
        <v>0</v>
      </c>
      <c r="J230" s="153" t="e">
        <v>#DIV/0!</v>
      </c>
      <c r="K230" s="153" t="e">
        <v>#DIV/0!</v>
      </c>
      <c r="L230" s="153">
        <v>0</v>
      </c>
      <c r="M230" s="45">
        <f t="shared" si="48"/>
        <v>0</v>
      </c>
      <c r="N230" s="96">
        <f t="shared" si="38"/>
        <v>0</v>
      </c>
      <c r="O230" s="95">
        <f t="shared" si="39"/>
        <v>0</v>
      </c>
      <c r="P230" s="96">
        <f t="shared" si="47"/>
        <v>0</v>
      </c>
      <c r="Q230" s="96">
        <f t="shared" si="40"/>
        <v>0</v>
      </c>
      <c r="R230" s="95">
        <f t="shared" si="41"/>
        <v>0</v>
      </c>
      <c r="S230" s="96">
        <f t="shared" si="42"/>
        <v>0</v>
      </c>
      <c r="T230" s="96">
        <f t="shared" si="43"/>
        <v>0</v>
      </c>
      <c r="U230" s="96">
        <f t="shared" si="44"/>
        <v>0</v>
      </c>
      <c r="V230" s="95">
        <f t="shared" si="45"/>
        <v>0</v>
      </c>
      <c r="W230" s="96">
        <f t="shared" si="46"/>
        <v>0</v>
      </c>
      <c r="X230" s="169"/>
      <c r="Y230" s="169"/>
      <c r="Z230" s="169"/>
      <c r="AA230" s="167"/>
      <c r="AB230" s="169"/>
      <c r="AC230" s="169"/>
      <c r="AD230" s="221" t="e">
        <f t="shared" si="37"/>
        <v>#DIV/0!</v>
      </c>
    </row>
    <row r="231" spans="1:30" s="54" customFormat="1" hidden="1" x14ac:dyDescent="0.25">
      <c r="A231" s="38">
        <v>223</v>
      </c>
      <c r="B231" s="59" t="s">
        <v>151</v>
      </c>
      <c r="C231" s="59" t="s">
        <v>48</v>
      </c>
      <c r="D231" s="162"/>
      <c r="E231" s="152"/>
      <c r="F231" s="152"/>
      <c r="G231" s="150"/>
      <c r="H231" s="150"/>
      <c r="I231" s="150"/>
      <c r="J231" s="153"/>
      <c r="K231" s="153"/>
      <c r="L231" s="153"/>
      <c r="M231" s="45">
        <f t="shared" si="48"/>
        <v>0</v>
      </c>
      <c r="N231" s="96">
        <f t="shared" si="38"/>
        <v>0</v>
      </c>
      <c r="O231" s="95">
        <f t="shared" si="39"/>
        <v>0</v>
      </c>
      <c r="P231" s="96">
        <f t="shared" si="47"/>
        <v>0</v>
      </c>
      <c r="Q231" s="96">
        <f t="shared" si="40"/>
        <v>0</v>
      </c>
      <c r="R231" s="95">
        <f t="shared" si="41"/>
        <v>0</v>
      </c>
      <c r="S231" s="96">
        <f t="shared" si="42"/>
        <v>0</v>
      </c>
      <c r="T231" s="96">
        <f t="shared" si="43"/>
        <v>0</v>
      </c>
      <c r="U231" s="96">
        <f t="shared" si="44"/>
        <v>0</v>
      </c>
      <c r="V231" s="95">
        <f t="shared" si="45"/>
        <v>0</v>
      </c>
      <c r="W231" s="96">
        <f t="shared" si="46"/>
        <v>0</v>
      </c>
      <c r="X231" s="169"/>
      <c r="Y231" s="169"/>
      <c r="Z231" s="169"/>
      <c r="AA231" s="167"/>
      <c r="AB231" s="169"/>
      <c r="AC231" s="169"/>
      <c r="AD231" s="221" t="e">
        <f t="shared" si="37"/>
        <v>#DIV/0!</v>
      </c>
    </row>
    <row r="232" spans="1:30" s="54" customFormat="1" ht="31.5" hidden="1" x14ac:dyDescent="0.25">
      <c r="A232" s="38">
        <v>224</v>
      </c>
      <c r="B232" s="59" t="s">
        <v>258</v>
      </c>
      <c r="C232" s="59" t="s">
        <v>27</v>
      </c>
      <c r="D232" s="162"/>
      <c r="E232" s="152"/>
      <c r="F232" s="152">
        <v>0</v>
      </c>
      <c r="G232" s="150"/>
      <c r="H232" s="150"/>
      <c r="I232" s="150">
        <v>0</v>
      </c>
      <c r="J232" s="153" t="e">
        <v>#DIV/0!</v>
      </c>
      <c r="K232" s="153" t="e">
        <v>#DIV/0!</v>
      </c>
      <c r="L232" s="153"/>
      <c r="M232" s="45">
        <f t="shared" si="48"/>
        <v>0</v>
      </c>
      <c r="N232" s="96">
        <f t="shared" si="38"/>
        <v>0</v>
      </c>
      <c r="O232" s="95">
        <f t="shared" si="39"/>
        <v>0</v>
      </c>
      <c r="P232" s="96">
        <f t="shared" si="47"/>
        <v>0</v>
      </c>
      <c r="Q232" s="96">
        <f t="shared" si="40"/>
        <v>0</v>
      </c>
      <c r="R232" s="95">
        <f t="shared" si="41"/>
        <v>0</v>
      </c>
      <c r="S232" s="96">
        <f t="shared" si="42"/>
        <v>0</v>
      </c>
      <c r="T232" s="96">
        <f t="shared" si="43"/>
        <v>0</v>
      </c>
      <c r="U232" s="96">
        <f t="shared" si="44"/>
        <v>0</v>
      </c>
      <c r="V232" s="95">
        <f t="shared" si="45"/>
        <v>0</v>
      </c>
      <c r="W232" s="96">
        <f t="shared" si="46"/>
        <v>0</v>
      </c>
      <c r="X232" s="169"/>
      <c r="Y232" s="169"/>
      <c r="Z232" s="169"/>
      <c r="AA232" s="167"/>
      <c r="AB232" s="169"/>
      <c r="AC232" s="169"/>
      <c r="AD232" s="221" t="e">
        <f t="shared" si="37"/>
        <v>#DIV/0!</v>
      </c>
    </row>
    <row r="233" spans="1:30" s="54" customFormat="1" ht="31.5" hidden="1" x14ac:dyDescent="0.25">
      <c r="A233" s="38">
        <v>225</v>
      </c>
      <c r="B233" s="59" t="s">
        <v>217</v>
      </c>
      <c r="C233" s="59" t="s">
        <v>27</v>
      </c>
      <c r="D233" s="162"/>
      <c r="E233" s="152"/>
      <c r="F233" s="152">
        <v>0</v>
      </c>
      <c r="G233" s="150"/>
      <c r="H233" s="150"/>
      <c r="I233" s="150">
        <v>0</v>
      </c>
      <c r="J233" s="153" t="e">
        <v>#DIV/0!</v>
      </c>
      <c r="K233" s="153" t="e">
        <v>#DIV/0!</v>
      </c>
      <c r="L233" s="153"/>
      <c r="M233" s="45">
        <f t="shared" si="48"/>
        <v>0</v>
      </c>
      <c r="N233" s="96">
        <f t="shared" si="38"/>
        <v>0</v>
      </c>
      <c r="O233" s="95">
        <f t="shared" si="39"/>
        <v>0</v>
      </c>
      <c r="P233" s="96">
        <f t="shared" si="47"/>
        <v>0</v>
      </c>
      <c r="Q233" s="96">
        <f t="shared" si="40"/>
        <v>0</v>
      </c>
      <c r="R233" s="95">
        <f t="shared" si="41"/>
        <v>0</v>
      </c>
      <c r="S233" s="96">
        <f t="shared" si="42"/>
        <v>0</v>
      </c>
      <c r="T233" s="96">
        <f t="shared" si="43"/>
        <v>0</v>
      </c>
      <c r="U233" s="96">
        <f t="shared" si="44"/>
        <v>0</v>
      </c>
      <c r="V233" s="95">
        <f t="shared" si="45"/>
        <v>0</v>
      </c>
      <c r="W233" s="96">
        <f t="shared" si="46"/>
        <v>0</v>
      </c>
      <c r="X233" s="169"/>
      <c r="Y233" s="169"/>
      <c r="Z233" s="169"/>
      <c r="AA233" s="167"/>
      <c r="AB233" s="169"/>
      <c r="AC233" s="169"/>
      <c r="AD233" s="221" t="e">
        <f t="shared" si="37"/>
        <v>#DIV/0!</v>
      </c>
    </row>
    <row r="234" spans="1:30" s="54" customFormat="1" hidden="1" x14ac:dyDescent="0.25">
      <c r="A234" s="38">
        <v>226</v>
      </c>
      <c r="B234" s="59" t="s">
        <v>2</v>
      </c>
      <c r="C234" s="59" t="s">
        <v>27</v>
      </c>
      <c r="D234" s="162"/>
      <c r="E234" s="152"/>
      <c r="F234" s="152">
        <v>0</v>
      </c>
      <c r="G234" s="150"/>
      <c r="H234" s="150"/>
      <c r="I234" s="150">
        <v>0</v>
      </c>
      <c r="J234" s="153" t="e">
        <v>#DIV/0!</v>
      </c>
      <c r="K234" s="153" t="e">
        <v>#DIV/0!</v>
      </c>
      <c r="L234" s="153"/>
      <c r="M234" s="45">
        <f t="shared" si="48"/>
        <v>0</v>
      </c>
      <c r="N234" s="96">
        <f t="shared" si="38"/>
        <v>0</v>
      </c>
      <c r="O234" s="95">
        <f t="shared" si="39"/>
        <v>0</v>
      </c>
      <c r="P234" s="96">
        <f t="shared" si="47"/>
        <v>0</v>
      </c>
      <c r="Q234" s="96">
        <f t="shared" si="40"/>
        <v>0</v>
      </c>
      <c r="R234" s="95">
        <f t="shared" si="41"/>
        <v>0</v>
      </c>
      <c r="S234" s="96">
        <f t="shared" si="42"/>
        <v>0</v>
      </c>
      <c r="T234" s="96">
        <f t="shared" si="43"/>
        <v>0</v>
      </c>
      <c r="U234" s="96">
        <f t="shared" si="44"/>
        <v>0</v>
      </c>
      <c r="V234" s="95">
        <f t="shared" si="45"/>
        <v>0</v>
      </c>
      <c r="W234" s="96">
        <f t="shared" si="46"/>
        <v>0</v>
      </c>
      <c r="X234" s="169"/>
      <c r="Y234" s="169"/>
      <c r="Z234" s="169"/>
      <c r="AA234" s="167"/>
      <c r="AB234" s="169"/>
      <c r="AC234" s="169"/>
      <c r="AD234" s="221" t="e">
        <f t="shared" si="37"/>
        <v>#DIV/0!</v>
      </c>
    </row>
    <row r="235" spans="1:30" s="54" customFormat="1" ht="31.5" hidden="1" x14ac:dyDescent="0.25">
      <c r="A235" s="38">
        <v>227</v>
      </c>
      <c r="B235" s="59" t="s">
        <v>136</v>
      </c>
      <c r="C235" s="59" t="s">
        <v>27</v>
      </c>
      <c r="D235" s="162"/>
      <c r="E235" s="152"/>
      <c r="F235" s="152">
        <v>0</v>
      </c>
      <c r="G235" s="150"/>
      <c r="H235" s="150"/>
      <c r="I235" s="150">
        <v>0</v>
      </c>
      <c r="J235" s="153" t="e">
        <v>#DIV/0!</v>
      </c>
      <c r="K235" s="153" t="e">
        <v>#DIV/0!</v>
      </c>
      <c r="L235" s="153"/>
      <c r="M235" s="45">
        <f t="shared" si="48"/>
        <v>0</v>
      </c>
      <c r="N235" s="96">
        <f t="shared" si="38"/>
        <v>0</v>
      </c>
      <c r="O235" s="95">
        <f t="shared" si="39"/>
        <v>0</v>
      </c>
      <c r="P235" s="96">
        <f t="shared" si="47"/>
        <v>0</v>
      </c>
      <c r="Q235" s="96">
        <f t="shared" si="40"/>
        <v>0</v>
      </c>
      <c r="R235" s="95">
        <f t="shared" si="41"/>
        <v>0</v>
      </c>
      <c r="S235" s="96">
        <f t="shared" si="42"/>
        <v>0</v>
      </c>
      <c r="T235" s="96">
        <f t="shared" si="43"/>
        <v>0</v>
      </c>
      <c r="U235" s="96">
        <f t="shared" si="44"/>
        <v>0</v>
      </c>
      <c r="V235" s="95">
        <f t="shared" si="45"/>
        <v>0</v>
      </c>
      <c r="W235" s="96">
        <f t="shared" si="46"/>
        <v>0</v>
      </c>
      <c r="X235" s="169"/>
      <c r="Y235" s="169"/>
      <c r="Z235" s="169"/>
      <c r="AA235" s="167"/>
      <c r="AB235" s="169"/>
      <c r="AC235" s="169"/>
      <c r="AD235" s="221" t="e">
        <f t="shared" si="37"/>
        <v>#DIV/0!</v>
      </c>
    </row>
    <row r="236" spans="1:30" s="54" customFormat="1" hidden="1" x14ac:dyDescent="0.25">
      <c r="A236" s="38">
        <v>228</v>
      </c>
      <c r="B236" s="59" t="s">
        <v>432</v>
      </c>
      <c r="C236" s="59" t="s">
        <v>27</v>
      </c>
      <c r="D236" s="162"/>
      <c r="E236" s="152"/>
      <c r="F236" s="152">
        <v>0</v>
      </c>
      <c r="G236" s="150"/>
      <c r="H236" s="150"/>
      <c r="I236" s="150">
        <v>0</v>
      </c>
      <c r="J236" s="153" t="e">
        <v>#DIV/0!</v>
      </c>
      <c r="K236" s="153" t="e">
        <v>#DIV/0!</v>
      </c>
      <c r="L236" s="153"/>
      <c r="M236" s="45">
        <f t="shared" si="48"/>
        <v>0</v>
      </c>
      <c r="N236" s="96">
        <f t="shared" si="38"/>
        <v>0</v>
      </c>
      <c r="O236" s="95">
        <f t="shared" si="39"/>
        <v>0</v>
      </c>
      <c r="P236" s="96">
        <f t="shared" si="47"/>
        <v>0</v>
      </c>
      <c r="Q236" s="96">
        <f t="shared" si="40"/>
        <v>0</v>
      </c>
      <c r="R236" s="95">
        <f t="shared" si="41"/>
        <v>0</v>
      </c>
      <c r="S236" s="96">
        <f t="shared" si="42"/>
        <v>0</v>
      </c>
      <c r="T236" s="96">
        <f t="shared" si="43"/>
        <v>0</v>
      </c>
      <c r="U236" s="96">
        <f t="shared" si="44"/>
        <v>0</v>
      </c>
      <c r="V236" s="95">
        <f t="shared" si="45"/>
        <v>0</v>
      </c>
      <c r="W236" s="96">
        <f t="shared" si="46"/>
        <v>0</v>
      </c>
      <c r="X236" s="169"/>
      <c r="Y236" s="169"/>
      <c r="Z236" s="169"/>
      <c r="AA236" s="167"/>
      <c r="AB236" s="169"/>
      <c r="AC236" s="169"/>
      <c r="AD236" s="221" t="e">
        <f t="shared" si="37"/>
        <v>#DIV/0!</v>
      </c>
    </row>
    <row r="237" spans="1:30" s="54" customFormat="1" hidden="1" x14ac:dyDescent="0.25">
      <c r="A237" s="38">
        <v>229</v>
      </c>
      <c r="B237" s="59" t="s">
        <v>151</v>
      </c>
      <c r="C237" s="59" t="s">
        <v>27</v>
      </c>
      <c r="D237" s="162"/>
      <c r="E237" s="152"/>
      <c r="F237" s="152"/>
      <c r="G237" s="150"/>
      <c r="H237" s="150"/>
      <c r="I237" s="150"/>
      <c r="J237" s="153"/>
      <c r="K237" s="153"/>
      <c r="L237" s="153"/>
      <c r="M237" s="45">
        <f t="shared" si="48"/>
        <v>0</v>
      </c>
      <c r="N237" s="96">
        <f t="shared" si="38"/>
        <v>0</v>
      </c>
      <c r="O237" s="95">
        <f t="shared" si="39"/>
        <v>0</v>
      </c>
      <c r="P237" s="96">
        <f t="shared" si="47"/>
        <v>0</v>
      </c>
      <c r="Q237" s="96">
        <f t="shared" si="40"/>
        <v>0</v>
      </c>
      <c r="R237" s="95">
        <f t="shared" si="41"/>
        <v>0</v>
      </c>
      <c r="S237" s="96">
        <f t="shared" si="42"/>
        <v>0</v>
      </c>
      <c r="T237" s="96">
        <f t="shared" si="43"/>
        <v>0</v>
      </c>
      <c r="U237" s="96">
        <f t="shared" si="44"/>
        <v>0</v>
      </c>
      <c r="V237" s="95">
        <f t="shared" si="45"/>
        <v>0</v>
      </c>
      <c r="W237" s="96">
        <f t="shared" si="46"/>
        <v>0</v>
      </c>
      <c r="X237" s="169"/>
      <c r="Y237" s="169"/>
      <c r="Z237" s="169"/>
      <c r="AA237" s="167"/>
      <c r="AB237" s="169"/>
      <c r="AC237" s="169"/>
      <c r="AD237" s="221" t="e">
        <f t="shared" si="37"/>
        <v>#DIV/0!</v>
      </c>
    </row>
    <row r="238" spans="1:30" s="54" customFormat="1" ht="31.5" hidden="1" x14ac:dyDescent="0.25">
      <c r="A238" s="38">
        <v>230</v>
      </c>
      <c r="B238" s="59" t="s">
        <v>390</v>
      </c>
      <c r="C238" s="59" t="s">
        <v>49</v>
      </c>
      <c r="D238" s="162"/>
      <c r="E238" s="152"/>
      <c r="F238" s="152">
        <v>14952.17</v>
      </c>
      <c r="G238" s="150"/>
      <c r="H238" s="150"/>
      <c r="I238" s="150">
        <v>0</v>
      </c>
      <c r="J238" s="153" t="e">
        <v>#DIV/0!</v>
      </c>
      <c r="K238" s="153" t="e">
        <v>#DIV/0!</v>
      </c>
      <c r="L238" s="153">
        <v>0</v>
      </c>
      <c r="M238" s="45">
        <f t="shared" si="48"/>
        <v>0</v>
      </c>
      <c r="N238" s="96">
        <f t="shared" si="38"/>
        <v>0</v>
      </c>
      <c r="O238" s="95">
        <f t="shared" si="39"/>
        <v>0</v>
      </c>
      <c r="P238" s="96">
        <f t="shared" si="47"/>
        <v>0</v>
      </c>
      <c r="Q238" s="96">
        <f t="shared" si="40"/>
        <v>0</v>
      </c>
      <c r="R238" s="95">
        <f t="shared" si="41"/>
        <v>0</v>
      </c>
      <c r="S238" s="96">
        <f t="shared" si="42"/>
        <v>0</v>
      </c>
      <c r="T238" s="96">
        <f t="shared" si="43"/>
        <v>0</v>
      </c>
      <c r="U238" s="96">
        <f t="shared" si="44"/>
        <v>0</v>
      </c>
      <c r="V238" s="95">
        <f t="shared" si="45"/>
        <v>0</v>
      </c>
      <c r="W238" s="96">
        <f t="shared" si="46"/>
        <v>0</v>
      </c>
      <c r="X238" s="169"/>
      <c r="Y238" s="169"/>
      <c r="Z238" s="169"/>
      <c r="AA238" s="167"/>
      <c r="AB238" s="169"/>
      <c r="AC238" s="169"/>
      <c r="AD238" s="221" t="e">
        <f t="shared" si="37"/>
        <v>#DIV/0!</v>
      </c>
    </row>
    <row r="239" spans="1:30" s="54" customFormat="1" ht="31.5" hidden="1" x14ac:dyDescent="0.25">
      <c r="A239" s="38">
        <v>231</v>
      </c>
      <c r="B239" s="59" t="s">
        <v>334</v>
      </c>
      <c r="C239" s="59" t="s">
        <v>49</v>
      </c>
      <c r="D239" s="162"/>
      <c r="E239" s="152"/>
      <c r="F239" s="152">
        <v>416.08</v>
      </c>
      <c r="G239" s="150"/>
      <c r="H239" s="150"/>
      <c r="I239" s="150">
        <v>0</v>
      </c>
      <c r="J239" s="153" t="e">
        <v>#DIV/0!</v>
      </c>
      <c r="K239" s="153" t="e">
        <v>#DIV/0!</v>
      </c>
      <c r="L239" s="153">
        <v>0</v>
      </c>
      <c r="M239" s="45">
        <f t="shared" si="48"/>
        <v>0</v>
      </c>
      <c r="N239" s="96">
        <f t="shared" si="38"/>
        <v>0</v>
      </c>
      <c r="O239" s="95">
        <f t="shared" si="39"/>
        <v>0</v>
      </c>
      <c r="P239" s="96">
        <f t="shared" si="47"/>
        <v>0</v>
      </c>
      <c r="Q239" s="96">
        <f t="shared" si="40"/>
        <v>0</v>
      </c>
      <c r="R239" s="95">
        <f t="shared" si="41"/>
        <v>0</v>
      </c>
      <c r="S239" s="96">
        <f t="shared" si="42"/>
        <v>0</v>
      </c>
      <c r="T239" s="96">
        <f t="shared" si="43"/>
        <v>0</v>
      </c>
      <c r="U239" s="96">
        <f t="shared" si="44"/>
        <v>0</v>
      </c>
      <c r="V239" s="95">
        <f t="shared" si="45"/>
        <v>0</v>
      </c>
      <c r="W239" s="96">
        <f t="shared" si="46"/>
        <v>0</v>
      </c>
      <c r="X239" s="169"/>
      <c r="Y239" s="169"/>
      <c r="Z239" s="169"/>
      <c r="AA239" s="167"/>
      <c r="AB239" s="169"/>
      <c r="AC239" s="169"/>
      <c r="AD239" s="221" t="e">
        <f t="shared" si="37"/>
        <v>#DIV/0!</v>
      </c>
    </row>
    <row r="240" spans="1:30" s="54" customFormat="1" ht="31.5" hidden="1" x14ac:dyDescent="0.25">
      <c r="A240" s="38">
        <v>232</v>
      </c>
      <c r="B240" s="59" t="s">
        <v>81</v>
      </c>
      <c r="C240" s="59" t="s">
        <v>49</v>
      </c>
      <c r="D240" s="162"/>
      <c r="E240" s="152"/>
      <c r="F240" s="152">
        <v>0</v>
      </c>
      <c r="G240" s="150"/>
      <c r="H240" s="150"/>
      <c r="I240" s="150">
        <v>0</v>
      </c>
      <c r="J240" s="153" t="e">
        <v>#DIV/0!</v>
      </c>
      <c r="K240" s="153" t="e">
        <v>#DIV/0!</v>
      </c>
      <c r="L240" s="153"/>
      <c r="M240" s="45">
        <f t="shared" si="48"/>
        <v>0</v>
      </c>
      <c r="N240" s="96">
        <f t="shared" si="38"/>
        <v>0</v>
      </c>
      <c r="O240" s="95">
        <f t="shared" si="39"/>
        <v>0</v>
      </c>
      <c r="P240" s="96">
        <f t="shared" si="47"/>
        <v>0</v>
      </c>
      <c r="Q240" s="96">
        <f t="shared" si="40"/>
        <v>0</v>
      </c>
      <c r="R240" s="95">
        <f t="shared" si="41"/>
        <v>0</v>
      </c>
      <c r="S240" s="96">
        <f t="shared" si="42"/>
        <v>0</v>
      </c>
      <c r="T240" s="96">
        <f t="shared" si="43"/>
        <v>0</v>
      </c>
      <c r="U240" s="96">
        <f t="shared" si="44"/>
        <v>0</v>
      </c>
      <c r="V240" s="95">
        <f t="shared" si="45"/>
        <v>0</v>
      </c>
      <c r="W240" s="96">
        <f t="shared" si="46"/>
        <v>0</v>
      </c>
      <c r="X240" s="169"/>
      <c r="Y240" s="169"/>
      <c r="Z240" s="169"/>
      <c r="AA240" s="167"/>
      <c r="AB240" s="169"/>
      <c r="AC240" s="169"/>
      <c r="AD240" s="221" t="e">
        <f t="shared" si="37"/>
        <v>#DIV/0!</v>
      </c>
    </row>
    <row r="241" spans="1:30" s="54" customFormat="1" ht="31.5" hidden="1" x14ac:dyDescent="0.25">
      <c r="A241" s="38">
        <v>233</v>
      </c>
      <c r="B241" s="59" t="s">
        <v>336</v>
      </c>
      <c r="C241" s="59" t="s">
        <v>49</v>
      </c>
      <c r="D241" s="162"/>
      <c r="E241" s="152"/>
      <c r="F241" s="152">
        <v>0</v>
      </c>
      <c r="G241" s="150"/>
      <c r="H241" s="150"/>
      <c r="I241" s="150">
        <v>0</v>
      </c>
      <c r="J241" s="153" t="e">
        <v>#DIV/0!</v>
      </c>
      <c r="K241" s="153" t="e">
        <v>#DIV/0!</v>
      </c>
      <c r="L241" s="153"/>
      <c r="M241" s="45">
        <f t="shared" si="48"/>
        <v>0</v>
      </c>
      <c r="N241" s="96">
        <f t="shared" si="38"/>
        <v>0</v>
      </c>
      <c r="O241" s="95">
        <f t="shared" si="39"/>
        <v>0</v>
      </c>
      <c r="P241" s="96">
        <f t="shared" si="47"/>
        <v>0</v>
      </c>
      <c r="Q241" s="96">
        <f t="shared" si="40"/>
        <v>0</v>
      </c>
      <c r="R241" s="95">
        <f t="shared" si="41"/>
        <v>0</v>
      </c>
      <c r="S241" s="96">
        <f t="shared" si="42"/>
        <v>0</v>
      </c>
      <c r="T241" s="96">
        <f t="shared" si="43"/>
        <v>0</v>
      </c>
      <c r="U241" s="96">
        <f t="shared" si="44"/>
        <v>0</v>
      </c>
      <c r="V241" s="95">
        <f t="shared" si="45"/>
        <v>0</v>
      </c>
      <c r="W241" s="96">
        <f t="shared" si="46"/>
        <v>0</v>
      </c>
      <c r="X241" s="169"/>
      <c r="Y241" s="169"/>
      <c r="Z241" s="169"/>
      <c r="AA241" s="167"/>
      <c r="AB241" s="169"/>
      <c r="AC241" s="169"/>
      <c r="AD241" s="221" t="e">
        <f t="shared" si="37"/>
        <v>#DIV/0!</v>
      </c>
    </row>
    <row r="242" spans="1:30" s="54" customFormat="1" hidden="1" x14ac:dyDescent="0.25">
      <c r="A242" s="38">
        <v>234</v>
      </c>
      <c r="B242" s="59" t="s">
        <v>151</v>
      </c>
      <c r="C242" s="59" t="s">
        <v>49</v>
      </c>
      <c r="D242" s="162"/>
      <c r="E242" s="152"/>
      <c r="F242" s="152"/>
      <c r="G242" s="150"/>
      <c r="H242" s="150"/>
      <c r="I242" s="150"/>
      <c r="J242" s="153"/>
      <c r="K242" s="153"/>
      <c r="L242" s="153"/>
      <c r="M242" s="45">
        <f t="shared" si="48"/>
        <v>0</v>
      </c>
      <c r="N242" s="96">
        <f t="shared" si="38"/>
        <v>0</v>
      </c>
      <c r="O242" s="95">
        <f t="shared" si="39"/>
        <v>0</v>
      </c>
      <c r="P242" s="96">
        <f t="shared" si="47"/>
        <v>0</v>
      </c>
      <c r="Q242" s="96">
        <f t="shared" si="40"/>
        <v>0</v>
      </c>
      <c r="R242" s="95">
        <f t="shared" si="41"/>
        <v>0</v>
      </c>
      <c r="S242" s="96">
        <f t="shared" si="42"/>
        <v>0</v>
      </c>
      <c r="T242" s="96">
        <f t="shared" si="43"/>
        <v>0</v>
      </c>
      <c r="U242" s="96">
        <f t="shared" si="44"/>
        <v>0</v>
      </c>
      <c r="V242" s="95">
        <f t="shared" si="45"/>
        <v>0</v>
      </c>
      <c r="W242" s="96">
        <f t="shared" si="46"/>
        <v>0</v>
      </c>
      <c r="X242" s="169"/>
      <c r="Y242" s="169"/>
      <c r="Z242" s="169"/>
      <c r="AA242" s="167"/>
      <c r="AB242" s="169"/>
      <c r="AC242" s="169"/>
      <c r="AD242" s="221" t="e">
        <f t="shared" si="37"/>
        <v>#DIV/0!</v>
      </c>
    </row>
    <row r="243" spans="1:30" s="54" customFormat="1" ht="31.5" hidden="1" x14ac:dyDescent="0.25">
      <c r="A243" s="38">
        <v>235</v>
      </c>
      <c r="B243" s="59" t="s">
        <v>337</v>
      </c>
      <c r="C243" s="59" t="s">
        <v>50</v>
      </c>
      <c r="D243" s="162"/>
      <c r="E243" s="152"/>
      <c r="F243" s="152">
        <v>0</v>
      </c>
      <c r="G243" s="150"/>
      <c r="H243" s="150"/>
      <c r="I243" s="150">
        <v>0</v>
      </c>
      <c r="J243" s="153" t="e">
        <v>#DIV/0!</v>
      </c>
      <c r="K243" s="153" t="e">
        <v>#DIV/0!</v>
      </c>
      <c r="L243" s="153"/>
      <c r="M243" s="45">
        <f t="shared" si="48"/>
        <v>0</v>
      </c>
      <c r="N243" s="96">
        <f t="shared" si="38"/>
        <v>0</v>
      </c>
      <c r="O243" s="95">
        <f t="shared" si="39"/>
        <v>0</v>
      </c>
      <c r="P243" s="96">
        <f t="shared" si="47"/>
        <v>0</v>
      </c>
      <c r="Q243" s="96">
        <f t="shared" si="40"/>
        <v>0</v>
      </c>
      <c r="R243" s="95">
        <f t="shared" si="41"/>
        <v>0</v>
      </c>
      <c r="S243" s="96">
        <f t="shared" si="42"/>
        <v>0</v>
      </c>
      <c r="T243" s="96">
        <f t="shared" si="43"/>
        <v>0</v>
      </c>
      <c r="U243" s="96">
        <f t="shared" si="44"/>
        <v>0</v>
      </c>
      <c r="V243" s="95">
        <f t="shared" si="45"/>
        <v>0</v>
      </c>
      <c r="W243" s="96">
        <f t="shared" si="46"/>
        <v>0</v>
      </c>
      <c r="X243" s="169"/>
      <c r="Y243" s="169"/>
      <c r="Z243" s="169"/>
      <c r="AA243" s="167"/>
      <c r="AB243" s="169"/>
      <c r="AC243" s="169"/>
      <c r="AD243" s="221" t="e">
        <f t="shared" si="37"/>
        <v>#DIV/0!</v>
      </c>
    </row>
    <row r="244" spans="1:30" s="54" customFormat="1" hidden="1" x14ac:dyDescent="0.25">
      <c r="A244" s="38">
        <v>236</v>
      </c>
      <c r="B244" s="59" t="s">
        <v>2</v>
      </c>
      <c r="C244" s="59" t="s">
        <v>50</v>
      </c>
      <c r="D244" s="162"/>
      <c r="E244" s="152"/>
      <c r="F244" s="152">
        <v>0</v>
      </c>
      <c r="G244" s="150"/>
      <c r="H244" s="150"/>
      <c r="I244" s="150">
        <v>0</v>
      </c>
      <c r="J244" s="153" t="e">
        <v>#DIV/0!</v>
      </c>
      <c r="K244" s="153" t="e">
        <v>#DIV/0!</v>
      </c>
      <c r="L244" s="153"/>
      <c r="M244" s="45">
        <f t="shared" si="48"/>
        <v>0</v>
      </c>
      <c r="N244" s="96">
        <f t="shared" si="38"/>
        <v>0</v>
      </c>
      <c r="O244" s="95">
        <f t="shared" si="39"/>
        <v>0</v>
      </c>
      <c r="P244" s="96">
        <f t="shared" si="47"/>
        <v>0</v>
      </c>
      <c r="Q244" s="96">
        <f t="shared" si="40"/>
        <v>0</v>
      </c>
      <c r="R244" s="95">
        <f t="shared" si="41"/>
        <v>0</v>
      </c>
      <c r="S244" s="96">
        <f t="shared" si="42"/>
        <v>0</v>
      </c>
      <c r="T244" s="96">
        <f t="shared" si="43"/>
        <v>0</v>
      </c>
      <c r="U244" s="96">
        <f t="shared" si="44"/>
        <v>0</v>
      </c>
      <c r="V244" s="95">
        <f t="shared" si="45"/>
        <v>0</v>
      </c>
      <c r="W244" s="96">
        <f t="shared" si="46"/>
        <v>0</v>
      </c>
      <c r="X244" s="169"/>
      <c r="Y244" s="169"/>
      <c r="Z244" s="169"/>
      <c r="AA244" s="167"/>
      <c r="AB244" s="169"/>
      <c r="AC244" s="169"/>
      <c r="AD244" s="221" t="e">
        <f t="shared" si="37"/>
        <v>#DIV/0!</v>
      </c>
    </row>
    <row r="245" spans="1:30" s="54" customFormat="1" ht="31.5" hidden="1" x14ac:dyDescent="0.25">
      <c r="A245" s="38">
        <v>237</v>
      </c>
      <c r="B245" s="59" t="s">
        <v>83</v>
      </c>
      <c r="C245" s="59" t="s">
        <v>50</v>
      </c>
      <c r="D245" s="162"/>
      <c r="E245" s="152"/>
      <c r="F245" s="152">
        <v>0</v>
      </c>
      <c r="G245" s="150"/>
      <c r="H245" s="150"/>
      <c r="I245" s="150">
        <v>0</v>
      </c>
      <c r="J245" s="153" t="e">
        <v>#DIV/0!</v>
      </c>
      <c r="K245" s="153" t="e">
        <v>#DIV/0!</v>
      </c>
      <c r="L245" s="153"/>
      <c r="M245" s="45">
        <f t="shared" si="48"/>
        <v>0</v>
      </c>
      <c r="N245" s="96">
        <f t="shared" si="38"/>
        <v>0</v>
      </c>
      <c r="O245" s="95">
        <f t="shared" si="39"/>
        <v>0</v>
      </c>
      <c r="P245" s="96">
        <f t="shared" si="47"/>
        <v>0</v>
      </c>
      <c r="Q245" s="96">
        <f t="shared" si="40"/>
        <v>0</v>
      </c>
      <c r="R245" s="95">
        <f t="shared" si="41"/>
        <v>0</v>
      </c>
      <c r="S245" s="96">
        <f t="shared" si="42"/>
        <v>0</v>
      </c>
      <c r="T245" s="96">
        <f t="shared" si="43"/>
        <v>0</v>
      </c>
      <c r="U245" s="96">
        <f t="shared" si="44"/>
        <v>0</v>
      </c>
      <c r="V245" s="95">
        <f t="shared" si="45"/>
        <v>0</v>
      </c>
      <c r="W245" s="96">
        <f t="shared" si="46"/>
        <v>0</v>
      </c>
      <c r="X245" s="169"/>
      <c r="Y245" s="169"/>
      <c r="Z245" s="169"/>
      <c r="AA245" s="167"/>
      <c r="AB245" s="169"/>
      <c r="AC245" s="169"/>
      <c r="AD245" s="221" t="e">
        <f t="shared" si="37"/>
        <v>#DIV/0!</v>
      </c>
    </row>
    <row r="246" spans="1:30" s="54" customFormat="1" ht="31.5" hidden="1" x14ac:dyDescent="0.25">
      <c r="A246" s="38">
        <v>238</v>
      </c>
      <c r="B246" s="59" t="s">
        <v>144</v>
      </c>
      <c r="C246" s="59" t="s">
        <v>50</v>
      </c>
      <c r="D246" s="162"/>
      <c r="E246" s="152"/>
      <c r="F246" s="152">
        <v>0</v>
      </c>
      <c r="G246" s="150"/>
      <c r="H246" s="150"/>
      <c r="I246" s="150">
        <v>0</v>
      </c>
      <c r="J246" s="153" t="e">
        <v>#DIV/0!</v>
      </c>
      <c r="K246" s="153" t="e">
        <v>#DIV/0!</v>
      </c>
      <c r="L246" s="153"/>
      <c r="M246" s="45">
        <f t="shared" si="48"/>
        <v>0</v>
      </c>
      <c r="N246" s="96">
        <f t="shared" si="38"/>
        <v>0</v>
      </c>
      <c r="O246" s="95">
        <f t="shared" si="39"/>
        <v>0</v>
      </c>
      <c r="P246" s="96">
        <f t="shared" si="47"/>
        <v>0</v>
      </c>
      <c r="Q246" s="96">
        <f t="shared" si="40"/>
        <v>0</v>
      </c>
      <c r="R246" s="95">
        <f t="shared" si="41"/>
        <v>0</v>
      </c>
      <c r="S246" s="96">
        <f t="shared" si="42"/>
        <v>0</v>
      </c>
      <c r="T246" s="96">
        <f t="shared" si="43"/>
        <v>0</v>
      </c>
      <c r="U246" s="96">
        <f t="shared" si="44"/>
        <v>0</v>
      </c>
      <c r="V246" s="95">
        <f t="shared" si="45"/>
        <v>0</v>
      </c>
      <c r="W246" s="96">
        <f t="shared" si="46"/>
        <v>0</v>
      </c>
      <c r="X246" s="169"/>
      <c r="Y246" s="169"/>
      <c r="Z246" s="169"/>
      <c r="AA246" s="167"/>
      <c r="AB246" s="169"/>
      <c r="AC246" s="169"/>
      <c r="AD246" s="221" t="e">
        <f t="shared" si="37"/>
        <v>#DIV/0!</v>
      </c>
    </row>
    <row r="247" spans="1:30" s="54" customFormat="1" ht="31.5" hidden="1" x14ac:dyDescent="0.25">
      <c r="A247" s="38">
        <v>239</v>
      </c>
      <c r="B247" s="59" t="s">
        <v>82</v>
      </c>
      <c r="C247" s="59" t="s">
        <v>50</v>
      </c>
      <c r="D247" s="162"/>
      <c r="E247" s="152"/>
      <c r="F247" s="152">
        <v>0</v>
      </c>
      <c r="G247" s="150"/>
      <c r="H247" s="150"/>
      <c r="I247" s="150">
        <v>0</v>
      </c>
      <c r="J247" s="153" t="e">
        <v>#DIV/0!</v>
      </c>
      <c r="K247" s="153" t="e">
        <v>#DIV/0!</v>
      </c>
      <c r="L247" s="153"/>
      <c r="M247" s="45">
        <f t="shared" si="48"/>
        <v>0</v>
      </c>
      <c r="N247" s="96">
        <f t="shared" si="38"/>
        <v>0</v>
      </c>
      <c r="O247" s="95">
        <f t="shared" si="39"/>
        <v>0</v>
      </c>
      <c r="P247" s="96">
        <f t="shared" si="47"/>
        <v>0</v>
      </c>
      <c r="Q247" s="96">
        <f t="shared" si="40"/>
        <v>0</v>
      </c>
      <c r="R247" s="95">
        <f t="shared" si="41"/>
        <v>0</v>
      </c>
      <c r="S247" s="96">
        <f t="shared" si="42"/>
        <v>0</v>
      </c>
      <c r="T247" s="96">
        <f t="shared" si="43"/>
        <v>0</v>
      </c>
      <c r="U247" s="96">
        <f t="shared" si="44"/>
        <v>0</v>
      </c>
      <c r="V247" s="95">
        <f t="shared" si="45"/>
        <v>0</v>
      </c>
      <c r="W247" s="96">
        <f t="shared" si="46"/>
        <v>0</v>
      </c>
      <c r="X247" s="169"/>
      <c r="Y247" s="169"/>
      <c r="Z247" s="169"/>
      <c r="AA247" s="167"/>
      <c r="AB247" s="169"/>
      <c r="AC247" s="169"/>
      <c r="AD247" s="221" t="e">
        <f t="shared" si="37"/>
        <v>#DIV/0!</v>
      </c>
    </row>
    <row r="248" spans="1:30" s="54" customFormat="1" ht="31.5" hidden="1" x14ac:dyDescent="0.25">
      <c r="A248" s="38">
        <v>240</v>
      </c>
      <c r="B248" s="59" t="s">
        <v>338</v>
      </c>
      <c r="C248" s="59" t="s">
        <v>50</v>
      </c>
      <c r="D248" s="162"/>
      <c r="E248" s="152"/>
      <c r="F248" s="152">
        <v>0</v>
      </c>
      <c r="G248" s="150"/>
      <c r="H248" s="150"/>
      <c r="I248" s="150">
        <v>0</v>
      </c>
      <c r="J248" s="153" t="e">
        <v>#DIV/0!</v>
      </c>
      <c r="K248" s="153" t="e">
        <v>#DIV/0!</v>
      </c>
      <c r="L248" s="153"/>
      <c r="M248" s="45">
        <f t="shared" si="48"/>
        <v>0</v>
      </c>
      <c r="N248" s="96">
        <f t="shared" si="38"/>
        <v>0</v>
      </c>
      <c r="O248" s="95">
        <f t="shared" si="39"/>
        <v>0</v>
      </c>
      <c r="P248" s="96">
        <f t="shared" si="47"/>
        <v>0</v>
      </c>
      <c r="Q248" s="96">
        <f t="shared" si="40"/>
        <v>0</v>
      </c>
      <c r="R248" s="95">
        <f t="shared" si="41"/>
        <v>0</v>
      </c>
      <c r="S248" s="96">
        <f t="shared" si="42"/>
        <v>0</v>
      </c>
      <c r="T248" s="96">
        <f t="shared" si="43"/>
        <v>0</v>
      </c>
      <c r="U248" s="96">
        <f t="shared" si="44"/>
        <v>0</v>
      </c>
      <c r="V248" s="95">
        <f t="shared" si="45"/>
        <v>0</v>
      </c>
      <c r="W248" s="96">
        <f t="shared" si="46"/>
        <v>0</v>
      </c>
      <c r="X248" s="169"/>
      <c r="Y248" s="169"/>
      <c r="Z248" s="169"/>
      <c r="AA248" s="167"/>
      <c r="AB248" s="169"/>
      <c r="AC248" s="169"/>
      <c r="AD248" s="221" t="e">
        <f t="shared" si="37"/>
        <v>#DIV/0!</v>
      </c>
    </row>
    <row r="249" spans="1:30" s="54" customFormat="1" ht="31.5" hidden="1" x14ac:dyDescent="0.25">
      <c r="A249" s="38">
        <v>241</v>
      </c>
      <c r="B249" s="59" t="s">
        <v>84</v>
      </c>
      <c r="C249" s="59" t="s">
        <v>50</v>
      </c>
      <c r="D249" s="162"/>
      <c r="E249" s="152"/>
      <c r="F249" s="152">
        <v>0</v>
      </c>
      <c r="G249" s="150"/>
      <c r="H249" s="150"/>
      <c r="I249" s="150">
        <v>0</v>
      </c>
      <c r="J249" s="153" t="e">
        <v>#DIV/0!</v>
      </c>
      <c r="K249" s="153" t="e">
        <v>#DIV/0!</v>
      </c>
      <c r="L249" s="153"/>
      <c r="M249" s="45">
        <f t="shared" si="48"/>
        <v>0</v>
      </c>
      <c r="N249" s="96">
        <f t="shared" si="38"/>
        <v>0</v>
      </c>
      <c r="O249" s="95">
        <f t="shared" si="39"/>
        <v>0</v>
      </c>
      <c r="P249" s="96">
        <f t="shared" si="47"/>
        <v>0</v>
      </c>
      <c r="Q249" s="96">
        <f t="shared" si="40"/>
        <v>0</v>
      </c>
      <c r="R249" s="95">
        <f t="shared" si="41"/>
        <v>0</v>
      </c>
      <c r="S249" s="96">
        <f t="shared" si="42"/>
        <v>0</v>
      </c>
      <c r="T249" s="96">
        <f t="shared" si="43"/>
        <v>0</v>
      </c>
      <c r="U249" s="96">
        <f t="shared" si="44"/>
        <v>0</v>
      </c>
      <c r="V249" s="95">
        <f t="shared" si="45"/>
        <v>0</v>
      </c>
      <c r="W249" s="96">
        <f t="shared" si="46"/>
        <v>0</v>
      </c>
      <c r="X249" s="169"/>
      <c r="Y249" s="169"/>
      <c r="Z249" s="169"/>
      <c r="AA249" s="167"/>
      <c r="AB249" s="169"/>
      <c r="AC249" s="169"/>
      <c r="AD249" s="221" t="e">
        <f t="shared" si="37"/>
        <v>#DIV/0!</v>
      </c>
    </row>
    <row r="250" spans="1:30" s="54" customFormat="1" hidden="1" x14ac:dyDescent="0.25">
      <c r="A250" s="38">
        <v>242</v>
      </c>
      <c r="B250" s="59" t="s">
        <v>151</v>
      </c>
      <c r="C250" s="59" t="s">
        <v>50</v>
      </c>
      <c r="D250" s="162"/>
      <c r="E250" s="152"/>
      <c r="F250" s="152"/>
      <c r="G250" s="150"/>
      <c r="H250" s="150"/>
      <c r="I250" s="150"/>
      <c r="J250" s="153"/>
      <c r="K250" s="153"/>
      <c r="L250" s="153"/>
      <c r="M250" s="45">
        <f t="shared" si="48"/>
        <v>0</v>
      </c>
      <c r="N250" s="96">
        <f t="shared" si="38"/>
        <v>0</v>
      </c>
      <c r="O250" s="95">
        <f t="shared" si="39"/>
        <v>0</v>
      </c>
      <c r="P250" s="96">
        <f t="shared" si="47"/>
        <v>0</v>
      </c>
      <c r="Q250" s="96">
        <f t="shared" si="40"/>
        <v>0</v>
      </c>
      <c r="R250" s="95">
        <f t="shared" si="41"/>
        <v>0</v>
      </c>
      <c r="S250" s="96">
        <f t="shared" si="42"/>
        <v>0</v>
      </c>
      <c r="T250" s="96">
        <f t="shared" si="43"/>
        <v>0</v>
      </c>
      <c r="U250" s="96">
        <f t="shared" si="44"/>
        <v>0</v>
      </c>
      <c r="V250" s="95">
        <f t="shared" si="45"/>
        <v>0</v>
      </c>
      <c r="W250" s="96">
        <f t="shared" si="46"/>
        <v>0</v>
      </c>
      <c r="X250" s="169"/>
      <c r="Y250" s="169"/>
      <c r="Z250" s="169"/>
      <c r="AA250" s="167"/>
      <c r="AB250" s="169"/>
      <c r="AC250" s="169"/>
      <c r="AD250" s="221" t="e">
        <f t="shared" si="37"/>
        <v>#DIV/0!</v>
      </c>
    </row>
    <row r="251" spans="1:30" s="54" customFormat="1" ht="47.25" hidden="1" x14ac:dyDescent="0.25">
      <c r="A251" s="38">
        <v>243</v>
      </c>
      <c r="B251" s="59" t="s">
        <v>99</v>
      </c>
      <c r="C251" s="59" t="s">
        <v>141</v>
      </c>
      <c r="D251" s="162"/>
      <c r="E251" s="152"/>
      <c r="F251" s="152">
        <v>0</v>
      </c>
      <c r="G251" s="150"/>
      <c r="H251" s="150"/>
      <c r="I251" s="150">
        <v>0</v>
      </c>
      <c r="J251" s="153" t="e">
        <v>#DIV/0!</v>
      </c>
      <c r="K251" s="153" t="e">
        <v>#DIV/0!</v>
      </c>
      <c r="L251" s="153"/>
      <c r="M251" s="45">
        <f t="shared" si="48"/>
        <v>0</v>
      </c>
      <c r="N251" s="96">
        <f t="shared" si="38"/>
        <v>0</v>
      </c>
      <c r="O251" s="95">
        <f t="shared" si="39"/>
        <v>0</v>
      </c>
      <c r="P251" s="96">
        <f t="shared" si="47"/>
        <v>0</v>
      </c>
      <c r="Q251" s="96">
        <f t="shared" si="40"/>
        <v>0</v>
      </c>
      <c r="R251" s="95">
        <f t="shared" si="41"/>
        <v>0</v>
      </c>
      <c r="S251" s="96">
        <f t="shared" si="42"/>
        <v>0</v>
      </c>
      <c r="T251" s="96">
        <f t="shared" si="43"/>
        <v>0</v>
      </c>
      <c r="U251" s="96">
        <f t="shared" si="44"/>
        <v>0</v>
      </c>
      <c r="V251" s="95">
        <f t="shared" si="45"/>
        <v>0</v>
      </c>
      <c r="W251" s="96">
        <f t="shared" si="46"/>
        <v>0</v>
      </c>
      <c r="X251" s="169"/>
      <c r="Y251" s="169"/>
      <c r="Z251" s="169"/>
      <c r="AA251" s="167"/>
      <c r="AB251" s="169"/>
      <c r="AC251" s="169"/>
      <c r="AD251" s="221" t="e">
        <f t="shared" si="37"/>
        <v>#DIV/0!</v>
      </c>
    </row>
    <row r="252" spans="1:30" s="54" customFormat="1" hidden="1" x14ac:dyDescent="0.25">
      <c r="A252" s="38">
        <v>244</v>
      </c>
      <c r="B252" s="59" t="s">
        <v>2</v>
      </c>
      <c r="C252" s="59" t="s">
        <v>141</v>
      </c>
      <c r="D252" s="162"/>
      <c r="E252" s="152"/>
      <c r="F252" s="152">
        <v>0</v>
      </c>
      <c r="G252" s="150"/>
      <c r="H252" s="150"/>
      <c r="I252" s="150">
        <v>0</v>
      </c>
      <c r="J252" s="153" t="e">
        <v>#DIV/0!</v>
      </c>
      <c r="K252" s="153" t="e">
        <v>#DIV/0!</v>
      </c>
      <c r="L252" s="153"/>
      <c r="M252" s="45">
        <f t="shared" si="48"/>
        <v>0</v>
      </c>
      <c r="N252" s="96">
        <f t="shared" si="38"/>
        <v>0</v>
      </c>
      <c r="O252" s="95">
        <f t="shared" si="39"/>
        <v>0</v>
      </c>
      <c r="P252" s="96">
        <f t="shared" si="47"/>
        <v>0</v>
      </c>
      <c r="Q252" s="96">
        <f t="shared" si="40"/>
        <v>0</v>
      </c>
      <c r="R252" s="95">
        <f t="shared" si="41"/>
        <v>0</v>
      </c>
      <c r="S252" s="96">
        <f t="shared" si="42"/>
        <v>0</v>
      </c>
      <c r="T252" s="96">
        <f t="shared" si="43"/>
        <v>0</v>
      </c>
      <c r="U252" s="96">
        <f t="shared" si="44"/>
        <v>0</v>
      </c>
      <c r="V252" s="95">
        <f t="shared" si="45"/>
        <v>0</v>
      </c>
      <c r="W252" s="96">
        <f t="shared" si="46"/>
        <v>0</v>
      </c>
      <c r="X252" s="169"/>
      <c r="Y252" s="169"/>
      <c r="Z252" s="169"/>
      <c r="AA252" s="167"/>
      <c r="AB252" s="169"/>
      <c r="AC252" s="169"/>
      <c r="AD252" s="221" t="e">
        <f t="shared" si="37"/>
        <v>#DIV/0!</v>
      </c>
    </row>
    <row r="253" spans="1:30" s="54" customFormat="1" ht="47.25" hidden="1" x14ac:dyDescent="0.25">
      <c r="A253" s="38">
        <v>245</v>
      </c>
      <c r="B253" s="59" t="s">
        <v>61</v>
      </c>
      <c r="C253" s="59" t="s">
        <v>141</v>
      </c>
      <c r="D253" s="162"/>
      <c r="E253" s="152"/>
      <c r="F253" s="152">
        <v>0</v>
      </c>
      <c r="G253" s="150"/>
      <c r="H253" s="150"/>
      <c r="I253" s="150">
        <v>0</v>
      </c>
      <c r="J253" s="153" t="e">
        <v>#DIV/0!</v>
      </c>
      <c r="K253" s="153" t="e">
        <v>#DIV/0!</v>
      </c>
      <c r="L253" s="153"/>
      <c r="M253" s="45">
        <f t="shared" si="48"/>
        <v>0</v>
      </c>
      <c r="N253" s="96">
        <f t="shared" si="38"/>
        <v>0</v>
      </c>
      <c r="O253" s="95">
        <f t="shared" si="39"/>
        <v>0</v>
      </c>
      <c r="P253" s="96">
        <f t="shared" si="47"/>
        <v>0</v>
      </c>
      <c r="Q253" s="96">
        <f t="shared" si="40"/>
        <v>0</v>
      </c>
      <c r="R253" s="95">
        <f t="shared" si="41"/>
        <v>0</v>
      </c>
      <c r="S253" s="96">
        <f t="shared" si="42"/>
        <v>0</v>
      </c>
      <c r="T253" s="96">
        <f t="shared" si="43"/>
        <v>0</v>
      </c>
      <c r="U253" s="96">
        <f t="shared" si="44"/>
        <v>0</v>
      </c>
      <c r="V253" s="95">
        <f t="shared" si="45"/>
        <v>0</v>
      </c>
      <c r="W253" s="96">
        <f t="shared" si="46"/>
        <v>0</v>
      </c>
      <c r="X253" s="169"/>
      <c r="Y253" s="169"/>
      <c r="Z253" s="169"/>
      <c r="AA253" s="167"/>
      <c r="AB253" s="169"/>
      <c r="AC253" s="169"/>
      <c r="AD253" s="221" t="e">
        <f t="shared" si="37"/>
        <v>#DIV/0!</v>
      </c>
    </row>
    <row r="254" spans="1:30" s="54" customFormat="1" hidden="1" x14ac:dyDescent="0.25">
      <c r="A254" s="38">
        <v>246</v>
      </c>
      <c r="B254" s="59" t="s">
        <v>151</v>
      </c>
      <c r="C254" s="59" t="s">
        <v>141</v>
      </c>
      <c r="D254" s="162"/>
      <c r="E254" s="152"/>
      <c r="F254" s="152"/>
      <c r="G254" s="150"/>
      <c r="H254" s="150"/>
      <c r="I254" s="150"/>
      <c r="J254" s="153"/>
      <c r="K254" s="153"/>
      <c r="L254" s="153"/>
      <c r="M254" s="45">
        <f t="shared" si="48"/>
        <v>0</v>
      </c>
      <c r="N254" s="96">
        <f t="shared" si="38"/>
        <v>0</v>
      </c>
      <c r="O254" s="95">
        <f t="shared" si="39"/>
        <v>0</v>
      </c>
      <c r="P254" s="96">
        <f t="shared" si="47"/>
        <v>0</v>
      </c>
      <c r="Q254" s="96">
        <f t="shared" si="40"/>
        <v>0</v>
      </c>
      <c r="R254" s="95">
        <f t="shared" si="41"/>
        <v>0</v>
      </c>
      <c r="S254" s="96">
        <f t="shared" si="42"/>
        <v>0</v>
      </c>
      <c r="T254" s="96">
        <f t="shared" si="43"/>
        <v>0</v>
      </c>
      <c r="U254" s="96">
        <f t="shared" si="44"/>
        <v>0</v>
      </c>
      <c r="V254" s="95">
        <f t="shared" si="45"/>
        <v>0</v>
      </c>
      <c r="W254" s="96">
        <f t="shared" si="46"/>
        <v>0</v>
      </c>
      <c r="X254" s="169"/>
      <c r="Y254" s="169"/>
      <c r="Z254" s="169"/>
      <c r="AA254" s="167"/>
      <c r="AB254" s="169"/>
      <c r="AC254" s="169"/>
      <c r="AD254" s="221" t="e">
        <f t="shared" si="37"/>
        <v>#DIV/0!</v>
      </c>
    </row>
    <row r="255" spans="1:30" s="54" customFormat="1" hidden="1" x14ac:dyDescent="0.25">
      <c r="A255" s="38">
        <v>247</v>
      </c>
      <c r="B255" s="59" t="s">
        <v>2</v>
      </c>
      <c r="C255" s="59" t="s">
        <v>28</v>
      </c>
      <c r="D255" s="162"/>
      <c r="E255" s="152"/>
      <c r="F255" s="152">
        <v>41.5</v>
      </c>
      <c r="G255" s="150"/>
      <c r="H255" s="150"/>
      <c r="I255" s="150">
        <v>0</v>
      </c>
      <c r="J255" s="153" t="e">
        <v>#DIV/0!</v>
      </c>
      <c r="K255" s="153" t="e">
        <v>#DIV/0!</v>
      </c>
      <c r="L255" s="153">
        <v>0</v>
      </c>
      <c r="M255" s="45">
        <f t="shared" si="48"/>
        <v>0</v>
      </c>
      <c r="N255" s="96">
        <f t="shared" si="38"/>
        <v>0</v>
      </c>
      <c r="O255" s="95">
        <f t="shared" si="39"/>
        <v>0</v>
      </c>
      <c r="P255" s="96">
        <f t="shared" si="47"/>
        <v>0</v>
      </c>
      <c r="Q255" s="96">
        <f t="shared" si="40"/>
        <v>0</v>
      </c>
      <c r="R255" s="95">
        <f t="shared" si="41"/>
        <v>0</v>
      </c>
      <c r="S255" s="96">
        <f t="shared" si="42"/>
        <v>0</v>
      </c>
      <c r="T255" s="96">
        <f t="shared" si="43"/>
        <v>0</v>
      </c>
      <c r="U255" s="96">
        <f t="shared" si="44"/>
        <v>0</v>
      </c>
      <c r="V255" s="95">
        <f t="shared" si="45"/>
        <v>0</v>
      </c>
      <c r="W255" s="96">
        <f t="shared" si="46"/>
        <v>0</v>
      </c>
      <c r="X255" s="169"/>
      <c r="Y255" s="169"/>
      <c r="Z255" s="169"/>
      <c r="AA255" s="167"/>
      <c r="AB255" s="169"/>
      <c r="AC255" s="169"/>
      <c r="AD255" s="221" t="e">
        <f t="shared" si="37"/>
        <v>#DIV/0!</v>
      </c>
    </row>
    <row r="256" spans="1:30" s="54" customFormat="1" ht="47.25" hidden="1" x14ac:dyDescent="0.25">
      <c r="A256" s="38">
        <v>248</v>
      </c>
      <c r="B256" s="59" t="s">
        <v>61</v>
      </c>
      <c r="C256" s="59" t="s">
        <v>28</v>
      </c>
      <c r="D256" s="162"/>
      <c r="E256" s="152"/>
      <c r="F256" s="152">
        <v>0</v>
      </c>
      <c r="G256" s="150"/>
      <c r="H256" s="150"/>
      <c r="I256" s="150">
        <v>0</v>
      </c>
      <c r="J256" s="153" t="e">
        <v>#DIV/0!</v>
      </c>
      <c r="K256" s="153" t="e">
        <v>#DIV/0!</v>
      </c>
      <c r="L256" s="153"/>
      <c r="M256" s="45">
        <f t="shared" si="48"/>
        <v>0</v>
      </c>
      <c r="N256" s="96">
        <f t="shared" si="38"/>
        <v>0</v>
      </c>
      <c r="O256" s="95">
        <f t="shared" si="39"/>
        <v>0</v>
      </c>
      <c r="P256" s="96">
        <f t="shared" si="47"/>
        <v>0</v>
      </c>
      <c r="Q256" s="96">
        <f t="shared" si="40"/>
        <v>0</v>
      </c>
      <c r="R256" s="95">
        <f t="shared" si="41"/>
        <v>0</v>
      </c>
      <c r="S256" s="96">
        <f t="shared" si="42"/>
        <v>0</v>
      </c>
      <c r="T256" s="96">
        <f t="shared" si="43"/>
        <v>0</v>
      </c>
      <c r="U256" s="96">
        <f t="shared" si="44"/>
        <v>0</v>
      </c>
      <c r="V256" s="95">
        <f t="shared" si="45"/>
        <v>0</v>
      </c>
      <c r="W256" s="96">
        <f t="shared" si="46"/>
        <v>0</v>
      </c>
      <c r="X256" s="169"/>
      <c r="Y256" s="169"/>
      <c r="Z256" s="169"/>
      <c r="AA256" s="167"/>
      <c r="AB256" s="169"/>
      <c r="AC256" s="169"/>
      <c r="AD256" s="221" t="e">
        <f t="shared" si="37"/>
        <v>#DIV/0!</v>
      </c>
    </row>
    <row r="257" spans="1:31" hidden="1" x14ac:dyDescent="0.25">
      <c r="A257" s="38">
        <v>249</v>
      </c>
      <c r="B257" s="59" t="s">
        <v>151</v>
      </c>
      <c r="C257" s="59" t="s">
        <v>28</v>
      </c>
      <c r="D257" s="162"/>
      <c r="E257" s="152"/>
      <c r="F257" s="152"/>
      <c r="G257" s="150"/>
      <c r="H257" s="150"/>
      <c r="I257" s="150"/>
      <c r="J257" s="153"/>
      <c r="K257" s="153"/>
      <c r="L257" s="153"/>
      <c r="M257" s="45">
        <f t="shared" si="48"/>
        <v>0</v>
      </c>
      <c r="N257" s="96">
        <f t="shared" si="38"/>
        <v>0</v>
      </c>
      <c r="O257" s="95">
        <f t="shared" si="39"/>
        <v>0</v>
      </c>
      <c r="P257" s="96">
        <f t="shared" si="47"/>
        <v>0</v>
      </c>
      <c r="Q257" s="96">
        <f t="shared" si="40"/>
        <v>0</v>
      </c>
      <c r="R257" s="95">
        <f t="shared" si="41"/>
        <v>0</v>
      </c>
      <c r="S257" s="96">
        <f t="shared" si="42"/>
        <v>0</v>
      </c>
      <c r="T257" s="96">
        <f t="shared" si="43"/>
        <v>0</v>
      </c>
      <c r="U257" s="96">
        <f t="shared" si="44"/>
        <v>0</v>
      </c>
      <c r="V257" s="95">
        <f t="shared" si="45"/>
        <v>0</v>
      </c>
      <c r="W257" s="96">
        <f t="shared" si="46"/>
        <v>0</v>
      </c>
      <c r="X257" s="169"/>
      <c r="Y257" s="169"/>
      <c r="Z257" s="169"/>
      <c r="AA257" s="167"/>
      <c r="AB257" s="169"/>
      <c r="AC257" s="169"/>
      <c r="AD257" s="221" t="e">
        <f t="shared" si="37"/>
        <v>#DIV/0!</v>
      </c>
      <c r="AE257" s="54"/>
    </row>
    <row r="258" spans="1:31" hidden="1" x14ac:dyDescent="0.25">
      <c r="A258" s="38">
        <v>250</v>
      </c>
      <c r="B258" s="59" t="s">
        <v>2</v>
      </c>
      <c r="C258" s="59" t="s">
        <v>391</v>
      </c>
      <c r="D258" s="162"/>
      <c r="E258" s="152"/>
      <c r="F258" s="152">
        <v>0</v>
      </c>
      <c r="G258" s="150"/>
      <c r="H258" s="150"/>
      <c r="I258" s="150">
        <v>0</v>
      </c>
      <c r="J258" s="153" t="e">
        <v>#DIV/0!</v>
      </c>
      <c r="K258" s="153" t="e">
        <v>#DIV/0!</v>
      </c>
      <c r="L258" s="153"/>
      <c r="M258" s="45">
        <f t="shared" si="48"/>
        <v>0</v>
      </c>
      <c r="N258" s="96">
        <f t="shared" si="38"/>
        <v>0</v>
      </c>
      <c r="O258" s="95">
        <f t="shared" si="39"/>
        <v>0</v>
      </c>
      <c r="P258" s="96">
        <f t="shared" si="47"/>
        <v>0</v>
      </c>
      <c r="Q258" s="96">
        <f t="shared" si="40"/>
        <v>0</v>
      </c>
      <c r="R258" s="95">
        <f t="shared" si="41"/>
        <v>0</v>
      </c>
      <c r="S258" s="96">
        <f t="shared" si="42"/>
        <v>0</v>
      </c>
      <c r="T258" s="96">
        <f t="shared" si="43"/>
        <v>0</v>
      </c>
      <c r="U258" s="96">
        <f t="shared" si="44"/>
        <v>0</v>
      </c>
      <c r="V258" s="95">
        <f t="shared" si="45"/>
        <v>0</v>
      </c>
      <c r="W258" s="96">
        <f t="shared" si="46"/>
        <v>0</v>
      </c>
      <c r="X258" s="169"/>
      <c r="Y258" s="169"/>
      <c r="Z258" s="169"/>
      <c r="AA258" s="167"/>
      <c r="AB258" s="169"/>
      <c r="AC258" s="169"/>
      <c r="AD258" s="221" t="e">
        <f t="shared" si="37"/>
        <v>#DIV/0!</v>
      </c>
      <c r="AE258" s="54"/>
    </row>
    <row r="259" spans="1:31" ht="31.5" hidden="1" x14ac:dyDescent="0.25">
      <c r="A259" s="38">
        <v>251</v>
      </c>
      <c r="B259" s="59" t="s">
        <v>100</v>
      </c>
      <c r="C259" s="59" t="s">
        <v>391</v>
      </c>
      <c r="D259" s="162"/>
      <c r="E259" s="152"/>
      <c r="F259" s="152">
        <v>0</v>
      </c>
      <c r="G259" s="150"/>
      <c r="H259" s="150"/>
      <c r="I259" s="150">
        <v>0</v>
      </c>
      <c r="J259" s="153" t="e">
        <v>#DIV/0!</v>
      </c>
      <c r="K259" s="153" t="e">
        <v>#DIV/0!</v>
      </c>
      <c r="L259" s="153"/>
      <c r="M259" s="45">
        <f t="shared" si="48"/>
        <v>0</v>
      </c>
      <c r="N259" s="96">
        <f t="shared" si="38"/>
        <v>0</v>
      </c>
      <c r="O259" s="95">
        <f t="shared" si="39"/>
        <v>0</v>
      </c>
      <c r="P259" s="96">
        <f t="shared" si="47"/>
        <v>0</v>
      </c>
      <c r="Q259" s="96">
        <f t="shared" si="40"/>
        <v>0</v>
      </c>
      <c r="R259" s="95">
        <f t="shared" si="41"/>
        <v>0</v>
      </c>
      <c r="S259" s="96">
        <f t="shared" si="42"/>
        <v>0</v>
      </c>
      <c r="T259" s="96">
        <f t="shared" si="43"/>
        <v>0</v>
      </c>
      <c r="U259" s="96">
        <f t="shared" si="44"/>
        <v>0</v>
      </c>
      <c r="V259" s="95">
        <f t="shared" si="45"/>
        <v>0</v>
      </c>
      <c r="W259" s="96">
        <f t="shared" si="46"/>
        <v>0</v>
      </c>
      <c r="X259" s="169"/>
      <c r="Y259" s="169"/>
      <c r="Z259" s="169"/>
      <c r="AA259" s="167"/>
      <c r="AB259" s="169"/>
      <c r="AC259" s="169"/>
      <c r="AD259" s="221" t="e">
        <f t="shared" si="37"/>
        <v>#DIV/0!</v>
      </c>
      <c r="AE259" s="54"/>
    </row>
    <row r="260" spans="1:31" ht="31.5" hidden="1" x14ac:dyDescent="0.25">
      <c r="A260" s="38">
        <v>252</v>
      </c>
      <c r="B260" s="59" t="s">
        <v>143</v>
      </c>
      <c r="C260" s="59" t="s">
        <v>391</v>
      </c>
      <c r="D260" s="162"/>
      <c r="E260" s="152"/>
      <c r="F260" s="152">
        <v>0</v>
      </c>
      <c r="G260" s="150"/>
      <c r="H260" s="150"/>
      <c r="I260" s="150">
        <v>0</v>
      </c>
      <c r="J260" s="153" t="e">
        <v>#DIV/0!</v>
      </c>
      <c r="K260" s="153" t="e">
        <v>#DIV/0!</v>
      </c>
      <c r="L260" s="153"/>
      <c r="M260" s="45">
        <f t="shared" si="48"/>
        <v>0</v>
      </c>
      <c r="N260" s="96">
        <f t="shared" si="38"/>
        <v>0</v>
      </c>
      <c r="O260" s="95">
        <f t="shared" si="39"/>
        <v>0</v>
      </c>
      <c r="P260" s="96">
        <f t="shared" si="47"/>
        <v>0</v>
      </c>
      <c r="Q260" s="96">
        <f t="shared" si="40"/>
        <v>0</v>
      </c>
      <c r="R260" s="95">
        <f t="shared" si="41"/>
        <v>0</v>
      </c>
      <c r="S260" s="96">
        <f t="shared" si="42"/>
        <v>0</v>
      </c>
      <c r="T260" s="96">
        <f t="shared" si="43"/>
        <v>0</v>
      </c>
      <c r="U260" s="96">
        <f t="shared" si="44"/>
        <v>0</v>
      </c>
      <c r="V260" s="95">
        <f t="shared" si="45"/>
        <v>0</v>
      </c>
      <c r="W260" s="96">
        <f t="shared" si="46"/>
        <v>0</v>
      </c>
      <c r="X260" s="169"/>
      <c r="Y260" s="169"/>
      <c r="Z260" s="169"/>
      <c r="AA260" s="167"/>
      <c r="AB260" s="169"/>
      <c r="AC260" s="169"/>
      <c r="AD260" s="221" t="e">
        <f t="shared" si="37"/>
        <v>#DIV/0!</v>
      </c>
      <c r="AE260" s="54"/>
    </row>
    <row r="261" spans="1:31" ht="63" hidden="1" x14ac:dyDescent="0.25">
      <c r="A261" s="38">
        <v>253</v>
      </c>
      <c r="B261" s="59" t="s">
        <v>30</v>
      </c>
      <c r="C261" s="59" t="s">
        <v>391</v>
      </c>
      <c r="D261" s="162"/>
      <c r="E261" s="152"/>
      <c r="F261" s="152">
        <v>0</v>
      </c>
      <c r="G261" s="150"/>
      <c r="H261" s="150"/>
      <c r="I261" s="150">
        <v>0</v>
      </c>
      <c r="J261" s="153" t="e">
        <v>#DIV/0!</v>
      </c>
      <c r="K261" s="153" t="e">
        <v>#DIV/0!</v>
      </c>
      <c r="L261" s="153"/>
      <c r="M261" s="45">
        <f t="shared" si="48"/>
        <v>0</v>
      </c>
      <c r="N261" s="96">
        <f t="shared" si="38"/>
        <v>0</v>
      </c>
      <c r="O261" s="95">
        <f t="shared" si="39"/>
        <v>0</v>
      </c>
      <c r="P261" s="96">
        <f t="shared" si="47"/>
        <v>0</v>
      </c>
      <c r="Q261" s="96">
        <f t="shared" si="40"/>
        <v>0</v>
      </c>
      <c r="R261" s="95">
        <f t="shared" si="41"/>
        <v>0</v>
      </c>
      <c r="S261" s="96">
        <f t="shared" si="42"/>
        <v>0</v>
      </c>
      <c r="T261" s="96">
        <f t="shared" si="43"/>
        <v>0</v>
      </c>
      <c r="U261" s="96">
        <f t="shared" si="44"/>
        <v>0</v>
      </c>
      <c r="V261" s="95">
        <f t="shared" si="45"/>
        <v>0</v>
      </c>
      <c r="W261" s="96">
        <f t="shared" si="46"/>
        <v>0</v>
      </c>
      <c r="X261" s="169"/>
      <c r="Y261" s="169"/>
      <c r="Z261" s="169"/>
      <c r="AA261" s="167"/>
      <c r="AB261" s="169"/>
      <c r="AC261" s="169"/>
      <c r="AD261" s="221" t="e">
        <f t="shared" si="37"/>
        <v>#DIV/0!</v>
      </c>
      <c r="AE261" s="54"/>
    </row>
    <row r="262" spans="1:31" hidden="1" x14ac:dyDescent="0.25">
      <c r="A262" s="38">
        <v>254</v>
      </c>
      <c r="B262" s="59" t="s">
        <v>151</v>
      </c>
      <c r="C262" s="59" t="s">
        <v>391</v>
      </c>
      <c r="D262" s="162"/>
      <c r="E262" s="152"/>
      <c r="F262" s="152"/>
      <c r="G262" s="150"/>
      <c r="H262" s="150"/>
      <c r="I262" s="150"/>
      <c r="J262" s="153"/>
      <c r="K262" s="153"/>
      <c r="L262" s="153"/>
      <c r="M262" s="45">
        <f t="shared" si="48"/>
        <v>0</v>
      </c>
      <c r="N262" s="96">
        <f t="shared" si="38"/>
        <v>0</v>
      </c>
      <c r="O262" s="95">
        <f t="shared" si="39"/>
        <v>0</v>
      </c>
      <c r="P262" s="96">
        <f t="shared" si="47"/>
        <v>0</v>
      </c>
      <c r="Q262" s="96">
        <f t="shared" si="40"/>
        <v>0</v>
      </c>
      <c r="R262" s="95">
        <f t="shared" si="41"/>
        <v>0</v>
      </c>
      <c r="S262" s="96">
        <f t="shared" si="42"/>
        <v>0</v>
      </c>
      <c r="T262" s="96">
        <f t="shared" si="43"/>
        <v>0</v>
      </c>
      <c r="U262" s="96">
        <f t="shared" si="44"/>
        <v>0</v>
      </c>
      <c r="V262" s="95">
        <f t="shared" si="45"/>
        <v>0</v>
      </c>
      <c r="W262" s="96">
        <f t="shared" si="46"/>
        <v>0</v>
      </c>
      <c r="X262" s="169"/>
      <c r="Y262" s="169"/>
      <c r="Z262" s="169"/>
      <c r="AA262" s="167"/>
      <c r="AB262" s="169"/>
      <c r="AC262" s="169"/>
      <c r="AD262" s="221" t="e">
        <f t="shared" si="37"/>
        <v>#DIV/0!</v>
      </c>
      <c r="AE262" s="54"/>
    </row>
    <row r="263" spans="1:31" ht="31.5" x14ac:dyDescent="0.25">
      <c r="A263" s="182">
        <v>79</v>
      </c>
      <c r="B263" s="247" t="s">
        <v>32</v>
      </c>
      <c r="C263" s="247" t="s">
        <v>31</v>
      </c>
      <c r="D263" s="162">
        <v>82.7</v>
      </c>
      <c r="E263" s="152">
        <v>177.7</v>
      </c>
      <c r="F263" s="184">
        <v>177.71</v>
      </c>
      <c r="G263" s="120">
        <v>87</v>
      </c>
      <c r="H263" s="120">
        <v>116</v>
      </c>
      <c r="I263" s="120">
        <v>116</v>
      </c>
      <c r="J263" s="122">
        <v>1.0519951632406288</v>
      </c>
      <c r="K263" s="122">
        <v>0.65278559369724254</v>
      </c>
      <c r="L263" s="122">
        <v>0.6527488605030668</v>
      </c>
      <c r="M263" s="94">
        <f t="shared" si="48"/>
        <v>3</v>
      </c>
      <c r="N263" s="244">
        <f t="shared" si="38"/>
        <v>3</v>
      </c>
      <c r="O263" s="95">
        <f t="shared" si="39"/>
        <v>3.48</v>
      </c>
      <c r="P263" s="244">
        <f t="shared" si="47"/>
        <v>0</v>
      </c>
      <c r="Q263" s="244">
        <f t="shared" si="40"/>
        <v>0</v>
      </c>
      <c r="R263" s="95">
        <f t="shared" si="41"/>
        <v>0</v>
      </c>
      <c r="S263" s="96">
        <f t="shared" si="42"/>
        <v>0</v>
      </c>
      <c r="T263" s="244">
        <f t="shared" si="43"/>
        <v>3</v>
      </c>
      <c r="U263" s="244">
        <f t="shared" si="44"/>
        <v>0</v>
      </c>
      <c r="V263" s="95">
        <f t="shared" si="45"/>
        <v>0</v>
      </c>
      <c r="W263" s="244">
        <f t="shared" si="46"/>
        <v>0</v>
      </c>
      <c r="X263" s="169">
        <v>5</v>
      </c>
      <c r="Y263" s="169"/>
      <c r="Z263" s="169"/>
      <c r="AA263" s="167"/>
      <c r="AB263" s="169">
        <v>3</v>
      </c>
      <c r="AC263" s="169">
        <v>0</v>
      </c>
      <c r="AD263" s="221">
        <f t="shared" si="37"/>
        <v>0</v>
      </c>
    </row>
    <row r="264" spans="1:31" hidden="1" x14ac:dyDescent="0.25">
      <c r="A264" s="38">
        <v>256</v>
      </c>
      <c r="B264" s="59" t="s">
        <v>2</v>
      </c>
      <c r="C264" s="59" t="s">
        <v>31</v>
      </c>
      <c r="D264" s="162"/>
      <c r="E264" s="152"/>
      <c r="F264" s="152">
        <v>6.03</v>
      </c>
      <c r="G264" s="150"/>
      <c r="H264" s="150"/>
      <c r="I264" s="150">
        <v>14</v>
      </c>
      <c r="J264" s="153" t="e">
        <v>#DIV/0!</v>
      </c>
      <c r="K264" s="153" t="e">
        <v>#DIV/0!</v>
      </c>
      <c r="L264" s="153">
        <v>2.3217247097844114</v>
      </c>
      <c r="M264" s="45">
        <f t="shared" si="48"/>
        <v>7</v>
      </c>
      <c r="N264" s="96">
        <f t="shared" si="38"/>
        <v>0</v>
      </c>
      <c r="O264" s="95">
        <f t="shared" si="39"/>
        <v>0.98</v>
      </c>
      <c r="P264" s="96">
        <f t="shared" si="47"/>
        <v>0</v>
      </c>
      <c r="Q264" s="96">
        <f t="shared" si="40"/>
        <v>0</v>
      </c>
      <c r="R264" s="95">
        <f t="shared" si="41"/>
        <v>0</v>
      </c>
      <c r="S264" s="96">
        <f t="shared" si="42"/>
        <v>25</v>
      </c>
      <c r="T264" s="96">
        <f t="shared" si="43"/>
        <v>0</v>
      </c>
      <c r="U264" s="96">
        <f t="shared" si="44"/>
        <v>0</v>
      </c>
      <c r="V264" s="95">
        <f t="shared" si="45"/>
        <v>0</v>
      </c>
      <c r="W264" s="96">
        <f t="shared" si="46"/>
        <v>20</v>
      </c>
      <c r="X264" s="169"/>
      <c r="Y264" s="169"/>
      <c r="Z264" s="169"/>
      <c r="AA264" s="167"/>
      <c r="AB264" s="169">
        <v>35</v>
      </c>
      <c r="AC264" s="169">
        <v>3</v>
      </c>
      <c r="AD264" s="221">
        <f t="shared" si="37"/>
        <v>8.5714285714285712</v>
      </c>
      <c r="AE264" s="54"/>
    </row>
    <row r="265" spans="1:31" ht="31.5" x14ac:dyDescent="0.25">
      <c r="A265" s="182">
        <v>80</v>
      </c>
      <c r="B265" s="247" t="s">
        <v>142</v>
      </c>
      <c r="C265" s="247" t="s">
        <v>31</v>
      </c>
      <c r="D265" s="162">
        <v>605</v>
      </c>
      <c r="E265" s="152">
        <v>604.9</v>
      </c>
      <c r="F265" s="184">
        <v>604.91</v>
      </c>
      <c r="G265" s="120">
        <v>913</v>
      </c>
      <c r="H265" s="120">
        <v>1192</v>
      </c>
      <c r="I265" s="120">
        <v>1101</v>
      </c>
      <c r="J265" s="122">
        <v>1.509090909090909</v>
      </c>
      <c r="K265" s="122">
        <v>1.9705736485369483</v>
      </c>
      <c r="L265" s="122">
        <v>1.8201054702352417</v>
      </c>
      <c r="M265" s="94">
        <v>3</v>
      </c>
      <c r="N265" s="244">
        <f t="shared" si="38"/>
        <v>33</v>
      </c>
      <c r="O265" s="95">
        <f t="shared" si="39"/>
        <v>33.03</v>
      </c>
      <c r="P265" s="244">
        <v>2</v>
      </c>
      <c r="Q265" s="244">
        <f t="shared" si="40"/>
        <v>6</v>
      </c>
      <c r="R265" s="95">
        <f t="shared" si="41"/>
        <v>8.25</v>
      </c>
      <c r="S265" s="96">
        <f t="shared" si="42"/>
        <v>25</v>
      </c>
      <c r="T265" s="244">
        <f t="shared" si="43"/>
        <v>19</v>
      </c>
      <c r="U265" s="244">
        <f t="shared" si="44"/>
        <v>6</v>
      </c>
      <c r="V265" s="95">
        <f t="shared" si="45"/>
        <v>6.6</v>
      </c>
      <c r="W265" s="244">
        <f t="shared" si="46"/>
        <v>20</v>
      </c>
      <c r="X265" s="169">
        <v>55</v>
      </c>
      <c r="Y265" s="169">
        <v>2</v>
      </c>
      <c r="Z265" s="169">
        <v>12</v>
      </c>
      <c r="AA265" s="167">
        <v>31</v>
      </c>
      <c r="AB265" s="169">
        <v>35</v>
      </c>
      <c r="AC265" s="169">
        <v>3</v>
      </c>
      <c r="AD265" s="221">
        <f t="shared" si="37"/>
        <v>8.5714285714285712</v>
      </c>
    </row>
    <row r="266" spans="1:31" hidden="1" x14ac:dyDescent="0.25">
      <c r="A266" s="38">
        <v>258</v>
      </c>
      <c r="B266" s="59" t="s">
        <v>151</v>
      </c>
      <c r="C266" s="59" t="s">
        <v>31</v>
      </c>
      <c r="D266" s="162"/>
      <c r="E266" s="152"/>
      <c r="F266" s="152"/>
      <c r="G266" s="150"/>
      <c r="H266" s="150"/>
      <c r="I266" s="150"/>
      <c r="J266" s="153"/>
      <c r="K266" s="153"/>
      <c r="L266" s="153"/>
      <c r="M266" s="45">
        <f t="shared" si="48"/>
        <v>0</v>
      </c>
      <c r="N266" s="96">
        <f t="shared" si="38"/>
        <v>0</v>
      </c>
      <c r="O266" s="95">
        <f t="shared" si="39"/>
        <v>0</v>
      </c>
      <c r="P266" s="96">
        <f t="shared" si="47"/>
        <v>0</v>
      </c>
      <c r="Q266" s="96">
        <f t="shared" si="40"/>
        <v>0</v>
      </c>
      <c r="R266" s="95">
        <f t="shared" si="41"/>
        <v>0</v>
      </c>
      <c r="S266" s="96">
        <f t="shared" si="42"/>
        <v>0</v>
      </c>
      <c r="T266" s="96">
        <f t="shared" si="43"/>
        <v>0</v>
      </c>
      <c r="U266" s="96">
        <f t="shared" si="44"/>
        <v>0</v>
      </c>
      <c r="V266" s="95">
        <f t="shared" si="45"/>
        <v>0</v>
      </c>
      <c r="W266" s="96">
        <f t="shared" si="46"/>
        <v>0</v>
      </c>
      <c r="X266" s="169"/>
      <c r="Y266" s="169"/>
      <c r="Z266" s="169"/>
      <c r="AA266" s="167"/>
      <c r="AB266" s="169"/>
      <c r="AC266" s="169"/>
      <c r="AD266" s="221" t="e">
        <f t="shared" ref="AD266:AD291" si="49">AC266*100/AB266</f>
        <v>#DIV/0!</v>
      </c>
      <c r="AE266" s="54"/>
    </row>
    <row r="267" spans="1:31" ht="31.5" hidden="1" x14ac:dyDescent="0.25">
      <c r="A267" s="38">
        <v>259</v>
      </c>
      <c r="B267" s="59" t="s">
        <v>339</v>
      </c>
      <c r="C267" s="59" t="s">
        <v>51</v>
      </c>
      <c r="D267" s="162"/>
      <c r="E267" s="152"/>
      <c r="F267" s="152">
        <v>0</v>
      </c>
      <c r="G267" s="150"/>
      <c r="H267" s="150"/>
      <c r="I267" s="150">
        <v>0</v>
      </c>
      <c r="J267" s="153"/>
      <c r="K267" s="153"/>
      <c r="L267" s="153"/>
      <c r="M267" s="45">
        <f t="shared" ref="M267:M330" si="50">IF(I267&lt;VLOOKUP(L267,$M$505:$Q$513,2),0,VLOOKUP(L267,$M$505:$Q$513,3))</f>
        <v>0</v>
      </c>
      <c r="N267" s="96">
        <f t="shared" ref="N267:N330" si="51">ROUNDDOWN(O267,0)</f>
        <v>0</v>
      </c>
      <c r="O267" s="95">
        <f t="shared" ref="O267:O330" si="52">I267*M267/100</f>
        <v>0</v>
      </c>
      <c r="P267" s="96">
        <f t="shared" ref="P267:P330" si="53">ROUNDDOWN(R267,0)</f>
        <v>0</v>
      </c>
      <c r="Q267" s="96">
        <f t="shared" ref="Q267:Q330" si="54">ROUNDDOWN(R267-P267,0)</f>
        <v>0</v>
      </c>
      <c r="R267" s="95">
        <f t="shared" ref="R267:R330" si="55">N267*S267/100</f>
        <v>0</v>
      </c>
      <c r="S267" s="96">
        <f t="shared" ref="S267:S330" si="56">IF(I267&lt;VLOOKUP(L267,$M$505:$Q$513,2),0,VLOOKUP(L267,$M$505:$Q$513,4))</f>
        <v>0</v>
      </c>
      <c r="T267" s="96">
        <f t="shared" ref="T267:T330" si="57">N267-P267-Q267-U267</f>
        <v>0</v>
      </c>
      <c r="U267" s="96">
        <f t="shared" ref="U267:U330" si="58">ROUNDDOWN(V267,0)</f>
        <v>0</v>
      </c>
      <c r="V267" s="95">
        <f t="shared" ref="V267:V330" si="59">N267*W267/100</f>
        <v>0</v>
      </c>
      <c r="W267" s="96">
        <f t="shared" ref="W267:W330" si="60">IF(I267&lt;VLOOKUP(L267,$M$505:$Q$513,2),0,VLOOKUP(L267,$M$505:$Q$513,5))</f>
        <v>0</v>
      </c>
      <c r="X267" s="169"/>
      <c r="Y267" s="169"/>
      <c r="Z267" s="169"/>
      <c r="AA267" s="167"/>
      <c r="AB267" s="169"/>
      <c r="AC267" s="169"/>
      <c r="AD267" s="221" t="e">
        <f t="shared" si="49"/>
        <v>#DIV/0!</v>
      </c>
      <c r="AE267" s="54"/>
    </row>
    <row r="268" spans="1:31" ht="31.5" hidden="1" x14ac:dyDescent="0.25">
      <c r="A268" s="38">
        <v>260</v>
      </c>
      <c r="B268" s="59" t="s">
        <v>340</v>
      </c>
      <c r="C268" s="59" t="s">
        <v>51</v>
      </c>
      <c r="D268" s="162"/>
      <c r="E268" s="152"/>
      <c r="F268" s="152">
        <v>0</v>
      </c>
      <c r="G268" s="150"/>
      <c r="H268" s="150"/>
      <c r="I268" s="150">
        <v>0</v>
      </c>
      <c r="J268" s="153"/>
      <c r="K268" s="153"/>
      <c r="L268" s="153"/>
      <c r="M268" s="45">
        <f t="shared" si="50"/>
        <v>0</v>
      </c>
      <c r="N268" s="96">
        <f t="shared" si="51"/>
        <v>0</v>
      </c>
      <c r="O268" s="95">
        <f t="shared" si="52"/>
        <v>0</v>
      </c>
      <c r="P268" s="96">
        <f t="shared" si="53"/>
        <v>0</v>
      </c>
      <c r="Q268" s="96">
        <f t="shared" si="54"/>
        <v>0</v>
      </c>
      <c r="R268" s="95">
        <f t="shared" si="55"/>
        <v>0</v>
      </c>
      <c r="S268" s="96">
        <f t="shared" si="56"/>
        <v>0</v>
      </c>
      <c r="T268" s="96">
        <f t="shared" si="57"/>
        <v>0</v>
      </c>
      <c r="U268" s="96">
        <f t="shared" si="58"/>
        <v>0</v>
      </c>
      <c r="V268" s="95">
        <f t="shared" si="59"/>
        <v>0</v>
      </c>
      <c r="W268" s="96">
        <f t="shared" si="60"/>
        <v>0</v>
      </c>
      <c r="X268" s="169"/>
      <c r="Y268" s="169"/>
      <c r="Z268" s="169"/>
      <c r="AA268" s="167"/>
      <c r="AB268" s="169"/>
      <c r="AC268" s="169"/>
      <c r="AD268" s="221" t="e">
        <f t="shared" si="49"/>
        <v>#DIV/0!</v>
      </c>
      <c r="AE268" s="54"/>
    </row>
    <row r="269" spans="1:31" ht="31.5" hidden="1" x14ac:dyDescent="0.25">
      <c r="A269" s="38">
        <v>261</v>
      </c>
      <c r="B269" s="59" t="s">
        <v>341</v>
      </c>
      <c r="C269" s="59" t="s">
        <v>51</v>
      </c>
      <c r="D269" s="162"/>
      <c r="E269" s="152"/>
      <c r="F269" s="152">
        <v>0</v>
      </c>
      <c r="G269" s="150"/>
      <c r="H269" s="150"/>
      <c r="I269" s="150">
        <v>0</v>
      </c>
      <c r="J269" s="153"/>
      <c r="K269" s="153"/>
      <c r="L269" s="153"/>
      <c r="M269" s="45">
        <f t="shared" si="50"/>
        <v>0</v>
      </c>
      <c r="N269" s="96">
        <f t="shared" si="51"/>
        <v>0</v>
      </c>
      <c r="O269" s="95">
        <f t="shared" si="52"/>
        <v>0</v>
      </c>
      <c r="P269" s="96">
        <f t="shared" si="53"/>
        <v>0</v>
      </c>
      <c r="Q269" s="96">
        <f t="shared" si="54"/>
        <v>0</v>
      </c>
      <c r="R269" s="95">
        <f t="shared" si="55"/>
        <v>0</v>
      </c>
      <c r="S269" s="96">
        <f t="shared" si="56"/>
        <v>0</v>
      </c>
      <c r="T269" s="96">
        <f t="shared" si="57"/>
        <v>0</v>
      </c>
      <c r="U269" s="96">
        <f t="shared" si="58"/>
        <v>0</v>
      </c>
      <c r="V269" s="95">
        <f t="shared" si="59"/>
        <v>0</v>
      </c>
      <c r="W269" s="96">
        <f t="shared" si="60"/>
        <v>0</v>
      </c>
      <c r="X269" s="169"/>
      <c r="Y269" s="169"/>
      <c r="Z269" s="169"/>
      <c r="AA269" s="167"/>
      <c r="AB269" s="169"/>
      <c r="AC269" s="169"/>
      <c r="AD269" s="221" t="e">
        <f t="shared" si="49"/>
        <v>#DIV/0!</v>
      </c>
      <c r="AE269" s="54"/>
    </row>
    <row r="270" spans="1:31" ht="31.5" hidden="1" x14ac:dyDescent="0.25">
      <c r="A270" s="38">
        <v>262</v>
      </c>
      <c r="B270" s="59" t="s">
        <v>342</v>
      </c>
      <c r="C270" s="59" t="s">
        <v>51</v>
      </c>
      <c r="D270" s="162"/>
      <c r="E270" s="152"/>
      <c r="F270" s="152">
        <v>0</v>
      </c>
      <c r="G270" s="150"/>
      <c r="H270" s="150"/>
      <c r="I270" s="150">
        <v>0</v>
      </c>
      <c r="J270" s="153"/>
      <c r="K270" s="153"/>
      <c r="L270" s="153"/>
      <c r="M270" s="45">
        <f t="shared" si="50"/>
        <v>0</v>
      </c>
      <c r="N270" s="96">
        <f t="shared" si="51"/>
        <v>0</v>
      </c>
      <c r="O270" s="95">
        <f t="shared" si="52"/>
        <v>0</v>
      </c>
      <c r="P270" s="96">
        <f t="shared" si="53"/>
        <v>0</v>
      </c>
      <c r="Q270" s="96">
        <f t="shared" si="54"/>
        <v>0</v>
      </c>
      <c r="R270" s="95">
        <f t="shared" si="55"/>
        <v>0</v>
      </c>
      <c r="S270" s="96">
        <f t="shared" si="56"/>
        <v>0</v>
      </c>
      <c r="T270" s="96">
        <f t="shared" si="57"/>
        <v>0</v>
      </c>
      <c r="U270" s="96">
        <f t="shared" si="58"/>
        <v>0</v>
      </c>
      <c r="V270" s="95">
        <f t="shared" si="59"/>
        <v>0</v>
      </c>
      <c r="W270" s="96">
        <f t="shared" si="60"/>
        <v>0</v>
      </c>
      <c r="X270" s="169"/>
      <c r="Y270" s="169"/>
      <c r="Z270" s="169"/>
      <c r="AA270" s="167"/>
      <c r="AB270" s="169"/>
      <c r="AC270" s="169"/>
      <c r="AD270" s="221" t="e">
        <f t="shared" si="49"/>
        <v>#DIV/0!</v>
      </c>
      <c r="AE270" s="54"/>
    </row>
    <row r="271" spans="1:31" ht="31.5" hidden="1" x14ac:dyDescent="0.25">
      <c r="A271" s="38">
        <v>263</v>
      </c>
      <c r="B271" s="59" t="s">
        <v>343</v>
      </c>
      <c r="C271" s="59" t="s">
        <v>51</v>
      </c>
      <c r="D271" s="162"/>
      <c r="E271" s="152"/>
      <c r="F271" s="152">
        <v>0</v>
      </c>
      <c r="G271" s="150"/>
      <c r="H271" s="150"/>
      <c r="I271" s="150">
        <v>0</v>
      </c>
      <c r="J271" s="153"/>
      <c r="K271" s="153"/>
      <c r="L271" s="153"/>
      <c r="M271" s="45">
        <f t="shared" si="50"/>
        <v>0</v>
      </c>
      <c r="N271" s="96">
        <f t="shared" si="51"/>
        <v>0</v>
      </c>
      <c r="O271" s="95">
        <f t="shared" si="52"/>
        <v>0</v>
      </c>
      <c r="P271" s="96">
        <f t="shared" si="53"/>
        <v>0</v>
      </c>
      <c r="Q271" s="96">
        <f t="shared" si="54"/>
        <v>0</v>
      </c>
      <c r="R271" s="95">
        <f t="shared" si="55"/>
        <v>0</v>
      </c>
      <c r="S271" s="96">
        <f t="shared" si="56"/>
        <v>0</v>
      </c>
      <c r="T271" s="96">
        <f t="shared" si="57"/>
        <v>0</v>
      </c>
      <c r="U271" s="96">
        <f t="shared" si="58"/>
        <v>0</v>
      </c>
      <c r="V271" s="95">
        <f t="shared" si="59"/>
        <v>0</v>
      </c>
      <c r="W271" s="96">
        <f t="shared" si="60"/>
        <v>0</v>
      </c>
      <c r="X271" s="169"/>
      <c r="Y271" s="169"/>
      <c r="Z271" s="169"/>
      <c r="AA271" s="167"/>
      <c r="AB271" s="169"/>
      <c r="AC271" s="169"/>
      <c r="AD271" s="221" t="e">
        <f t="shared" si="49"/>
        <v>#DIV/0!</v>
      </c>
      <c r="AE271" s="54"/>
    </row>
    <row r="272" spans="1:31" ht="31.5" hidden="1" x14ac:dyDescent="0.25">
      <c r="A272" s="38">
        <v>264</v>
      </c>
      <c r="B272" s="59" t="s">
        <v>344</v>
      </c>
      <c r="C272" s="59" t="s">
        <v>51</v>
      </c>
      <c r="D272" s="162"/>
      <c r="E272" s="152"/>
      <c r="F272" s="152">
        <v>0</v>
      </c>
      <c r="G272" s="150"/>
      <c r="H272" s="150"/>
      <c r="I272" s="150">
        <v>0</v>
      </c>
      <c r="J272" s="153"/>
      <c r="K272" s="153"/>
      <c r="L272" s="153"/>
      <c r="M272" s="45">
        <f t="shared" si="50"/>
        <v>0</v>
      </c>
      <c r="N272" s="96">
        <f t="shared" si="51"/>
        <v>0</v>
      </c>
      <c r="O272" s="95">
        <f t="shared" si="52"/>
        <v>0</v>
      </c>
      <c r="P272" s="96">
        <f t="shared" si="53"/>
        <v>0</v>
      </c>
      <c r="Q272" s="96">
        <f t="shared" si="54"/>
        <v>0</v>
      </c>
      <c r="R272" s="95">
        <f t="shared" si="55"/>
        <v>0</v>
      </c>
      <c r="S272" s="96">
        <f t="shared" si="56"/>
        <v>0</v>
      </c>
      <c r="T272" s="96">
        <f t="shared" si="57"/>
        <v>0</v>
      </c>
      <c r="U272" s="96">
        <f t="shared" si="58"/>
        <v>0</v>
      </c>
      <c r="V272" s="95">
        <f t="shared" si="59"/>
        <v>0</v>
      </c>
      <c r="W272" s="96">
        <f t="shared" si="60"/>
        <v>0</v>
      </c>
      <c r="X272" s="169"/>
      <c r="Y272" s="169"/>
      <c r="Z272" s="169"/>
      <c r="AA272" s="167"/>
      <c r="AB272" s="169"/>
      <c r="AC272" s="169"/>
      <c r="AD272" s="221" t="e">
        <f t="shared" si="49"/>
        <v>#DIV/0!</v>
      </c>
      <c r="AE272" s="54"/>
    </row>
    <row r="273" spans="1:30" s="54" customFormat="1" ht="63" hidden="1" x14ac:dyDescent="0.25">
      <c r="A273" s="38">
        <v>265</v>
      </c>
      <c r="B273" s="59" t="s">
        <v>345</v>
      </c>
      <c r="C273" s="59" t="s">
        <v>51</v>
      </c>
      <c r="D273" s="162"/>
      <c r="E273" s="152"/>
      <c r="F273" s="152">
        <v>0</v>
      </c>
      <c r="G273" s="150"/>
      <c r="H273" s="150"/>
      <c r="I273" s="150">
        <v>0</v>
      </c>
      <c r="J273" s="153"/>
      <c r="K273" s="153"/>
      <c r="L273" s="153"/>
      <c r="M273" s="45">
        <f t="shared" si="50"/>
        <v>0</v>
      </c>
      <c r="N273" s="96">
        <f t="shared" si="51"/>
        <v>0</v>
      </c>
      <c r="O273" s="95">
        <f t="shared" si="52"/>
        <v>0</v>
      </c>
      <c r="P273" s="96">
        <f t="shared" si="53"/>
        <v>0</v>
      </c>
      <c r="Q273" s="96">
        <f t="shared" si="54"/>
        <v>0</v>
      </c>
      <c r="R273" s="95">
        <f t="shared" si="55"/>
        <v>0</v>
      </c>
      <c r="S273" s="96">
        <f t="shared" si="56"/>
        <v>0</v>
      </c>
      <c r="T273" s="96">
        <f t="shared" si="57"/>
        <v>0</v>
      </c>
      <c r="U273" s="96">
        <f t="shared" si="58"/>
        <v>0</v>
      </c>
      <c r="V273" s="95">
        <f t="shared" si="59"/>
        <v>0</v>
      </c>
      <c r="W273" s="96">
        <f t="shared" si="60"/>
        <v>0</v>
      </c>
      <c r="X273" s="169"/>
      <c r="Y273" s="169"/>
      <c r="Z273" s="169"/>
      <c r="AA273" s="167"/>
      <c r="AB273" s="169"/>
      <c r="AC273" s="169"/>
      <c r="AD273" s="221" t="e">
        <f t="shared" si="49"/>
        <v>#DIV/0!</v>
      </c>
    </row>
    <row r="274" spans="1:30" s="54" customFormat="1" ht="47.25" hidden="1" x14ac:dyDescent="0.25">
      <c r="A274" s="38">
        <v>266</v>
      </c>
      <c r="B274" s="59" t="s">
        <v>113</v>
      </c>
      <c r="C274" s="59" t="s">
        <v>51</v>
      </c>
      <c r="D274" s="162"/>
      <c r="E274" s="152"/>
      <c r="F274" s="152">
        <v>0</v>
      </c>
      <c r="G274" s="150"/>
      <c r="H274" s="150"/>
      <c r="I274" s="150">
        <v>0</v>
      </c>
      <c r="J274" s="153"/>
      <c r="K274" s="153"/>
      <c r="L274" s="153"/>
      <c r="M274" s="45">
        <f t="shared" si="50"/>
        <v>0</v>
      </c>
      <c r="N274" s="96">
        <f t="shared" si="51"/>
        <v>0</v>
      </c>
      <c r="O274" s="95">
        <f t="shared" si="52"/>
        <v>0</v>
      </c>
      <c r="P274" s="96">
        <f t="shared" si="53"/>
        <v>0</v>
      </c>
      <c r="Q274" s="96">
        <f t="shared" si="54"/>
        <v>0</v>
      </c>
      <c r="R274" s="95">
        <f t="shared" si="55"/>
        <v>0</v>
      </c>
      <c r="S274" s="96">
        <f t="shared" si="56"/>
        <v>0</v>
      </c>
      <c r="T274" s="96">
        <f t="shared" si="57"/>
        <v>0</v>
      </c>
      <c r="U274" s="96">
        <f t="shared" si="58"/>
        <v>0</v>
      </c>
      <c r="V274" s="95">
        <f t="shared" si="59"/>
        <v>0</v>
      </c>
      <c r="W274" s="96">
        <f t="shared" si="60"/>
        <v>0</v>
      </c>
      <c r="X274" s="169"/>
      <c r="Y274" s="169"/>
      <c r="Z274" s="169"/>
      <c r="AA274" s="167"/>
      <c r="AB274" s="169"/>
      <c r="AC274" s="169"/>
      <c r="AD274" s="221" t="e">
        <f t="shared" si="49"/>
        <v>#DIV/0!</v>
      </c>
    </row>
    <row r="275" spans="1:30" s="54" customFormat="1" ht="47.25" hidden="1" x14ac:dyDescent="0.25">
      <c r="A275" s="38">
        <v>267</v>
      </c>
      <c r="B275" s="59" t="s">
        <v>109</v>
      </c>
      <c r="C275" s="59" t="s">
        <v>51</v>
      </c>
      <c r="D275" s="162"/>
      <c r="E275" s="152"/>
      <c r="F275" s="152">
        <v>0</v>
      </c>
      <c r="G275" s="150"/>
      <c r="H275" s="150"/>
      <c r="I275" s="150">
        <v>0</v>
      </c>
      <c r="J275" s="153"/>
      <c r="K275" s="153"/>
      <c r="L275" s="153"/>
      <c r="M275" s="45">
        <f t="shared" si="50"/>
        <v>0</v>
      </c>
      <c r="N275" s="96">
        <f t="shared" si="51"/>
        <v>0</v>
      </c>
      <c r="O275" s="95">
        <f t="shared" si="52"/>
        <v>0</v>
      </c>
      <c r="P275" s="96">
        <f t="shared" si="53"/>
        <v>0</v>
      </c>
      <c r="Q275" s="96">
        <f t="shared" si="54"/>
        <v>0</v>
      </c>
      <c r="R275" s="95">
        <f t="shared" si="55"/>
        <v>0</v>
      </c>
      <c r="S275" s="96">
        <f t="shared" si="56"/>
        <v>0</v>
      </c>
      <c r="T275" s="96">
        <f t="shared" si="57"/>
        <v>0</v>
      </c>
      <c r="U275" s="96">
        <f t="shared" si="58"/>
        <v>0</v>
      </c>
      <c r="V275" s="95">
        <f t="shared" si="59"/>
        <v>0</v>
      </c>
      <c r="W275" s="96">
        <f t="shared" si="60"/>
        <v>0</v>
      </c>
      <c r="X275" s="169"/>
      <c r="Y275" s="169"/>
      <c r="Z275" s="169"/>
      <c r="AA275" s="167"/>
      <c r="AB275" s="169"/>
      <c r="AC275" s="169"/>
      <c r="AD275" s="221" t="e">
        <f t="shared" si="49"/>
        <v>#DIV/0!</v>
      </c>
    </row>
    <row r="276" spans="1:30" s="54" customFormat="1" ht="31.5" hidden="1" x14ac:dyDescent="0.25">
      <c r="A276" s="38">
        <v>268</v>
      </c>
      <c r="B276" s="59" t="s">
        <v>430</v>
      </c>
      <c r="C276" s="59" t="s">
        <v>51</v>
      </c>
      <c r="D276" s="162"/>
      <c r="E276" s="152"/>
      <c r="F276" s="152">
        <v>0</v>
      </c>
      <c r="G276" s="150"/>
      <c r="H276" s="150"/>
      <c r="I276" s="150">
        <v>0</v>
      </c>
      <c r="J276" s="153"/>
      <c r="K276" s="153"/>
      <c r="L276" s="153"/>
      <c r="M276" s="45">
        <f t="shared" si="50"/>
        <v>0</v>
      </c>
      <c r="N276" s="96">
        <f t="shared" si="51"/>
        <v>0</v>
      </c>
      <c r="O276" s="95">
        <f t="shared" si="52"/>
        <v>0</v>
      </c>
      <c r="P276" s="96">
        <f t="shared" si="53"/>
        <v>0</v>
      </c>
      <c r="Q276" s="96">
        <f t="shared" si="54"/>
        <v>0</v>
      </c>
      <c r="R276" s="95">
        <f t="shared" si="55"/>
        <v>0</v>
      </c>
      <c r="S276" s="96">
        <f t="shared" si="56"/>
        <v>0</v>
      </c>
      <c r="T276" s="96">
        <f t="shared" si="57"/>
        <v>0</v>
      </c>
      <c r="U276" s="96">
        <f t="shared" si="58"/>
        <v>0</v>
      </c>
      <c r="V276" s="95">
        <f t="shared" si="59"/>
        <v>0</v>
      </c>
      <c r="W276" s="96">
        <f t="shared" si="60"/>
        <v>0</v>
      </c>
      <c r="X276" s="169"/>
      <c r="Y276" s="169"/>
      <c r="Z276" s="169"/>
      <c r="AA276" s="167"/>
      <c r="AB276" s="169"/>
      <c r="AC276" s="169"/>
      <c r="AD276" s="221" t="e">
        <f t="shared" si="49"/>
        <v>#DIV/0!</v>
      </c>
    </row>
    <row r="277" spans="1:30" s="54" customFormat="1" ht="31.5" hidden="1" x14ac:dyDescent="0.25">
      <c r="A277" s="38">
        <v>269</v>
      </c>
      <c r="B277" s="59" t="s">
        <v>392</v>
      </c>
      <c r="C277" s="59" t="s">
        <v>51</v>
      </c>
      <c r="D277" s="162"/>
      <c r="E277" s="152"/>
      <c r="F277" s="152">
        <v>0</v>
      </c>
      <c r="G277" s="150"/>
      <c r="H277" s="150"/>
      <c r="I277" s="150">
        <v>0</v>
      </c>
      <c r="J277" s="153"/>
      <c r="K277" s="153"/>
      <c r="L277" s="153"/>
      <c r="M277" s="45">
        <f t="shared" si="50"/>
        <v>0</v>
      </c>
      <c r="N277" s="96">
        <f t="shared" si="51"/>
        <v>0</v>
      </c>
      <c r="O277" s="95">
        <f t="shared" si="52"/>
        <v>0</v>
      </c>
      <c r="P277" s="96">
        <f t="shared" si="53"/>
        <v>0</v>
      </c>
      <c r="Q277" s="96">
        <f t="shared" si="54"/>
        <v>0</v>
      </c>
      <c r="R277" s="95">
        <f t="shared" si="55"/>
        <v>0</v>
      </c>
      <c r="S277" s="96">
        <f t="shared" si="56"/>
        <v>0</v>
      </c>
      <c r="T277" s="96">
        <f t="shared" si="57"/>
        <v>0</v>
      </c>
      <c r="U277" s="96">
        <f t="shared" si="58"/>
        <v>0</v>
      </c>
      <c r="V277" s="95">
        <f t="shared" si="59"/>
        <v>0</v>
      </c>
      <c r="W277" s="96">
        <f t="shared" si="60"/>
        <v>0</v>
      </c>
      <c r="X277" s="169"/>
      <c r="Y277" s="169"/>
      <c r="Z277" s="169"/>
      <c r="AA277" s="167"/>
      <c r="AB277" s="169"/>
      <c r="AC277" s="169"/>
      <c r="AD277" s="221" t="e">
        <f t="shared" si="49"/>
        <v>#DIV/0!</v>
      </c>
    </row>
    <row r="278" spans="1:30" s="54" customFormat="1" ht="31.5" hidden="1" x14ac:dyDescent="0.25">
      <c r="A278" s="38">
        <v>270</v>
      </c>
      <c r="B278" s="59" t="s">
        <v>393</v>
      </c>
      <c r="C278" s="59" t="s">
        <v>51</v>
      </c>
      <c r="D278" s="162"/>
      <c r="E278" s="152"/>
      <c r="F278" s="152">
        <v>0</v>
      </c>
      <c r="G278" s="150"/>
      <c r="H278" s="150"/>
      <c r="I278" s="150">
        <v>0</v>
      </c>
      <c r="J278" s="153"/>
      <c r="K278" s="153"/>
      <c r="L278" s="153"/>
      <c r="M278" s="45">
        <f t="shared" si="50"/>
        <v>0</v>
      </c>
      <c r="N278" s="96">
        <f t="shared" si="51"/>
        <v>0</v>
      </c>
      <c r="O278" s="95">
        <f t="shared" si="52"/>
        <v>0</v>
      </c>
      <c r="P278" s="96">
        <f t="shared" si="53"/>
        <v>0</v>
      </c>
      <c r="Q278" s="96">
        <f t="shared" si="54"/>
        <v>0</v>
      </c>
      <c r="R278" s="95">
        <f t="shared" si="55"/>
        <v>0</v>
      </c>
      <c r="S278" s="96">
        <f t="shared" si="56"/>
        <v>0</v>
      </c>
      <c r="T278" s="96">
        <f t="shared" si="57"/>
        <v>0</v>
      </c>
      <c r="U278" s="96">
        <f t="shared" si="58"/>
        <v>0</v>
      </c>
      <c r="V278" s="95">
        <f t="shared" si="59"/>
        <v>0</v>
      </c>
      <c r="W278" s="96">
        <f t="shared" si="60"/>
        <v>0</v>
      </c>
      <c r="X278" s="169"/>
      <c r="Y278" s="169"/>
      <c r="Z278" s="169"/>
      <c r="AA278" s="167"/>
      <c r="AB278" s="169"/>
      <c r="AC278" s="169"/>
      <c r="AD278" s="221" t="e">
        <f t="shared" si="49"/>
        <v>#DIV/0!</v>
      </c>
    </row>
    <row r="279" spans="1:30" s="54" customFormat="1" ht="31.5" hidden="1" x14ac:dyDescent="0.25">
      <c r="A279" s="38">
        <v>271</v>
      </c>
      <c r="B279" s="59" t="s">
        <v>105</v>
      </c>
      <c r="C279" s="59" t="s">
        <v>51</v>
      </c>
      <c r="D279" s="162"/>
      <c r="E279" s="152"/>
      <c r="F279" s="152">
        <v>0</v>
      </c>
      <c r="G279" s="150"/>
      <c r="H279" s="150"/>
      <c r="I279" s="150">
        <v>0</v>
      </c>
      <c r="J279" s="153"/>
      <c r="K279" s="153"/>
      <c r="L279" s="153"/>
      <c r="M279" s="45">
        <f t="shared" si="50"/>
        <v>0</v>
      </c>
      <c r="N279" s="96">
        <f t="shared" si="51"/>
        <v>0</v>
      </c>
      <c r="O279" s="95">
        <f t="shared" si="52"/>
        <v>0</v>
      </c>
      <c r="P279" s="96">
        <f t="shared" si="53"/>
        <v>0</v>
      </c>
      <c r="Q279" s="96">
        <f t="shared" si="54"/>
        <v>0</v>
      </c>
      <c r="R279" s="95">
        <f t="shared" si="55"/>
        <v>0</v>
      </c>
      <c r="S279" s="96">
        <f t="shared" si="56"/>
        <v>0</v>
      </c>
      <c r="T279" s="96">
        <f t="shared" si="57"/>
        <v>0</v>
      </c>
      <c r="U279" s="96">
        <f t="shared" si="58"/>
        <v>0</v>
      </c>
      <c r="V279" s="95">
        <f t="shared" si="59"/>
        <v>0</v>
      </c>
      <c r="W279" s="96">
        <f t="shared" si="60"/>
        <v>0</v>
      </c>
      <c r="X279" s="169"/>
      <c r="Y279" s="169"/>
      <c r="Z279" s="169"/>
      <c r="AA279" s="167"/>
      <c r="AB279" s="169"/>
      <c r="AC279" s="169"/>
      <c r="AD279" s="221" t="e">
        <f t="shared" si="49"/>
        <v>#DIV/0!</v>
      </c>
    </row>
    <row r="280" spans="1:30" s="54" customFormat="1" ht="31.5" hidden="1" x14ac:dyDescent="0.25">
      <c r="A280" s="38">
        <v>272</v>
      </c>
      <c r="B280" s="59" t="s">
        <v>346</v>
      </c>
      <c r="C280" s="59" t="s">
        <v>51</v>
      </c>
      <c r="D280" s="162"/>
      <c r="E280" s="152"/>
      <c r="F280" s="152">
        <v>0</v>
      </c>
      <c r="G280" s="150"/>
      <c r="H280" s="150"/>
      <c r="I280" s="150">
        <v>0</v>
      </c>
      <c r="J280" s="153"/>
      <c r="K280" s="153"/>
      <c r="L280" s="153"/>
      <c r="M280" s="45">
        <f t="shared" si="50"/>
        <v>0</v>
      </c>
      <c r="N280" s="96">
        <f t="shared" si="51"/>
        <v>0</v>
      </c>
      <c r="O280" s="95">
        <f t="shared" si="52"/>
        <v>0</v>
      </c>
      <c r="P280" s="96">
        <f t="shared" si="53"/>
        <v>0</v>
      </c>
      <c r="Q280" s="96">
        <f t="shared" si="54"/>
        <v>0</v>
      </c>
      <c r="R280" s="95">
        <f t="shared" si="55"/>
        <v>0</v>
      </c>
      <c r="S280" s="96">
        <f t="shared" si="56"/>
        <v>0</v>
      </c>
      <c r="T280" s="96">
        <f t="shared" si="57"/>
        <v>0</v>
      </c>
      <c r="U280" s="96">
        <f t="shared" si="58"/>
        <v>0</v>
      </c>
      <c r="V280" s="95">
        <f t="shared" si="59"/>
        <v>0</v>
      </c>
      <c r="W280" s="96">
        <f t="shared" si="60"/>
        <v>0</v>
      </c>
      <c r="X280" s="169"/>
      <c r="Y280" s="169"/>
      <c r="Z280" s="169"/>
      <c r="AA280" s="167"/>
      <c r="AB280" s="169"/>
      <c r="AC280" s="169"/>
      <c r="AD280" s="221" t="e">
        <f t="shared" si="49"/>
        <v>#DIV/0!</v>
      </c>
    </row>
    <row r="281" spans="1:30" s="54" customFormat="1" ht="31.5" hidden="1" x14ac:dyDescent="0.25">
      <c r="A281" s="38">
        <v>273</v>
      </c>
      <c r="B281" s="59" t="s">
        <v>85</v>
      </c>
      <c r="C281" s="59" t="s">
        <v>51</v>
      </c>
      <c r="D281" s="162"/>
      <c r="E281" s="152"/>
      <c r="F281" s="152">
        <v>0</v>
      </c>
      <c r="G281" s="150"/>
      <c r="H281" s="150"/>
      <c r="I281" s="150">
        <v>0</v>
      </c>
      <c r="J281" s="153"/>
      <c r="K281" s="153"/>
      <c r="L281" s="153"/>
      <c r="M281" s="45">
        <f t="shared" si="50"/>
        <v>0</v>
      </c>
      <c r="N281" s="96">
        <f t="shared" si="51"/>
        <v>0</v>
      </c>
      <c r="O281" s="95">
        <f t="shared" si="52"/>
        <v>0</v>
      </c>
      <c r="P281" s="96">
        <f t="shared" si="53"/>
        <v>0</v>
      </c>
      <c r="Q281" s="96">
        <f t="shared" si="54"/>
        <v>0</v>
      </c>
      <c r="R281" s="95">
        <f t="shared" si="55"/>
        <v>0</v>
      </c>
      <c r="S281" s="96">
        <f t="shared" si="56"/>
        <v>0</v>
      </c>
      <c r="T281" s="96">
        <f t="shared" si="57"/>
        <v>0</v>
      </c>
      <c r="U281" s="96">
        <f t="shared" si="58"/>
        <v>0</v>
      </c>
      <c r="V281" s="95">
        <f t="shared" si="59"/>
        <v>0</v>
      </c>
      <c r="W281" s="96">
        <f t="shared" si="60"/>
        <v>0</v>
      </c>
      <c r="X281" s="169"/>
      <c r="Y281" s="169"/>
      <c r="Z281" s="169"/>
      <c r="AA281" s="167"/>
      <c r="AB281" s="169"/>
      <c r="AC281" s="169"/>
      <c r="AD281" s="221" t="e">
        <f t="shared" si="49"/>
        <v>#DIV/0!</v>
      </c>
    </row>
    <row r="282" spans="1:30" s="54" customFormat="1" ht="31.5" hidden="1" x14ac:dyDescent="0.25">
      <c r="A282" s="38">
        <v>274</v>
      </c>
      <c r="B282" s="59" t="s">
        <v>394</v>
      </c>
      <c r="C282" s="59" t="s">
        <v>51</v>
      </c>
      <c r="D282" s="162"/>
      <c r="E282" s="152"/>
      <c r="F282" s="152">
        <v>0</v>
      </c>
      <c r="G282" s="150"/>
      <c r="H282" s="150"/>
      <c r="I282" s="150">
        <v>0</v>
      </c>
      <c r="J282" s="153"/>
      <c r="K282" s="153"/>
      <c r="L282" s="153"/>
      <c r="M282" s="45">
        <f t="shared" si="50"/>
        <v>0</v>
      </c>
      <c r="N282" s="96">
        <f t="shared" si="51"/>
        <v>0</v>
      </c>
      <c r="O282" s="95">
        <f t="shared" si="52"/>
        <v>0</v>
      </c>
      <c r="P282" s="96">
        <f t="shared" si="53"/>
        <v>0</v>
      </c>
      <c r="Q282" s="96">
        <f t="shared" si="54"/>
        <v>0</v>
      </c>
      <c r="R282" s="95">
        <f t="shared" si="55"/>
        <v>0</v>
      </c>
      <c r="S282" s="96">
        <f t="shared" si="56"/>
        <v>0</v>
      </c>
      <c r="T282" s="96">
        <f t="shared" si="57"/>
        <v>0</v>
      </c>
      <c r="U282" s="96">
        <f t="shared" si="58"/>
        <v>0</v>
      </c>
      <c r="V282" s="95">
        <f t="shared" si="59"/>
        <v>0</v>
      </c>
      <c r="W282" s="96">
        <f t="shared" si="60"/>
        <v>0</v>
      </c>
      <c r="X282" s="169"/>
      <c r="Y282" s="169"/>
      <c r="Z282" s="169"/>
      <c r="AA282" s="167"/>
      <c r="AB282" s="169"/>
      <c r="AC282" s="169"/>
      <c r="AD282" s="221" t="e">
        <f t="shared" si="49"/>
        <v>#DIV/0!</v>
      </c>
    </row>
    <row r="283" spans="1:30" s="54" customFormat="1" ht="31.5" hidden="1" x14ac:dyDescent="0.25">
      <c r="A283" s="38">
        <v>275</v>
      </c>
      <c r="B283" s="59" t="s">
        <v>395</v>
      </c>
      <c r="C283" s="59" t="s">
        <v>51</v>
      </c>
      <c r="D283" s="162"/>
      <c r="E283" s="152"/>
      <c r="F283" s="152">
        <v>0</v>
      </c>
      <c r="G283" s="150"/>
      <c r="H283" s="150"/>
      <c r="I283" s="150">
        <v>0</v>
      </c>
      <c r="J283" s="153"/>
      <c r="K283" s="153"/>
      <c r="L283" s="153"/>
      <c r="M283" s="45">
        <f t="shared" si="50"/>
        <v>0</v>
      </c>
      <c r="N283" s="96">
        <f t="shared" si="51"/>
        <v>0</v>
      </c>
      <c r="O283" s="95">
        <f t="shared" si="52"/>
        <v>0</v>
      </c>
      <c r="P283" s="96">
        <f t="shared" si="53"/>
        <v>0</v>
      </c>
      <c r="Q283" s="96">
        <f t="shared" si="54"/>
        <v>0</v>
      </c>
      <c r="R283" s="95">
        <f t="shared" si="55"/>
        <v>0</v>
      </c>
      <c r="S283" s="96">
        <f t="shared" si="56"/>
        <v>0</v>
      </c>
      <c r="T283" s="96">
        <f t="shared" si="57"/>
        <v>0</v>
      </c>
      <c r="U283" s="96">
        <f t="shared" si="58"/>
        <v>0</v>
      </c>
      <c r="V283" s="95">
        <f t="shared" si="59"/>
        <v>0</v>
      </c>
      <c r="W283" s="96">
        <f t="shared" si="60"/>
        <v>0</v>
      </c>
      <c r="X283" s="169"/>
      <c r="Y283" s="169"/>
      <c r="Z283" s="169"/>
      <c r="AA283" s="167"/>
      <c r="AB283" s="169"/>
      <c r="AC283" s="169"/>
      <c r="AD283" s="221" t="e">
        <f t="shared" si="49"/>
        <v>#DIV/0!</v>
      </c>
    </row>
    <row r="284" spans="1:30" s="54" customFormat="1" ht="31.5" hidden="1" x14ac:dyDescent="0.25">
      <c r="A284" s="38">
        <v>276</v>
      </c>
      <c r="B284" s="59" t="s">
        <v>87</v>
      </c>
      <c r="C284" s="59" t="s">
        <v>51</v>
      </c>
      <c r="D284" s="162"/>
      <c r="E284" s="152"/>
      <c r="F284" s="152">
        <v>0</v>
      </c>
      <c r="G284" s="150"/>
      <c r="H284" s="150"/>
      <c r="I284" s="150">
        <v>0</v>
      </c>
      <c r="J284" s="153"/>
      <c r="K284" s="153"/>
      <c r="L284" s="153"/>
      <c r="M284" s="45">
        <f t="shared" si="50"/>
        <v>0</v>
      </c>
      <c r="N284" s="96">
        <f t="shared" si="51"/>
        <v>0</v>
      </c>
      <c r="O284" s="95">
        <f t="shared" si="52"/>
        <v>0</v>
      </c>
      <c r="P284" s="96">
        <f t="shared" si="53"/>
        <v>0</v>
      </c>
      <c r="Q284" s="96">
        <f t="shared" si="54"/>
        <v>0</v>
      </c>
      <c r="R284" s="95">
        <f t="shared" si="55"/>
        <v>0</v>
      </c>
      <c r="S284" s="96">
        <f t="shared" si="56"/>
        <v>0</v>
      </c>
      <c r="T284" s="96">
        <f t="shared" si="57"/>
        <v>0</v>
      </c>
      <c r="U284" s="96">
        <f t="shared" si="58"/>
        <v>0</v>
      </c>
      <c r="V284" s="95">
        <f t="shared" si="59"/>
        <v>0</v>
      </c>
      <c r="W284" s="96">
        <f t="shared" si="60"/>
        <v>0</v>
      </c>
      <c r="X284" s="169"/>
      <c r="Y284" s="169"/>
      <c r="Z284" s="169"/>
      <c r="AA284" s="167"/>
      <c r="AB284" s="169"/>
      <c r="AC284" s="169"/>
      <c r="AD284" s="221" t="e">
        <f t="shared" si="49"/>
        <v>#DIV/0!</v>
      </c>
    </row>
    <row r="285" spans="1:30" s="54" customFormat="1" ht="31.5" hidden="1" x14ac:dyDescent="0.25">
      <c r="A285" s="38">
        <v>277</v>
      </c>
      <c r="B285" s="59" t="s">
        <v>67</v>
      </c>
      <c r="C285" s="59" t="s">
        <v>51</v>
      </c>
      <c r="D285" s="162"/>
      <c r="E285" s="152"/>
      <c r="F285" s="152">
        <v>0</v>
      </c>
      <c r="G285" s="150"/>
      <c r="H285" s="150"/>
      <c r="I285" s="150">
        <v>0</v>
      </c>
      <c r="J285" s="153"/>
      <c r="K285" s="153"/>
      <c r="L285" s="153"/>
      <c r="M285" s="45">
        <f t="shared" si="50"/>
        <v>0</v>
      </c>
      <c r="N285" s="96">
        <f t="shared" si="51"/>
        <v>0</v>
      </c>
      <c r="O285" s="95">
        <f t="shared" si="52"/>
        <v>0</v>
      </c>
      <c r="P285" s="96">
        <f t="shared" si="53"/>
        <v>0</v>
      </c>
      <c r="Q285" s="96">
        <f t="shared" si="54"/>
        <v>0</v>
      </c>
      <c r="R285" s="95">
        <f t="shared" si="55"/>
        <v>0</v>
      </c>
      <c r="S285" s="96">
        <f t="shared" si="56"/>
        <v>0</v>
      </c>
      <c r="T285" s="96">
        <f t="shared" si="57"/>
        <v>0</v>
      </c>
      <c r="U285" s="96">
        <f t="shared" si="58"/>
        <v>0</v>
      </c>
      <c r="V285" s="95">
        <f t="shared" si="59"/>
        <v>0</v>
      </c>
      <c r="W285" s="96">
        <f t="shared" si="60"/>
        <v>0</v>
      </c>
      <c r="X285" s="169"/>
      <c r="Y285" s="169"/>
      <c r="Z285" s="169"/>
      <c r="AA285" s="167"/>
      <c r="AB285" s="169"/>
      <c r="AC285" s="169"/>
      <c r="AD285" s="221" t="e">
        <f t="shared" si="49"/>
        <v>#DIV/0!</v>
      </c>
    </row>
    <row r="286" spans="1:30" s="54" customFormat="1" ht="31.5" hidden="1" x14ac:dyDescent="0.25">
      <c r="A286" s="38">
        <v>278</v>
      </c>
      <c r="B286" s="59" t="s">
        <v>89</v>
      </c>
      <c r="C286" s="59" t="s">
        <v>51</v>
      </c>
      <c r="D286" s="162"/>
      <c r="E286" s="152"/>
      <c r="F286" s="152">
        <v>0</v>
      </c>
      <c r="G286" s="150"/>
      <c r="H286" s="150"/>
      <c r="I286" s="150">
        <v>0</v>
      </c>
      <c r="J286" s="153"/>
      <c r="K286" s="153"/>
      <c r="L286" s="153"/>
      <c r="M286" s="45">
        <f t="shared" si="50"/>
        <v>0</v>
      </c>
      <c r="N286" s="96">
        <f t="shared" si="51"/>
        <v>0</v>
      </c>
      <c r="O286" s="95">
        <f t="shared" si="52"/>
        <v>0</v>
      </c>
      <c r="P286" s="96">
        <f t="shared" si="53"/>
        <v>0</v>
      </c>
      <c r="Q286" s="96">
        <f t="shared" si="54"/>
        <v>0</v>
      </c>
      <c r="R286" s="95">
        <f t="shared" si="55"/>
        <v>0</v>
      </c>
      <c r="S286" s="96">
        <f t="shared" si="56"/>
        <v>0</v>
      </c>
      <c r="T286" s="96">
        <f t="shared" si="57"/>
        <v>0</v>
      </c>
      <c r="U286" s="96">
        <f t="shared" si="58"/>
        <v>0</v>
      </c>
      <c r="V286" s="95">
        <f t="shared" si="59"/>
        <v>0</v>
      </c>
      <c r="W286" s="96">
        <f t="shared" si="60"/>
        <v>0</v>
      </c>
      <c r="X286" s="169"/>
      <c r="Y286" s="169"/>
      <c r="Z286" s="169"/>
      <c r="AA286" s="167"/>
      <c r="AB286" s="169"/>
      <c r="AC286" s="169"/>
      <c r="AD286" s="221" t="e">
        <f t="shared" si="49"/>
        <v>#DIV/0!</v>
      </c>
    </row>
    <row r="287" spans="1:30" s="54" customFormat="1" ht="31.5" hidden="1" x14ac:dyDescent="0.25">
      <c r="A287" s="38">
        <v>279</v>
      </c>
      <c r="B287" s="59" t="s">
        <v>115</v>
      </c>
      <c r="C287" s="59" t="s">
        <v>51</v>
      </c>
      <c r="D287" s="162"/>
      <c r="E287" s="152"/>
      <c r="F287" s="152">
        <v>0</v>
      </c>
      <c r="G287" s="150"/>
      <c r="H287" s="150"/>
      <c r="I287" s="150">
        <v>0</v>
      </c>
      <c r="J287" s="153"/>
      <c r="K287" s="153"/>
      <c r="L287" s="153"/>
      <c r="M287" s="45">
        <f t="shared" si="50"/>
        <v>0</v>
      </c>
      <c r="N287" s="96">
        <f t="shared" si="51"/>
        <v>0</v>
      </c>
      <c r="O287" s="95">
        <f t="shared" si="52"/>
        <v>0</v>
      </c>
      <c r="P287" s="96">
        <f t="shared" si="53"/>
        <v>0</v>
      </c>
      <c r="Q287" s="96">
        <f t="shared" si="54"/>
        <v>0</v>
      </c>
      <c r="R287" s="95">
        <f t="shared" si="55"/>
        <v>0</v>
      </c>
      <c r="S287" s="96">
        <f t="shared" si="56"/>
        <v>0</v>
      </c>
      <c r="T287" s="96">
        <f t="shared" si="57"/>
        <v>0</v>
      </c>
      <c r="U287" s="96">
        <f t="shared" si="58"/>
        <v>0</v>
      </c>
      <c r="V287" s="95">
        <f t="shared" si="59"/>
        <v>0</v>
      </c>
      <c r="W287" s="96">
        <f t="shared" si="60"/>
        <v>0</v>
      </c>
      <c r="X287" s="169"/>
      <c r="Y287" s="169"/>
      <c r="Z287" s="169"/>
      <c r="AA287" s="167"/>
      <c r="AB287" s="169"/>
      <c r="AC287" s="169"/>
      <c r="AD287" s="221" t="e">
        <f t="shared" si="49"/>
        <v>#DIV/0!</v>
      </c>
    </row>
    <row r="288" spans="1:30" s="54" customFormat="1" ht="31.5" hidden="1" x14ac:dyDescent="0.25">
      <c r="A288" s="38">
        <v>280</v>
      </c>
      <c r="B288" s="59" t="s">
        <v>52</v>
      </c>
      <c r="C288" s="59" t="s">
        <v>51</v>
      </c>
      <c r="D288" s="162"/>
      <c r="E288" s="152"/>
      <c r="F288" s="152">
        <v>0</v>
      </c>
      <c r="G288" s="150"/>
      <c r="H288" s="150"/>
      <c r="I288" s="150">
        <v>0</v>
      </c>
      <c r="J288" s="153"/>
      <c r="K288" s="153"/>
      <c r="L288" s="153"/>
      <c r="M288" s="45">
        <f t="shared" si="50"/>
        <v>0</v>
      </c>
      <c r="N288" s="96">
        <f t="shared" si="51"/>
        <v>0</v>
      </c>
      <c r="O288" s="95">
        <f t="shared" si="52"/>
        <v>0</v>
      </c>
      <c r="P288" s="96">
        <f t="shared" si="53"/>
        <v>0</v>
      </c>
      <c r="Q288" s="96">
        <f t="shared" si="54"/>
        <v>0</v>
      </c>
      <c r="R288" s="95">
        <f t="shared" si="55"/>
        <v>0</v>
      </c>
      <c r="S288" s="96">
        <f t="shared" si="56"/>
        <v>0</v>
      </c>
      <c r="T288" s="96">
        <f t="shared" si="57"/>
        <v>0</v>
      </c>
      <c r="U288" s="96">
        <f t="shared" si="58"/>
        <v>0</v>
      </c>
      <c r="V288" s="95">
        <f t="shared" si="59"/>
        <v>0</v>
      </c>
      <c r="W288" s="96">
        <f t="shared" si="60"/>
        <v>0</v>
      </c>
      <c r="X288" s="169"/>
      <c r="Y288" s="169"/>
      <c r="Z288" s="169"/>
      <c r="AA288" s="167"/>
      <c r="AB288" s="169"/>
      <c r="AC288" s="169"/>
      <c r="AD288" s="221" t="e">
        <f t="shared" si="49"/>
        <v>#DIV/0!</v>
      </c>
    </row>
    <row r="289" spans="1:30" s="54" customFormat="1" ht="31.5" hidden="1" x14ac:dyDescent="0.25">
      <c r="A289" s="38">
        <v>281</v>
      </c>
      <c r="B289" s="59" t="s">
        <v>114</v>
      </c>
      <c r="C289" s="59" t="s">
        <v>51</v>
      </c>
      <c r="D289" s="162"/>
      <c r="E289" s="152"/>
      <c r="F289" s="152">
        <v>46.59</v>
      </c>
      <c r="G289" s="150"/>
      <c r="H289" s="150"/>
      <c r="I289" s="150">
        <v>0</v>
      </c>
      <c r="J289" s="153"/>
      <c r="K289" s="153"/>
      <c r="L289" s="153">
        <v>0</v>
      </c>
      <c r="M289" s="45">
        <f t="shared" si="50"/>
        <v>0</v>
      </c>
      <c r="N289" s="96">
        <f t="shared" si="51"/>
        <v>0</v>
      </c>
      <c r="O289" s="95">
        <f t="shared" si="52"/>
        <v>0</v>
      </c>
      <c r="P289" s="96">
        <f t="shared" si="53"/>
        <v>0</v>
      </c>
      <c r="Q289" s="96">
        <f t="shared" si="54"/>
        <v>0</v>
      </c>
      <c r="R289" s="95">
        <f t="shared" si="55"/>
        <v>0</v>
      </c>
      <c r="S289" s="96">
        <f t="shared" si="56"/>
        <v>0</v>
      </c>
      <c r="T289" s="96">
        <f t="shared" si="57"/>
        <v>0</v>
      </c>
      <c r="U289" s="96">
        <f t="shared" si="58"/>
        <v>0</v>
      </c>
      <c r="V289" s="95">
        <f t="shared" si="59"/>
        <v>0</v>
      </c>
      <c r="W289" s="96">
        <f t="shared" si="60"/>
        <v>0</v>
      </c>
      <c r="X289" s="169"/>
      <c r="Y289" s="169"/>
      <c r="Z289" s="169"/>
      <c r="AA289" s="167"/>
      <c r="AB289" s="169"/>
      <c r="AC289" s="169"/>
      <c r="AD289" s="221" t="e">
        <f t="shared" si="49"/>
        <v>#DIV/0!</v>
      </c>
    </row>
    <row r="290" spans="1:30" s="54" customFormat="1" ht="31.5" hidden="1" x14ac:dyDescent="0.25">
      <c r="A290" s="38">
        <v>282</v>
      </c>
      <c r="B290" s="59" t="s">
        <v>110</v>
      </c>
      <c r="C290" s="59" t="s">
        <v>51</v>
      </c>
      <c r="D290" s="162"/>
      <c r="E290" s="152"/>
      <c r="F290" s="152">
        <v>0</v>
      </c>
      <c r="G290" s="150"/>
      <c r="H290" s="150"/>
      <c r="I290" s="150">
        <v>0</v>
      </c>
      <c r="J290" s="153"/>
      <c r="K290" s="153"/>
      <c r="L290" s="153"/>
      <c r="M290" s="45">
        <f t="shared" si="50"/>
        <v>0</v>
      </c>
      <c r="N290" s="96">
        <f t="shared" si="51"/>
        <v>0</v>
      </c>
      <c r="O290" s="95">
        <f t="shared" si="52"/>
        <v>0</v>
      </c>
      <c r="P290" s="96">
        <f t="shared" si="53"/>
        <v>0</v>
      </c>
      <c r="Q290" s="96">
        <f t="shared" si="54"/>
        <v>0</v>
      </c>
      <c r="R290" s="95">
        <f t="shared" si="55"/>
        <v>0</v>
      </c>
      <c r="S290" s="96">
        <f t="shared" si="56"/>
        <v>0</v>
      </c>
      <c r="T290" s="96">
        <f t="shared" si="57"/>
        <v>0</v>
      </c>
      <c r="U290" s="96">
        <f t="shared" si="58"/>
        <v>0</v>
      </c>
      <c r="V290" s="95">
        <f t="shared" si="59"/>
        <v>0</v>
      </c>
      <c r="W290" s="96">
        <f t="shared" si="60"/>
        <v>0</v>
      </c>
      <c r="X290" s="169"/>
      <c r="Y290" s="169"/>
      <c r="Z290" s="169"/>
      <c r="AA290" s="167"/>
      <c r="AB290" s="169"/>
      <c r="AC290" s="169"/>
      <c r="AD290" s="221" t="e">
        <f t="shared" si="49"/>
        <v>#DIV/0!</v>
      </c>
    </row>
    <row r="291" spans="1:30" s="54" customFormat="1" ht="47.25" hidden="1" x14ac:dyDescent="0.25">
      <c r="A291" s="38">
        <v>283</v>
      </c>
      <c r="B291" s="59" t="s">
        <v>347</v>
      </c>
      <c r="C291" s="59" t="s">
        <v>51</v>
      </c>
      <c r="D291" s="162"/>
      <c r="E291" s="152"/>
      <c r="F291" s="152">
        <v>0</v>
      </c>
      <c r="G291" s="150"/>
      <c r="H291" s="150"/>
      <c r="I291" s="150">
        <v>0</v>
      </c>
      <c r="J291" s="153"/>
      <c r="K291" s="153"/>
      <c r="L291" s="153"/>
      <c r="M291" s="45">
        <f t="shared" si="50"/>
        <v>0</v>
      </c>
      <c r="N291" s="96">
        <f t="shared" si="51"/>
        <v>0</v>
      </c>
      <c r="O291" s="95">
        <f t="shared" si="52"/>
        <v>0</v>
      </c>
      <c r="P291" s="96">
        <f t="shared" si="53"/>
        <v>0</v>
      </c>
      <c r="Q291" s="96">
        <f t="shared" si="54"/>
        <v>0</v>
      </c>
      <c r="R291" s="95">
        <f t="shared" si="55"/>
        <v>0</v>
      </c>
      <c r="S291" s="96">
        <f t="shared" si="56"/>
        <v>0</v>
      </c>
      <c r="T291" s="96">
        <f t="shared" si="57"/>
        <v>0</v>
      </c>
      <c r="U291" s="96">
        <f t="shared" si="58"/>
        <v>0</v>
      </c>
      <c r="V291" s="95">
        <f t="shared" si="59"/>
        <v>0</v>
      </c>
      <c r="W291" s="96">
        <f t="shared" si="60"/>
        <v>0</v>
      </c>
      <c r="X291" s="169"/>
      <c r="Y291" s="169"/>
      <c r="Z291" s="169"/>
      <c r="AA291" s="167"/>
      <c r="AB291" s="169"/>
      <c r="AC291" s="169"/>
      <c r="AD291" s="221" t="e">
        <f t="shared" si="49"/>
        <v>#DIV/0!</v>
      </c>
    </row>
    <row r="292" spans="1:30" s="54" customFormat="1" ht="47.25" hidden="1" x14ac:dyDescent="0.25">
      <c r="A292" s="38">
        <v>284</v>
      </c>
      <c r="B292" s="59" t="s">
        <v>348</v>
      </c>
      <c r="C292" s="59" t="s">
        <v>51</v>
      </c>
      <c r="D292" s="162"/>
      <c r="E292" s="152"/>
      <c r="F292" s="152">
        <v>0</v>
      </c>
      <c r="G292" s="150"/>
      <c r="H292" s="150"/>
      <c r="I292" s="150">
        <v>0</v>
      </c>
      <c r="J292" s="153"/>
      <c r="K292" s="153"/>
      <c r="L292" s="153"/>
      <c r="M292" s="45">
        <f t="shared" si="50"/>
        <v>0</v>
      </c>
      <c r="N292" s="96">
        <f t="shared" si="51"/>
        <v>0</v>
      </c>
      <c r="O292" s="95">
        <f t="shared" si="52"/>
        <v>0</v>
      </c>
      <c r="P292" s="96">
        <f t="shared" si="53"/>
        <v>0</v>
      </c>
      <c r="Q292" s="96">
        <f t="shared" si="54"/>
        <v>0</v>
      </c>
      <c r="R292" s="95">
        <f t="shared" si="55"/>
        <v>0</v>
      </c>
      <c r="S292" s="96">
        <f t="shared" si="56"/>
        <v>0</v>
      </c>
      <c r="T292" s="96">
        <f t="shared" si="57"/>
        <v>0</v>
      </c>
      <c r="U292" s="96">
        <f t="shared" si="58"/>
        <v>0</v>
      </c>
      <c r="V292" s="95">
        <f t="shared" si="59"/>
        <v>0</v>
      </c>
      <c r="W292" s="96">
        <f t="shared" si="60"/>
        <v>0</v>
      </c>
      <c r="X292" s="169"/>
      <c r="Y292" s="169"/>
      <c r="Z292" s="169"/>
      <c r="AA292" s="167"/>
      <c r="AB292" s="169"/>
      <c r="AC292" s="169"/>
      <c r="AD292" s="157"/>
    </row>
    <row r="293" spans="1:30" s="54" customFormat="1" ht="47.25" hidden="1" x14ac:dyDescent="0.25">
      <c r="A293" s="38">
        <v>285</v>
      </c>
      <c r="B293" s="59" t="s">
        <v>349</v>
      </c>
      <c r="C293" s="59" t="s">
        <v>51</v>
      </c>
      <c r="D293" s="162"/>
      <c r="E293" s="152"/>
      <c r="F293" s="152">
        <v>0</v>
      </c>
      <c r="G293" s="150"/>
      <c r="H293" s="150"/>
      <c r="I293" s="150">
        <v>0</v>
      </c>
      <c r="J293" s="153"/>
      <c r="K293" s="153"/>
      <c r="L293" s="153"/>
      <c r="M293" s="45">
        <f t="shared" si="50"/>
        <v>0</v>
      </c>
      <c r="N293" s="96">
        <f t="shared" si="51"/>
        <v>0</v>
      </c>
      <c r="O293" s="95">
        <f t="shared" si="52"/>
        <v>0</v>
      </c>
      <c r="P293" s="96">
        <f t="shared" si="53"/>
        <v>0</v>
      </c>
      <c r="Q293" s="96">
        <f t="shared" si="54"/>
        <v>0</v>
      </c>
      <c r="R293" s="95">
        <f t="shared" si="55"/>
        <v>0</v>
      </c>
      <c r="S293" s="96">
        <f t="shared" si="56"/>
        <v>0</v>
      </c>
      <c r="T293" s="96">
        <f t="shared" si="57"/>
        <v>0</v>
      </c>
      <c r="U293" s="96">
        <f t="shared" si="58"/>
        <v>0</v>
      </c>
      <c r="V293" s="95">
        <f t="shared" si="59"/>
        <v>0</v>
      </c>
      <c r="W293" s="96">
        <f t="shared" si="60"/>
        <v>0</v>
      </c>
      <c r="X293" s="169"/>
      <c r="Y293" s="169"/>
      <c r="Z293" s="169"/>
      <c r="AA293" s="167"/>
      <c r="AB293" s="169"/>
      <c r="AC293" s="169"/>
      <c r="AD293" s="157"/>
    </row>
    <row r="294" spans="1:30" s="54" customFormat="1" ht="47.25" hidden="1" x14ac:dyDescent="0.25">
      <c r="A294" s="38">
        <v>286</v>
      </c>
      <c r="B294" s="59" t="s">
        <v>350</v>
      </c>
      <c r="C294" s="59" t="s">
        <v>51</v>
      </c>
      <c r="D294" s="162"/>
      <c r="E294" s="152"/>
      <c r="F294" s="152">
        <v>0</v>
      </c>
      <c r="G294" s="150"/>
      <c r="H294" s="150"/>
      <c r="I294" s="150">
        <v>0</v>
      </c>
      <c r="J294" s="153"/>
      <c r="K294" s="153"/>
      <c r="L294" s="153"/>
      <c r="M294" s="45">
        <f t="shared" si="50"/>
        <v>0</v>
      </c>
      <c r="N294" s="96">
        <f t="shared" si="51"/>
        <v>0</v>
      </c>
      <c r="O294" s="95">
        <f t="shared" si="52"/>
        <v>0</v>
      </c>
      <c r="P294" s="96">
        <f t="shared" si="53"/>
        <v>0</v>
      </c>
      <c r="Q294" s="96">
        <f t="shared" si="54"/>
        <v>0</v>
      </c>
      <c r="R294" s="95">
        <f t="shared" si="55"/>
        <v>0</v>
      </c>
      <c r="S294" s="96">
        <f t="shared" si="56"/>
        <v>0</v>
      </c>
      <c r="T294" s="96">
        <f t="shared" si="57"/>
        <v>0</v>
      </c>
      <c r="U294" s="96">
        <f t="shared" si="58"/>
        <v>0</v>
      </c>
      <c r="V294" s="95">
        <f t="shared" si="59"/>
        <v>0</v>
      </c>
      <c r="W294" s="96">
        <f t="shared" si="60"/>
        <v>0</v>
      </c>
      <c r="X294" s="169"/>
      <c r="Y294" s="169"/>
      <c r="Z294" s="169"/>
      <c r="AA294" s="167"/>
      <c r="AB294" s="169"/>
      <c r="AC294" s="169"/>
      <c r="AD294" s="157"/>
    </row>
    <row r="295" spans="1:30" s="54" customFormat="1" ht="47.25" hidden="1" x14ac:dyDescent="0.25">
      <c r="A295" s="38">
        <v>287</v>
      </c>
      <c r="B295" s="59" t="s">
        <v>351</v>
      </c>
      <c r="C295" s="59" t="s">
        <v>51</v>
      </c>
      <c r="D295" s="162"/>
      <c r="E295" s="152"/>
      <c r="F295" s="152">
        <v>0</v>
      </c>
      <c r="G295" s="150"/>
      <c r="H295" s="150"/>
      <c r="I295" s="150">
        <v>0</v>
      </c>
      <c r="J295" s="153"/>
      <c r="K295" s="153"/>
      <c r="L295" s="153"/>
      <c r="M295" s="45">
        <f t="shared" si="50"/>
        <v>0</v>
      </c>
      <c r="N295" s="96">
        <f t="shared" si="51"/>
        <v>0</v>
      </c>
      <c r="O295" s="95">
        <f t="shared" si="52"/>
        <v>0</v>
      </c>
      <c r="P295" s="96">
        <f t="shared" si="53"/>
        <v>0</v>
      </c>
      <c r="Q295" s="96">
        <f t="shared" si="54"/>
        <v>0</v>
      </c>
      <c r="R295" s="95">
        <f t="shared" si="55"/>
        <v>0</v>
      </c>
      <c r="S295" s="96">
        <f t="shared" si="56"/>
        <v>0</v>
      </c>
      <c r="T295" s="96">
        <f t="shared" si="57"/>
        <v>0</v>
      </c>
      <c r="U295" s="96">
        <f t="shared" si="58"/>
        <v>0</v>
      </c>
      <c r="V295" s="95">
        <f t="shared" si="59"/>
        <v>0</v>
      </c>
      <c r="W295" s="96">
        <f t="shared" si="60"/>
        <v>0</v>
      </c>
      <c r="X295" s="169"/>
      <c r="Y295" s="169"/>
      <c r="Z295" s="169"/>
      <c r="AA295" s="167"/>
      <c r="AB295" s="169"/>
      <c r="AC295" s="169"/>
      <c r="AD295" s="157"/>
    </row>
    <row r="296" spans="1:30" s="54" customFormat="1" ht="47.25" hidden="1" x14ac:dyDescent="0.25">
      <c r="A296" s="38">
        <v>288</v>
      </c>
      <c r="B296" s="59" t="s">
        <v>353</v>
      </c>
      <c r="C296" s="59" t="s">
        <v>51</v>
      </c>
      <c r="D296" s="162"/>
      <c r="E296" s="152"/>
      <c r="F296" s="152">
        <v>0</v>
      </c>
      <c r="G296" s="150"/>
      <c r="H296" s="150"/>
      <c r="I296" s="150">
        <v>0</v>
      </c>
      <c r="J296" s="153"/>
      <c r="K296" s="153"/>
      <c r="L296" s="153"/>
      <c r="M296" s="45">
        <f t="shared" si="50"/>
        <v>0</v>
      </c>
      <c r="N296" s="96">
        <f t="shared" si="51"/>
        <v>0</v>
      </c>
      <c r="O296" s="95">
        <f t="shared" si="52"/>
        <v>0</v>
      </c>
      <c r="P296" s="96">
        <f t="shared" si="53"/>
        <v>0</v>
      </c>
      <c r="Q296" s="96">
        <f t="shared" si="54"/>
        <v>0</v>
      </c>
      <c r="R296" s="95">
        <f t="shared" si="55"/>
        <v>0</v>
      </c>
      <c r="S296" s="96">
        <f t="shared" si="56"/>
        <v>0</v>
      </c>
      <c r="T296" s="96">
        <f t="shared" si="57"/>
        <v>0</v>
      </c>
      <c r="U296" s="96">
        <f t="shared" si="58"/>
        <v>0</v>
      </c>
      <c r="V296" s="95">
        <f t="shared" si="59"/>
        <v>0</v>
      </c>
      <c r="W296" s="96">
        <f t="shared" si="60"/>
        <v>0</v>
      </c>
      <c r="X296" s="169"/>
      <c r="Y296" s="169"/>
      <c r="Z296" s="169"/>
      <c r="AA296" s="167"/>
      <c r="AB296" s="169"/>
      <c r="AC296" s="169"/>
      <c r="AD296" s="157"/>
    </row>
    <row r="297" spans="1:30" s="54" customFormat="1" ht="47.25" hidden="1" x14ac:dyDescent="0.25">
      <c r="A297" s="38">
        <v>289</v>
      </c>
      <c r="B297" s="59" t="s">
        <v>354</v>
      </c>
      <c r="C297" s="59" t="s">
        <v>51</v>
      </c>
      <c r="D297" s="162"/>
      <c r="E297" s="152"/>
      <c r="F297" s="152">
        <v>0</v>
      </c>
      <c r="G297" s="150"/>
      <c r="H297" s="150"/>
      <c r="I297" s="150">
        <v>0</v>
      </c>
      <c r="J297" s="153"/>
      <c r="K297" s="153"/>
      <c r="L297" s="153"/>
      <c r="M297" s="45">
        <f t="shared" si="50"/>
        <v>0</v>
      </c>
      <c r="N297" s="96">
        <f t="shared" si="51"/>
        <v>0</v>
      </c>
      <c r="O297" s="95">
        <f t="shared" si="52"/>
        <v>0</v>
      </c>
      <c r="P297" s="96">
        <f t="shared" si="53"/>
        <v>0</v>
      </c>
      <c r="Q297" s="96">
        <f t="shared" si="54"/>
        <v>0</v>
      </c>
      <c r="R297" s="95">
        <f t="shared" si="55"/>
        <v>0</v>
      </c>
      <c r="S297" s="96">
        <f t="shared" si="56"/>
        <v>0</v>
      </c>
      <c r="T297" s="96">
        <f t="shared" si="57"/>
        <v>0</v>
      </c>
      <c r="U297" s="96">
        <f t="shared" si="58"/>
        <v>0</v>
      </c>
      <c r="V297" s="95">
        <f t="shared" si="59"/>
        <v>0</v>
      </c>
      <c r="W297" s="96">
        <f t="shared" si="60"/>
        <v>0</v>
      </c>
      <c r="X297" s="169"/>
      <c r="Y297" s="169"/>
      <c r="Z297" s="169"/>
      <c r="AA297" s="167"/>
      <c r="AB297" s="169"/>
      <c r="AC297" s="169"/>
      <c r="AD297" s="157"/>
    </row>
    <row r="298" spans="1:30" s="54" customFormat="1" ht="47.25" hidden="1" x14ac:dyDescent="0.25">
      <c r="A298" s="38">
        <v>290</v>
      </c>
      <c r="B298" s="59" t="s">
        <v>355</v>
      </c>
      <c r="C298" s="59" t="s">
        <v>51</v>
      </c>
      <c r="D298" s="162"/>
      <c r="E298" s="152"/>
      <c r="F298" s="152">
        <v>0</v>
      </c>
      <c r="G298" s="150"/>
      <c r="H298" s="150"/>
      <c r="I298" s="150">
        <v>0</v>
      </c>
      <c r="J298" s="153"/>
      <c r="K298" s="153"/>
      <c r="L298" s="153"/>
      <c r="M298" s="45">
        <f t="shared" si="50"/>
        <v>0</v>
      </c>
      <c r="N298" s="96">
        <f t="shared" si="51"/>
        <v>0</v>
      </c>
      <c r="O298" s="95">
        <f t="shared" si="52"/>
        <v>0</v>
      </c>
      <c r="P298" s="96">
        <f t="shared" si="53"/>
        <v>0</v>
      </c>
      <c r="Q298" s="96">
        <f t="shared" si="54"/>
        <v>0</v>
      </c>
      <c r="R298" s="95">
        <f t="shared" si="55"/>
        <v>0</v>
      </c>
      <c r="S298" s="96">
        <f t="shared" si="56"/>
        <v>0</v>
      </c>
      <c r="T298" s="96">
        <f t="shared" si="57"/>
        <v>0</v>
      </c>
      <c r="U298" s="96">
        <f t="shared" si="58"/>
        <v>0</v>
      </c>
      <c r="V298" s="95">
        <f t="shared" si="59"/>
        <v>0</v>
      </c>
      <c r="W298" s="96">
        <f t="shared" si="60"/>
        <v>0</v>
      </c>
      <c r="X298" s="169"/>
      <c r="Y298" s="169"/>
      <c r="Z298" s="169"/>
      <c r="AA298" s="167"/>
      <c r="AB298" s="169"/>
      <c r="AC298" s="169"/>
      <c r="AD298" s="157"/>
    </row>
    <row r="299" spans="1:30" s="54" customFormat="1" ht="31.5" hidden="1" x14ac:dyDescent="0.25">
      <c r="A299" s="38">
        <v>291</v>
      </c>
      <c r="B299" s="59" t="s">
        <v>356</v>
      </c>
      <c r="C299" s="59" t="s">
        <v>51</v>
      </c>
      <c r="D299" s="162"/>
      <c r="E299" s="152"/>
      <c r="F299" s="152">
        <v>0</v>
      </c>
      <c r="G299" s="150"/>
      <c r="H299" s="150"/>
      <c r="I299" s="150">
        <v>0</v>
      </c>
      <c r="J299" s="153"/>
      <c r="K299" s="153"/>
      <c r="L299" s="153"/>
      <c r="M299" s="45">
        <f t="shared" si="50"/>
        <v>0</v>
      </c>
      <c r="N299" s="96">
        <f t="shared" si="51"/>
        <v>0</v>
      </c>
      <c r="O299" s="95">
        <f t="shared" si="52"/>
        <v>0</v>
      </c>
      <c r="P299" s="96">
        <f t="shared" si="53"/>
        <v>0</v>
      </c>
      <c r="Q299" s="96">
        <f t="shared" si="54"/>
        <v>0</v>
      </c>
      <c r="R299" s="95">
        <f t="shared" si="55"/>
        <v>0</v>
      </c>
      <c r="S299" s="96">
        <f t="shared" si="56"/>
        <v>0</v>
      </c>
      <c r="T299" s="96">
        <f t="shared" si="57"/>
        <v>0</v>
      </c>
      <c r="U299" s="96">
        <f t="shared" si="58"/>
        <v>0</v>
      </c>
      <c r="V299" s="95">
        <f t="shared" si="59"/>
        <v>0</v>
      </c>
      <c r="W299" s="96">
        <f t="shared" si="60"/>
        <v>0</v>
      </c>
      <c r="X299" s="169"/>
      <c r="Y299" s="169"/>
      <c r="Z299" s="169"/>
      <c r="AA299" s="167"/>
      <c r="AB299" s="169"/>
      <c r="AC299" s="169"/>
      <c r="AD299" s="157"/>
    </row>
    <row r="300" spans="1:30" s="54" customFormat="1" hidden="1" x14ac:dyDescent="0.25">
      <c r="A300" s="38">
        <v>292</v>
      </c>
      <c r="B300" s="59" t="s">
        <v>357</v>
      </c>
      <c r="C300" s="59" t="s">
        <v>51</v>
      </c>
      <c r="D300" s="162"/>
      <c r="E300" s="152"/>
      <c r="F300" s="152">
        <v>0</v>
      </c>
      <c r="G300" s="150"/>
      <c r="H300" s="150"/>
      <c r="I300" s="150">
        <v>0</v>
      </c>
      <c r="J300" s="153"/>
      <c r="K300" s="153"/>
      <c r="L300" s="153"/>
      <c r="M300" s="45">
        <f t="shared" si="50"/>
        <v>0</v>
      </c>
      <c r="N300" s="96">
        <f t="shared" si="51"/>
        <v>0</v>
      </c>
      <c r="O300" s="95">
        <f t="shared" si="52"/>
        <v>0</v>
      </c>
      <c r="P300" s="96">
        <f t="shared" si="53"/>
        <v>0</v>
      </c>
      <c r="Q300" s="96">
        <f t="shared" si="54"/>
        <v>0</v>
      </c>
      <c r="R300" s="95">
        <f t="shared" si="55"/>
        <v>0</v>
      </c>
      <c r="S300" s="96">
        <f t="shared" si="56"/>
        <v>0</v>
      </c>
      <c r="T300" s="96">
        <f t="shared" si="57"/>
        <v>0</v>
      </c>
      <c r="U300" s="96">
        <f t="shared" si="58"/>
        <v>0</v>
      </c>
      <c r="V300" s="95">
        <f t="shared" si="59"/>
        <v>0</v>
      </c>
      <c r="W300" s="96">
        <f t="shared" si="60"/>
        <v>0</v>
      </c>
      <c r="X300" s="169"/>
      <c r="Y300" s="169"/>
      <c r="Z300" s="169"/>
      <c r="AA300" s="167"/>
      <c r="AB300" s="169"/>
      <c r="AC300" s="169"/>
      <c r="AD300" s="157"/>
    </row>
    <row r="301" spans="1:30" s="54" customFormat="1" ht="31.5" hidden="1" x14ac:dyDescent="0.25">
      <c r="A301" s="38">
        <v>293</v>
      </c>
      <c r="B301" s="59" t="s">
        <v>358</v>
      </c>
      <c r="C301" s="59" t="s">
        <v>51</v>
      </c>
      <c r="D301" s="162"/>
      <c r="E301" s="152"/>
      <c r="F301" s="152">
        <v>0</v>
      </c>
      <c r="G301" s="150"/>
      <c r="H301" s="150"/>
      <c r="I301" s="150">
        <v>0</v>
      </c>
      <c r="J301" s="153"/>
      <c r="K301" s="153"/>
      <c r="L301" s="153"/>
      <c r="M301" s="45">
        <f t="shared" si="50"/>
        <v>0</v>
      </c>
      <c r="N301" s="96">
        <f t="shared" si="51"/>
        <v>0</v>
      </c>
      <c r="O301" s="95">
        <f t="shared" si="52"/>
        <v>0</v>
      </c>
      <c r="P301" s="96">
        <f t="shared" si="53"/>
        <v>0</v>
      </c>
      <c r="Q301" s="96">
        <f t="shared" si="54"/>
        <v>0</v>
      </c>
      <c r="R301" s="95">
        <f t="shared" si="55"/>
        <v>0</v>
      </c>
      <c r="S301" s="96">
        <f t="shared" si="56"/>
        <v>0</v>
      </c>
      <c r="T301" s="96">
        <f t="shared" si="57"/>
        <v>0</v>
      </c>
      <c r="U301" s="96">
        <f t="shared" si="58"/>
        <v>0</v>
      </c>
      <c r="V301" s="95">
        <f t="shared" si="59"/>
        <v>0</v>
      </c>
      <c r="W301" s="96">
        <f t="shared" si="60"/>
        <v>0</v>
      </c>
      <c r="X301" s="169"/>
      <c r="Y301" s="169"/>
      <c r="Z301" s="169"/>
      <c r="AA301" s="167"/>
      <c r="AB301" s="169"/>
      <c r="AC301" s="169"/>
      <c r="AD301" s="157"/>
    </row>
    <row r="302" spans="1:30" s="54" customFormat="1" ht="47.25" hidden="1" x14ac:dyDescent="0.25">
      <c r="A302" s="38">
        <v>294</v>
      </c>
      <c r="B302" s="59" t="s">
        <v>359</v>
      </c>
      <c r="C302" s="59" t="s">
        <v>51</v>
      </c>
      <c r="D302" s="162"/>
      <c r="E302" s="152"/>
      <c r="F302" s="152">
        <v>0</v>
      </c>
      <c r="G302" s="150"/>
      <c r="H302" s="150"/>
      <c r="I302" s="150">
        <v>0</v>
      </c>
      <c r="J302" s="153"/>
      <c r="K302" s="153"/>
      <c r="L302" s="153"/>
      <c r="M302" s="45">
        <f t="shared" si="50"/>
        <v>0</v>
      </c>
      <c r="N302" s="96">
        <f t="shared" si="51"/>
        <v>0</v>
      </c>
      <c r="O302" s="95">
        <f t="shared" si="52"/>
        <v>0</v>
      </c>
      <c r="P302" s="96">
        <f t="shared" si="53"/>
        <v>0</v>
      </c>
      <c r="Q302" s="96">
        <f t="shared" si="54"/>
        <v>0</v>
      </c>
      <c r="R302" s="95">
        <f t="shared" si="55"/>
        <v>0</v>
      </c>
      <c r="S302" s="96">
        <f t="shared" si="56"/>
        <v>0</v>
      </c>
      <c r="T302" s="96">
        <f t="shared" si="57"/>
        <v>0</v>
      </c>
      <c r="U302" s="96">
        <f t="shared" si="58"/>
        <v>0</v>
      </c>
      <c r="V302" s="95">
        <f t="shared" si="59"/>
        <v>0</v>
      </c>
      <c r="W302" s="96">
        <f t="shared" si="60"/>
        <v>0</v>
      </c>
      <c r="X302" s="169"/>
      <c r="Y302" s="169"/>
      <c r="Z302" s="169"/>
      <c r="AA302" s="167"/>
      <c r="AB302" s="169"/>
      <c r="AC302" s="169"/>
      <c r="AD302" s="157"/>
    </row>
    <row r="303" spans="1:30" s="54" customFormat="1" ht="31.5" hidden="1" x14ac:dyDescent="0.25">
      <c r="A303" s="38">
        <v>295</v>
      </c>
      <c r="B303" s="59" t="s">
        <v>360</v>
      </c>
      <c r="C303" s="59" t="s">
        <v>51</v>
      </c>
      <c r="D303" s="162"/>
      <c r="E303" s="152"/>
      <c r="F303" s="152">
        <v>0</v>
      </c>
      <c r="G303" s="150"/>
      <c r="H303" s="150"/>
      <c r="I303" s="150">
        <v>0</v>
      </c>
      <c r="J303" s="153"/>
      <c r="K303" s="153"/>
      <c r="L303" s="153"/>
      <c r="M303" s="45">
        <f t="shared" si="50"/>
        <v>0</v>
      </c>
      <c r="N303" s="96">
        <f t="shared" si="51"/>
        <v>0</v>
      </c>
      <c r="O303" s="95">
        <f t="shared" si="52"/>
        <v>0</v>
      </c>
      <c r="P303" s="96">
        <f t="shared" si="53"/>
        <v>0</v>
      </c>
      <c r="Q303" s="96">
        <f t="shared" si="54"/>
        <v>0</v>
      </c>
      <c r="R303" s="95">
        <f t="shared" si="55"/>
        <v>0</v>
      </c>
      <c r="S303" s="96">
        <f t="shared" si="56"/>
        <v>0</v>
      </c>
      <c r="T303" s="96">
        <f t="shared" si="57"/>
        <v>0</v>
      </c>
      <c r="U303" s="96">
        <f t="shared" si="58"/>
        <v>0</v>
      </c>
      <c r="V303" s="95">
        <f t="shared" si="59"/>
        <v>0</v>
      </c>
      <c r="W303" s="96">
        <f t="shared" si="60"/>
        <v>0</v>
      </c>
      <c r="X303" s="169"/>
      <c r="Y303" s="169"/>
      <c r="Z303" s="169"/>
      <c r="AA303" s="167"/>
      <c r="AB303" s="169"/>
      <c r="AC303" s="169"/>
      <c r="AD303" s="157"/>
    </row>
    <row r="304" spans="1:30" s="54" customFormat="1" hidden="1" x14ac:dyDescent="0.25">
      <c r="A304" s="38">
        <v>296</v>
      </c>
      <c r="B304" s="59" t="s">
        <v>361</v>
      </c>
      <c r="C304" s="59" t="s">
        <v>51</v>
      </c>
      <c r="D304" s="162"/>
      <c r="E304" s="152"/>
      <c r="F304" s="152">
        <v>0</v>
      </c>
      <c r="G304" s="150"/>
      <c r="H304" s="150"/>
      <c r="I304" s="150">
        <v>0</v>
      </c>
      <c r="J304" s="153"/>
      <c r="K304" s="153"/>
      <c r="L304" s="153"/>
      <c r="M304" s="45">
        <f t="shared" si="50"/>
        <v>0</v>
      </c>
      <c r="N304" s="96">
        <f t="shared" si="51"/>
        <v>0</v>
      </c>
      <c r="O304" s="95">
        <f t="shared" si="52"/>
        <v>0</v>
      </c>
      <c r="P304" s="96">
        <f t="shared" si="53"/>
        <v>0</v>
      </c>
      <c r="Q304" s="96">
        <f t="shared" si="54"/>
        <v>0</v>
      </c>
      <c r="R304" s="95">
        <f t="shared" si="55"/>
        <v>0</v>
      </c>
      <c r="S304" s="96">
        <f t="shared" si="56"/>
        <v>0</v>
      </c>
      <c r="T304" s="96">
        <f t="shared" si="57"/>
        <v>0</v>
      </c>
      <c r="U304" s="96">
        <f t="shared" si="58"/>
        <v>0</v>
      </c>
      <c r="V304" s="95">
        <f t="shared" si="59"/>
        <v>0</v>
      </c>
      <c r="W304" s="96">
        <f t="shared" si="60"/>
        <v>0</v>
      </c>
      <c r="X304" s="169"/>
      <c r="Y304" s="169"/>
      <c r="Z304" s="169"/>
      <c r="AA304" s="167"/>
      <c r="AB304" s="169"/>
      <c r="AC304" s="169"/>
      <c r="AD304" s="157"/>
    </row>
    <row r="305" spans="1:30" s="54" customFormat="1" hidden="1" x14ac:dyDescent="0.25">
      <c r="A305" s="38">
        <v>297</v>
      </c>
      <c r="B305" s="59" t="s">
        <v>151</v>
      </c>
      <c r="C305" s="59" t="s">
        <v>51</v>
      </c>
      <c r="D305" s="162"/>
      <c r="E305" s="152"/>
      <c r="F305" s="152"/>
      <c r="G305" s="150"/>
      <c r="H305" s="150"/>
      <c r="I305" s="150"/>
      <c r="J305" s="153"/>
      <c r="K305" s="153"/>
      <c r="L305" s="153"/>
      <c r="M305" s="45">
        <f t="shared" si="50"/>
        <v>0</v>
      </c>
      <c r="N305" s="96">
        <f t="shared" si="51"/>
        <v>0</v>
      </c>
      <c r="O305" s="95">
        <f t="shared" si="52"/>
        <v>0</v>
      </c>
      <c r="P305" s="96">
        <f t="shared" si="53"/>
        <v>0</v>
      </c>
      <c r="Q305" s="96">
        <f t="shared" si="54"/>
        <v>0</v>
      </c>
      <c r="R305" s="95">
        <f t="shared" si="55"/>
        <v>0</v>
      </c>
      <c r="S305" s="96">
        <f t="shared" si="56"/>
        <v>0</v>
      </c>
      <c r="T305" s="96">
        <f t="shared" si="57"/>
        <v>0</v>
      </c>
      <c r="U305" s="96">
        <f t="shared" si="58"/>
        <v>0</v>
      </c>
      <c r="V305" s="95">
        <f t="shared" si="59"/>
        <v>0</v>
      </c>
      <c r="W305" s="96">
        <f t="shared" si="60"/>
        <v>0</v>
      </c>
      <c r="X305" s="169"/>
      <c r="Y305" s="169"/>
      <c r="Z305" s="169"/>
      <c r="AA305" s="167"/>
      <c r="AB305" s="169"/>
      <c r="AC305" s="169"/>
      <c r="AD305" s="157"/>
    </row>
    <row r="306" spans="1:30" s="54" customFormat="1" hidden="1" x14ac:dyDescent="0.25">
      <c r="A306" s="38">
        <v>298</v>
      </c>
      <c r="B306" s="59" t="e">
        <f t="shared" ref="B306:B329" ca="1" si="61">INDIRECT(CONCATENATE($C$507,$D$507,"!$B",$A306 + 8))</f>
        <v>#REF!</v>
      </c>
      <c r="C306" s="59" t="e">
        <f t="shared" ref="C306:C329" ca="1" si="62">INDIRECT(CONCATENATE($C$507,$D$507,"!$C",$A306 + 8))</f>
        <v>#REF!</v>
      </c>
      <c r="D306" s="162"/>
      <c r="E306" s="152"/>
      <c r="F306" s="152" t="e">
        <f t="shared" ref="F306:F330" ca="1" si="63">INDIRECT(CONCATENATE($C$507,$D$507,"!$Z",$A306 + 8))</f>
        <v>#REF!</v>
      </c>
      <c r="G306" s="150"/>
      <c r="H306" s="150"/>
      <c r="I306" s="150" t="e">
        <f t="shared" ref="I306:I330" ca="1" si="64">INDIRECT(CONCATENATE($C$507,$D$507,"!$AD",$A306 + 8))</f>
        <v>#REF!</v>
      </c>
      <c r="J306" s="153"/>
      <c r="K306" s="153"/>
      <c r="L306" s="153" t="e">
        <f t="shared" ref="L306:L369" ca="1" si="65">INDIRECT(CONCATENATE($C$507,$D$507,"!$V",$A306 + 8))</f>
        <v>#REF!</v>
      </c>
      <c r="M306" s="45" t="e">
        <f t="shared" ca="1" si="50"/>
        <v>#REF!</v>
      </c>
      <c r="N306" s="96" t="e">
        <f t="shared" ca="1" si="51"/>
        <v>#REF!</v>
      </c>
      <c r="O306" s="95" t="e">
        <f t="shared" ca="1" si="52"/>
        <v>#REF!</v>
      </c>
      <c r="P306" s="96" t="e">
        <f t="shared" ca="1" si="53"/>
        <v>#REF!</v>
      </c>
      <c r="Q306" s="96" t="e">
        <f t="shared" ca="1" si="54"/>
        <v>#REF!</v>
      </c>
      <c r="R306" s="95" t="e">
        <f t="shared" ca="1" si="55"/>
        <v>#REF!</v>
      </c>
      <c r="S306" s="96" t="e">
        <f t="shared" ca="1" si="56"/>
        <v>#REF!</v>
      </c>
      <c r="T306" s="96" t="e">
        <f t="shared" ca="1" si="57"/>
        <v>#REF!</v>
      </c>
      <c r="U306" s="96" t="e">
        <f t="shared" ca="1" si="58"/>
        <v>#REF!</v>
      </c>
      <c r="V306" s="95" t="e">
        <f t="shared" ca="1" si="59"/>
        <v>#REF!</v>
      </c>
      <c r="W306" s="96" t="e">
        <f t="shared" ca="1" si="60"/>
        <v>#REF!</v>
      </c>
      <c r="X306" s="169"/>
      <c r="Y306" s="169"/>
      <c r="Z306" s="169"/>
      <c r="AA306" s="167"/>
      <c r="AB306" s="169"/>
      <c r="AC306" s="169"/>
      <c r="AD306" s="157"/>
    </row>
    <row r="307" spans="1:30" s="54" customFormat="1" hidden="1" x14ac:dyDescent="0.25">
      <c r="A307" s="38">
        <v>299</v>
      </c>
      <c r="B307" s="59" t="e">
        <f t="shared" ca="1" si="61"/>
        <v>#REF!</v>
      </c>
      <c r="C307" s="59" t="e">
        <f t="shared" ca="1" si="62"/>
        <v>#REF!</v>
      </c>
      <c r="D307" s="162"/>
      <c r="E307" s="152"/>
      <c r="F307" s="152" t="e">
        <f t="shared" ca="1" si="63"/>
        <v>#REF!</v>
      </c>
      <c r="G307" s="150"/>
      <c r="H307" s="150"/>
      <c r="I307" s="150" t="e">
        <f t="shared" ca="1" si="64"/>
        <v>#REF!</v>
      </c>
      <c r="J307" s="153"/>
      <c r="K307" s="153"/>
      <c r="L307" s="153" t="e">
        <f t="shared" ca="1" si="65"/>
        <v>#REF!</v>
      </c>
      <c r="M307" s="45" t="e">
        <f t="shared" ca="1" si="50"/>
        <v>#REF!</v>
      </c>
      <c r="N307" s="96" t="e">
        <f t="shared" ca="1" si="51"/>
        <v>#REF!</v>
      </c>
      <c r="O307" s="95" t="e">
        <f t="shared" ca="1" si="52"/>
        <v>#REF!</v>
      </c>
      <c r="P307" s="96" t="e">
        <f t="shared" ca="1" si="53"/>
        <v>#REF!</v>
      </c>
      <c r="Q307" s="96" t="e">
        <f t="shared" ca="1" si="54"/>
        <v>#REF!</v>
      </c>
      <c r="R307" s="95" t="e">
        <f t="shared" ca="1" si="55"/>
        <v>#REF!</v>
      </c>
      <c r="S307" s="96" t="e">
        <f t="shared" ca="1" si="56"/>
        <v>#REF!</v>
      </c>
      <c r="T307" s="96" t="e">
        <f t="shared" ca="1" si="57"/>
        <v>#REF!</v>
      </c>
      <c r="U307" s="96" t="e">
        <f t="shared" ca="1" si="58"/>
        <v>#REF!</v>
      </c>
      <c r="V307" s="95" t="e">
        <f t="shared" ca="1" si="59"/>
        <v>#REF!</v>
      </c>
      <c r="W307" s="96" t="e">
        <f t="shared" ca="1" si="60"/>
        <v>#REF!</v>
      </c>
      <c r="X307" s="169"/>
      <c r="Y307" s="169"/>
      <c r="Z307" s="169"/>
      <c r="AA307" s="167"/>
      <c r="AB307" s="169"/>
      <c r="AC307" s="169"/>
      <c r="AD307" s="157"/>
    </row>
    <row r="308" spans="1:30" s="54" customFormat="1" hidden="1" x14ac:dyDescent="0.25">
      <c r="A308" s="38">
        <v>300</v>
      </c>
      <c r="B308" s="59" t="e">
        <f t="shared" ca="1" si="61"/>
        <v>#REF!</v>
      </c>
      <c r="C308" s="59" t="e">
        <f t="shared" ca="1" si="62"/>
        <v>#REF!</v>
      </c>
      <c r="D308" s="162"/>
      <c r="E308" s="152"/>
      <c r="F308" s="152" t="e">
        <f t="shared" ca="1" si="63"/>
        <v>#REF!</v>
      </c>
      <c r="G308" s="150"/>
      <c r="H308" s="150"/>
      <c r="I308" s="150" t="e">
        <f t="shared" ca="1" si="64"/>
        <v>#REF!</v>
      </c>
      <c r="J308" s="153"/>
      <c r="K308" s="153"/>
      <c r="L308" s="153" t="e">
        <f t="shared" ca="1" si="65"/>
        <v>#REF!</v>
      </c>
      <c r="M308" s="45" t="e">
        <f t="shared" ca="1" si="50"/>
        <v>#REF!</v>
      </c>
      <c r="N308" s="96" t="e">
        <f t="shared" ca="1" si="51"/>
        <v>#REF!</v>
      </c>
      <c r="O308" s="95" t="e">
        <f t="shared" ca="1" si="52"/>
        <v>#REF!</v>
      </c>
      <c r="P308" s="96" t="e">
        <f t="shared" ca="1" si="53"/>
        <v>#REF!</v>
      </c>
      <c r="Q308" s="96" t="e">
        <f t="shared" ca="1" si="54"/>
        <v>#REF!</v>
      </c>
      <c r="R308" s="95" t="e">
        <f t="shared" ca="1" si="55"/>
        <v>#REF!</v>
      </c>
      <c r="S308" s="96" t="e">
        <f t="shared" ca="1" si="56"/>
        <v>#REF!</v>
      </c>
      <c r="T308" s="96" t="e">
        <f t="shared" ca="1" si="57"/>
        <v>#REF!</v>
      </c>
      <c r="U308" s="96" t="e">
        <f t="shared" ca="1" si="58"/>
        <v>#REF!</v>
      </c>
      <c r="V308" s="95" t="e">
        <f t="shared" ca="1" si="59"/>
        <v>#REF!</v>
      </c>
      <c r="W308" s="96" t="e">
        <f t="shared" ca="1" si="60"/>
        <v>#REF!</v>
      </c>
      <c r="X308" s="169"/>
      <c r="Y308" s="169"/>
      <c r="Z308" s="169"/>
      <c r="AA308" s="167"/>
      <c r="AB308" s="169"/>
      <c r="AC308" s="169"/>
      <c r="AD308" s="157"/>
    </row>
    <row r="309" spans="1:30" s="54" customFormat="1" hidden="1" x14ac:dyDescent="0.25">
      <c r="A309" s="38">
        <v>301</v>
      </c>
      <c r="B309" s="59" t="e">
        <f t="shared" ca="1" si="61"/>
        <v>#REF!</v>
      </c>
      <c r="C309" s="59" t="e">
        <f t="shared" ca="1" si="62"/>
        <v>#REF!</v>
      </c>
      <c r="D309" s="162"/>
      <c r="E309" s="152"/>
      <c r="F309" s="152" t="e">
        <f t="shared" ca="1" si="63"/>
        <v>#REF!</v>
      </c>
      <c r="G309" s="150"/>
      <c r="H309" s="150"/>
      <c r="I309" s="150" t="e">
        <f t="shared" ca="1" si="64"/>
        <v>#REF!</v>
      </c>
      <c r="J309" s="153"/>
      <c r="K309" s="153"/>
      <c r="L309" s="153" t="e">
        <f t="shared" ca="1" si="65"/>
        <v>#REF!</v>
      </c>
      <c r="M309" s="45" t="e">
        <f t="shared" ca="1" si="50"/>
        <v>#REF!</v>
      </c>
      <c r="N309" s="96" t="e">
        <f t="shared" ca="1" si="51"/>
        <v>#REF!</v>
      </c>
      <c r="O309" s="95" t="e">
        <f t="shared" ca="1" si="52"/>
        <v>#REF!</v>
      </c>
      <c r="P309" s="96" t="e">
        <f t="shared" ca="1" si="53"/>
        <v>#REF!</v>
      </c>
      <c r="Q309" s="96" t="e">
        <f t="shared" ca="1" si="54"/>
        <v>#REF!</v>
      </c>
      <c r="R309" s="95" t="e">
        <f t="shared" ca="1" si="55"/>
        <v>#REF!</v>
      </c>
      <c r="S309" s="96" t="e">
        <f t="shared" ca="1" si="56"/>
        <v>#REF!</v>
      </c>
      <c r="T309" s="96" t="e">
        <f t="shared" ca="1" si="57"/>
        <v>#REF!</v>
      </c>
      <c r="U309" s="96" t="e">
        <f t="shared" ca="1" si="58"/>
        <v>#REF!</v>
      </c>
      <c r="V309" s="95" t="e">
        <f t="shared" ca="1" si="59"/>
        <v>#REF!</v>
      </c>
      <c r="W309" s="96" t="e">
        <f t="shared" ca="1" si="60"/>
        <v>#REF!</v>
      </c>
      <c r="X309" s="169"/>
      <c r="Y309" s="169"/>
      <c r="Z309" s="169"/>
      <c r="AA309" s="167"/>
      <c r="AB309" s="169"/>
      <c r="AC309" s="169"/>
      <c r="AD309" s="157"/>
    </row>
    <row r="310" spans="1:30" s="54" customFormat="1" hidden="1" x14ac:dyDescent="0.25">
      <c r="A310" s="38">
        <v>302</v>
      </c>
      <c r="B310" s="59" t="e">
        <f t="shared" ca="1" si="61"/>
        <v>#REF!</v>
      </c>
      <c r="C310" s="59" t="e">
        <f t="shared" ca="1" si="62"/>
        <v>#REF!</v>
      </c>
      <c r="D310" s="162"/>
      <c r="E310" s="152"/>
      <c r="F310" s="152" t="e">
        <f t="shared" ca="1" si="63"/>
        <v>#REF!</v>
      </c>
      <c r="G310" s="150"/>
      <c r="H310" s="150"/>
      <c r="I310" s="150" t="e">
        <f t="shared" ca="1" si="64"/>
        <v>#REF!</v>
      </c>
      <c r="J310" s="153"/>
      <c r="K310" s="153"/>
      <c r="L310" s="153" t="e">
        <f t="shared" ca="1" si="65"/>
        <v>#REF!</v>
      </c>
      <c r="M310" s="45" t="e">
        <f t="shared" ca="1" si="50"/>
        <v>#REF!</v>
      </c>
      <c r="N310" s="96" t="e">
        <f t="shared" ca="1" si="51"/>
        <v>#REF!</v>
      </c>
      <c r="O310" s="95" t="e">
        <f t="shared" ca="1" si="52"/>
        <v>#REF!</v>
      </c>
      <c r="P310" s="96" t="e">
        <f t="shared" ca="1" si="53"/>
        <v>#REF!</v>
      </c>
      <c r="Q310" s="96" t="e">
        <f t="shared" ca="1" si="54"/>
        <v>#REF!</v>
      </c>
      <c r="R310" s="95" t="e">
        <f t="shared" ca="1" si="55"/>
        <v>#REF!</v>
      </c>
      <c r="S310" s="96" t="e">
        <f t="shared" ca="1" si="56"/>
        <v>#REF!</v>
      </c>
      <c r="T310" s="96" t="e">
        <f t="shared" ca="1" si="57"/>
        <v>#REF!</v>
      </c>
      <c r="U310" s="96" t="e">
        <f t="shared" ca="1" si="58"/>
        <v>#REF!</v>
      </c>
      <c r="V310" s="95" t="e">
        <f t="shared" ca="1" si="59"/>
        <v>#REF!</v>
      </c>
      <c r="W310" s="96" t="e">
        <f t="shared" ca="1" si="60"/>
        <v>#REF!</v>
      </c>
      <c r="X310" s="169"/>
      <c r="Y310" s="169"/>
      <c r="Z310" s="169"/>
      <c r="AA310" s="167"/>
      <c r="AB310" s="169"/>
      <c r="AC310" s="169"/>
      <c r="AD310" s="157"/>
    </row>
    <row r="311" spans="1:30" s="54" customFormat="1" hidden="1" x14ac:dyDescent="0.25">
      <c r="A311" s="38">
        <v>303</v>
      </c>
      <c r="B311" s="59" t="e">
        <f t="shared" ca="1" si="61"/>
        <v>#REF!</v>
      </c>
      <c r="C311" s="59" t="e">
        <f t="shared" ca="1" si="62"/>
        <v>#REF!</v>
      </c>
      <c r="D311" s="162"/>
      <c r="E311" s="152"/>
      <c r="F311" s="152" t="e">
        <f t="shared" ca="1" si="63"/>
        <v>#REF!</v>
      </c>
      <c r="G311" s="150"/>
      <c r="H311" s="150"/>
      <c r="I311" s="150" t="e">
        <f t="shared" ca="1" si="64"/>
        <v>#REF!</v>
      </c>
      <c r="J311" s="153"/>
      <c r="K311" s="153"/>
      <c r="L311" s="153" t="e">
        <f t="shared" ca="1" si="65"/>
        <v>#REF!</v>
      </c>
      <c r="M311" s="45" t="e">
        <f t="shared" ca="1" si="50"/>
        <v>#REF!</v>
      </c>
      <c r="N311" s="96" t="e">
        <f t="shared" ca="1" si="51"/>
        <v>#REF!</v>
      </c>
      <c r="O311" s="95" t="e">
        <f t="shared" ca="1" si="52"/>
        <v>#REF!</v>
      </c>
      <c r="P311" s="96" t="e">
        <f t="shared" ca="1" si="53"/>
        <v>#REF!</v>
      </c>
      <c r="Q311" s="96" t="e">
        <f t="shared" ca="1" si="54"/>
        <v>#REF!</v>
      </c>
      <c r="R311" s="95" t="e">
        <f t="shared" ca="1" si="55"/>
        <v>#REF!</v>
      </c>
      <c r="S311" s="96" t="e">
        <f t="shared" ca="1" si="56"/>
        <v>#REF!</v>
      </c>
      <c r="T311" s="96" t="e">
        <f t="shared" ca="1" si="57"/>
        <v>#REF!</v>
      </c>
      <c r="U311" s="96" t="e">
        <f t="shared" ca="1" si="58"/>
        <v>#REF!</v>
      </c>
      <c r="V311" s="95" t="e">
        <f t="shared" ca="1" si="59"/>
        <v>#REF!</v>
      </c>
      <c r="W311" s="96" t="e">
        <f t="shared" ca="1" si="60"/>
        <v>#REF!</v>
      </c>
      <c r="X311" s="169"/>
      <c r="Y311" s="169"/>
      <c r="Z311" s="169"/>
      <c r="AA311" s="167"/>
      <c r="AB311" s="169"/>
      <c r="AC311" s="169"/>
      <c r="AD311" s="157"/>
    </row>
    <row r="312" spans="1:30" s="54" customFormat="1" hidden="1" x14ac:dyDescent="0.25">
      <c r="A312" s="38">
        <v>304</v>
      </c>
      <c r="B312" s="59" t="e">
        <f t="shared" ca="1" si="61"/>
        <v>#REF!</v>
      </c>
      <c r="C312" s="59" t="e">
        <f t="shared" ca="1" si="62"/>
        <v>#REF!</v>
      </c>
      <c r="D312" s="162"/>
      <c r="E312" s="152"/>
      <c r="F312" s="152" t="e">
        <f t="shared" ca="1" si="63"/>
        <v>#REF!</v>
      </c>
      <c r="G312" s="150"/>
      <c r="H312" s="150"/>
      <c r="I312" s="150" t="e">
        <f t="shared" ca="1" si="64"/>
        <v>#REF!</v>
      </c>
      <c r="J312" s="153"/>
      <c r="K312" s="153"/>
      <c r="L312" s="153" t="e">
        <f t="shared" ca="1" si="65"/>
        <v>#REF!</v>
      </c>
      <c r="M312" s="45" t="e">
        <f t="shared" ca="1" si="50"/>
        <v>#REF!</v>
      </c>
      <c r="N312" s="96" t="e">
        <f t="shared" ca="1" si="51"/>
        <v>#REF!</v>
      </c>
      <c r="O312" s="95" t="e">
        <f t="shared" ca="1" si="52"/>
        <v>#REF!</v>
      </c>
      <c r="P312" s="96" t="e">
        <f t="shared" ca="1" si="53"/>
        <v>#REF!</v>
      </c>
      <c r="Q312" s="96" t="e">
        <f t="shared" ca="1" si="54"/>
        <v>#REF!</v>
      </c>
      <c r="R312" s="95" t="e">
        <f t="shared" ca="1" si="55"/>
        <v>#REF!</v>
      </c>
      <c r="S312" s="96" t="e">
        <f t="shared" ca="1" si="56"/>
        <v>#REF!</v>
      </c>
      <c r="T312" s="96" t="e">
        <f t="shared" ca="1" si="57"/>
        <v>#REF!</v>
      </c>
      <c r="U312" s="96" t="e">
        <f t="shared" ca="1" si="58"/>
        <v>#REF!</v>
      </c>
      <c r="V312" s="95" t="e">
        <f t="shared" ca="1" si="59"/>
        <v>#REF!</v>
      </c>
      <c r="W312" s="96" t="e">
        <f t="shared" ca="1" si="60"/>
        <v>#REF!</v>
      </c>
      <c r="X312" s="169"/>
      <c r="Y312" s="169"/>
      <c r="Z312" s="169"/>
      <c r="AA312" s="167"/>
      <c r="AB312" s="169"/>
      <c r="AC312" s="169"/>
      <c r="AD312" s="157"/>
    </row>
    <row r="313" spans="1:30" s="54" customFormat="1" hidden="1" x14ac:dyDescent="0.25">
      <c r="A313" s="38">
        <v>305</v>
      </c>
      <c r="B313" s="59" t="e">
        <f t="shared" ca="1" si="61"/>
        <v>#REF!</v>
      </c>
      <c r="C313" s="59" t="e">
        <f t="shared" ca="1" si="62"/>
        <v>#REF!</v>
      </c>
      <c r="D313" s="162"/>
      <c r="E313" s="152"/>
      <c r="F313" s="152" t="e">
        <f t="shared" ca="1" si="63"/>
        <v>#REF!</v>
      </c>
      <c r="G313" s="150"/>
      <c r="H313" s="150"/>
      <c r="I313" s="150" t="e">
        <f t="shared" ca="1" si="64"/>
        <v>#REF!</v>
      </c>
      <c r="J313" s="153"/>
      <c r="K313" s="153"/>
      <c r="L313" s="153" t="e">
        <f t="shared" ca="1" si="65"/>
        <v>#REF!</v>
      </c>
      <c r="M313" s="45" t="e">
        <f t="shared" ca="1" si="50"/>
        <v>#REF!</v>
      </c>
      <c r="N313" s="96" t="e">
        <f t="shared" ca="1" si="51"/>
        <v>#REF!</v>
      </c>
      <c r="O313" s="95" t="e">
        <f t="shared" ca="1" si="52"/>
        <v>#REF!</v>
      </c>
      <c r="P313" s="96" t="e">
        <f t="shared" ca="1" si="53"/>
        <v>#REF!</v>
      </c>
      <c r="Q313" s="96" t="e">
        <f t="shared" ca="1" si="54"/>
        <v>#REF!</v>
      </c>
      <c r="R313" s="95" t="e">
        <f t="shared" ca="1" si="55"/>
        <v>#REF!</v>
      </c>
      <c r="S313" s="96" t="e">
        <f t="shared" ca="1" si="56"/>
        <v>#REF!</v>
      </c>
      <c r="T313" s="96" t="e">
        <f t="shared" ca="1" si="57"/>
        <v>#REF!</v>
      </c>
      <c r="U313" s="96" t="e">
        <f t="shared" ca="1" si="58"/>
        <v>#REF!</v>
      </c>
      <c r="V313" s="95" t="e">
        <f t="shared" ca="1" si="59"/>
        <v>#REF!</v>
      </c>
      <c r="W313" s="96" t="e">
        <f t="shared" ca="1" si="60"/>
        <v>#REF!</v>
      </c>
      <c r="X313" s="169"/>
      <c r="Y313" s="169"/>
      <c r="Z313" s="169"/>
      <c r="AA313" s="167"/>
      <c r="AB313" s="169"/>
      <c r="AC313" s="169"/>
      <c r="AD313" s="157"/>
    </row>
    <row r="314" spans="1:30" s="54" customFormat="1" hidden="1" x14ac:dyDescent="0.25">
      <c r="A314" s="38">
        <v>306</v>
      </c>
      <c r="B314" s="59" t="e">
        <f t="shared" ca="1" si="61"/>
        <v>#REF!</v>
      </c>
      <c r="C314" s="59" t="e">
        <f t="shared" ca="1" si="62"/>
        <v>#REF!</v>
      </c>
      <c r="D314" s="162"/>
      <c r="E314" s="152"/>
      <c r="F314" s="152" t="e">
        <f t="shared" ca="1" si="63"/>
        <v>#REF!</v>
      </c>
      <c r="G314" s="150"/>
      <c r="H314" s="150"/>
      <c r="I314" s="150" t="e">
        <f t="shared" ca="1" si="64"/>
        <v>#REF!</v>
      </c>
      <c r="J314" s="153"/>
      <c r="K314" s="153"/>
      <c r="L314" s="153" t="e">
        <f t="shared" ca="1" si="65"/>
        <v>#REF!</v>
      </c>
      <c r="M314" s="45" t="e">
        <f t="shared" ca="1" si="50"/>
        <v>#REF!</v>
      </c>
      <c r="N314" s="96" t="e">
        <f t="shared" ca="1" si="51"/>
        <v>#REF!</v>
      </c>
      <c r="O314" s="95" t="e">
        <f t="shared" ca="1" si="52"/>
        <v>#REF!</v>
      </c>
      <c r="P314" s="96" t="e">
        <f t="shared" ca="1" si="53"/>
        <v>#REF!</v>
      </c>
      <c r="Q314" s="96" t="e">
        <f t="shared" ca="1" si="54"/>
        <v>#REF!</v>
      </c>
      <c r="R314" s="95" t="e">
        <f t="shared" ca="1" si="55"/>
        <v>#REF!</v>
      </c>
      <c r="S314" s="96" t="e">
        <f t="shared" ca="1" si="56"/>
        <v>#REF!</v>
      </c>
      <c r="T314" s="96" t="e">
        <f t="shared" ca="1" si="57"/>
        <v>#REF!</v>
      </c>
      <c r="U314" s="96" t="e">
        <f t="shared" ca="1" si="58"/>
        <v>#REF!</v>
      </c>
      <c r="V314" s="95" t="e">
        <f t="shared" ca="1" si="59"/>
        <v>#REF!</v>
      </c>
      <c r="W314" s="96" t="e">
        <f t="shared" ca="1" si="60"/>
        <v>#REF!</v>
      </c>
      <c r="X314" s="169"/>
      <c r="Y314" s="169"/>
      <c r="Z314" s="169"/>
      <c r="AA314" s="167"/>
      <c r="AB314" s="169"/>
      <c r="AC314" s="169"/>
      <c r="AD314" s="157"/>
    </row>
    <row r="315" spans="1:30" s="54" customFormat="1" hidden="1" x14ac:dyDescent="0.25">
      <c r="A315" s="38">
        <v>307</v>
      </c>
      <c r="B315" s="59" t="e">
        <f t="shared" ca="1" si="61"/>
        <v>#REF!</v>
      </c>
      <c r="C315" s="59" t="e">
        <f t="shared" ca="1" si="62"/>
        <v>#REF!</v>
      </c>
      <c r="D315" s="162"/>
      <c r="E315" s="152"/>
      <c r="F315" s="152" t="e">
        <f t="shared" ca="1" si="63"/>
        <v>#REF!</v>
      </c>
      <c r="G315" s="150"/>
      <c r="H315" s="150"/>
      <c r="I315" s="150" t="e">
        <f t="shared" ca="1" si="64"/>
        <v>#REF!</v>
      </c>
      <c r="J315" s="153"/>
      <c r="K315" s="153"/>
      <c r="L315" s="153" t="e">
        <f t="shared" ca="1" si="65"/>
        <v>#REF!</v>
      </c>
      <c r="M315" s="45" t="e">
        <f t="shared" ca="1" si="50"/>
        <v>#REF!</v>
      </c>
      <c r="N315" s="96" t="e">
        <f t="shared" ca="1" si="51"/>
        <v>#REF!</v>
      </c>
      <c r="O315" s="95" t="e">
        <f t="shared" ca="1" si="52"/>
        <v>#REF!</v>
      </c>
      <c r="P315" s="96" t="e">
        <f t="shared" ca="1" si="53"/>
        <v>#REF!</v>
      </c>
      <c r="Q315" s="96" t="e">
        <f t="shared" ca="1" si="54"/>
        <v>#REF!</v>
      </c>
      <c r="R315" s="95" t="e">
        <f t="shared" ca="1" si="55"/>
        <v>#REF!</v>
      </c>
      <c r="S315" s="96" t="e">
        <f t="shared" ca="1" si="56"/>
        <v>#REF!</v>
      </c>
      <c r="T315" s="96" t="e">
        <f t="shared" ca="1" si="57"/>
        <v>#REF!</v>
      </c>
      <c r="U315" s="96" t="e">
        <f t="shared" ca="1" si="58"/>
        <v>#REF!</v>
      </c>
      <c r="V315" s="95" t="e">
        <f t="shared" ca="1" si="59"/>
        <v>#REF!</v>
      </c>
      <c r="W315" s="96" t="e">
        <f t="shared" ca="1" si="60"/>
        <v>#REF!</v>
      </c>
      <c r="X315" s="169"/>
      <c r="Y315" s="169"/>
      <c r="Z315" s="169"/>
      <c r="AA315" s="167"/>
      <c r="AB315" s="169"/>
      <c r="AC315" s="169"/>
      <c r="AD315" s="157"/>
    </row>
    <row r="316" spans="1:30" s="54" customFormat="1" hidden="1" x14ac:dyDescent="0.25">
      <c r="A316" s="38">
        <v>308</v>
      </c>
      <c r="B316" s="59" t="e">
        <f t="shared" ca="1" si="61"/>
        <v>#REF!</v>
      </c>
      <c r="C316" s="59" t="e">
        <f t="shared" ca="1" si="62"/>
        <v>#REF!</v>
      </c>
      <c r="D316" s="162"/>
      <c r="E316" s="152"/>
      <c r="F316" s="152" t="e">
        <f t="shared" ca="1" si="63"/>
        <v>#REF!</v>
      </c>
      <c r="G316" s="150"/>
      <c r="H316" s="150"/>
      <c r="I316" s="150" t="e">
        <f t="shared" ca="1" si="64"/>
        <v>#REF!</v>
      </c>
      <c r="J316" s="153"/>
      <c r="K316" s="153"/>
      <c r="L316" s="153" t="e">
        <f t="shared" ca="1" si="65"/>
        <v>#REF!</v>
      </c>
      <c r="M316" s="45" t="e">
        <f t="shared" ca="1" si="50"/>
        <v>#REF!</v>
      </c>
      <c r="N316" s="96" t="e">
        <f t="shared" ca="1" si="51"/>
        <v>#REF!</v>
      </c>
      <c r="O316" s="95" t="e">
        <f t="shared" ca="1" si="52"/>
        <v>#REF!</v>
      </c>
      <c r="P316" s="96" t="e">
        <f t="shared" ca="1" si="53"/>
        <v>#REF!</v>
      </c>
      <c r="Q316" s="96" t="e">
        <f t="shared" ca="1" si="54"/>
        <v>#REF!</v>
      </c>
      <c r="R316" s="95" t="e">
        <f t="shared" ca="1" si="55"/>
        <v>#REF!</v>
      </c>
      <c r="S316" s="96" t="e">
        <f t="shared" ca="1" si="56"/>
        <v>#REF!</v>
      </c>
      <c r="T316" s="96" t="e">
        <f t="shared" ca="1" si="57"/>
        <v>#REF!</v>
      </c>
      <c r="U316" s="96" t="e">
        <f t="shared" ca="1" si="58"/>
        <v>#REF!</v>
      </c>
      <c r="V316" s="95" t="e">
        <f t="shared" ca="1" si="59"/>
        <v>#REF!</v>
      </c>
      <c r="W316" s="96" t="e">
        <f t="shared" ca="1" si="60"/>
        <v>#REF!</v>
      </c>
      <c r="X316" s="169"/>
      <c r="Y316" s="169"/>
      <c r="Z316" s="169"/>
      <c r="AA316" s="167"/>
      <c r="AB316" s="169"/>
      <c r="AC316" s="169"/>
      <c r="AD316" s="157"/>
    </row>
    <row r="317" spans="1:30" s="54" customFormat="1" hidden="1" x14ac:dyDescent="0.25">
      <c r="A317" s="38">
        <v>309</v>
      </c>
      <c r="B317" s="59" t="e">
        <f t="shared" ca="1" si="61"/>
        <v>#REF!</v>
      </c>
      <c r="C317" s="59" t="e">
        <f t="shared" ca="1" si="62"/>
        <v>#REF!</v>
      </c>
      <c r="D317" s="162"/>
      <c r="E317" s="152"/>
      <c r="F317" s="152" t="e">
        <f t="shared" ca="1" si="63"/>
        <v>#REF!</v>
      </c>
      <c r="G317" s="150"/>
      <c r="H317" s="150"/>
      <c r="I317" s="150" t="e">
        <f t="shared" ca="1" si="64"/>
        <v>#REF!</v>
      </c>
      <c r="J317" s="153"/>
      <c r="K317" s="153"/>
      <c r="L317" s="153" t="e">
        <f t="shared" ca="1" si="65"/>
        <v>#REF!</v>
      </c>
      <c r="M317" s="45" t="e">
        <f t="shared" ca="1" si="50"/>
        <v>#REF!</v>
      </c>
      <c r="N317" s="96" t="e">
        <f t="shared" ca="1" si="51"/>
        <v>#REF!</v>
      </c>
      <c r="O317" s="95" t="e">
        <f t="shared" ca="1" si="52"/>
        <v>#REF!</v>
      </c>
      <c r="P317" s="96" t="e">
        <f t="shared" ca="1" si="53"/>
        <v>#REF!</v>
      </c>
      <c r="Q317" s="96" t="e">
        <f t="shared" ca="1" si="54"/>
        <v>#REF!</v>
      </c>
      <c r="R317" s="95" t="e">
        <f t="shared" ca="1" si="55"/>
        <v>#REF!</v>
      </c>
      <c r="S317" s="96" t="e">
        <f t="shared" ca="1" si="56"/>
        <v>#REF!</v>
      </c>
      <c r="T317" s="96" t="e">
        <f t="shared" ca="1" si="57"/>
        <v>#REF!</v>
      </c>
      <c r="U317" s="96" t="e">
        <f t="shared" ca="1" si="58"/>
        <v>#REF!</v>
      </c>
      <c r="V317" s="95" t="e">
        <f t="shared" ca="1" si="59"/>
        <v>#REF!</v>
      </c>
      <c r="W317" s="96" t="e">
        <f t="shared" ca="1" si="60"/>
        <v>#REF!</v>
      </c>
      <c r="X317" s="169"/>
      <c r="Y317" s="169"/>
      <c r="Z317" s="169"/>
      <c r="AA317" s="167"/>
      <c r="AB317" s="169"/>
      <c r="AC317" s="169"/>
      <c r="AD317" s="157"/>
    </row>
    <row r="318" spans="1:30" s="54" customFormat="1" hidden="1" x14ac:dyDescent="0.25">
      <c r="A318" s="38">
        <v>310</v>
      </c>
      <c r="B318" s="59" t="e">
        <f t="shared" ca="1" si="61"/>
        <v>#REF!</v>
      </c>
      <c r="C318" s="59" t="e">
        <f t="shared" ca="1" si="62"/>
        <v>#REF!</v>
      </c>
      <c r="D318" s="162"/>
      <c r="E318" s="152"/>
      <c r="F318" s="152" t="e">
        <f t="shared" ca="1" si="63"/>
        <v>#REF!</v>
      </c>
      <c r="G318" s="150"/>
      <c r="H318" s="150"/>
      <c r="I318" s="150" t="e">
        <f t="shared" ca="1" si="64"/>
        <v>#REF!</v>
      </c>
      <c r="J318" s="153"/>
      <c r="K318" s="153"/>
      <c r="L318" s="153" t="e">
        <f t="shared" ca="1" si="65"/>
        <v>#REF!</v>
      </c>
      <c r="M318" s="45" t="e">
        <f t="shared" ca="1" si="50"/>
        <v>#REF!</v>
      </c>
      <c r="N318" s="96" t="e">
        <f t="shared" ca="1" si="51"/>
        <v>#REF!</v>
      </c>
      <c r="O318" s="95" t="e">
        <f t="shared" ca="1" si="52"/>
        <v>#REF!</v>
      </c>
      <c r="P318" s="96" t="e">
        <f t="shared" ca="1" si="53"/>
        <v>#REF!</v>
      </c>
      <c r="Q318" s="96" t="e">
        <f t="shared" ca="1" si="54"/>
        <v>#REF!</v>
      </c>
      <c r="R318" s="95" t="e">
        <f t="shared" ca="1" si="55"/>
        <v>#REF!</v>
      </c>
      <c r="S318" s="96" t="e">
        <f t="shared" ca="1" si="56"/>
        <v>#REF!</v>
      </c>
      <c r="T318" s="96" t="e">
        <f t="shared" ca="1" si="57"/>
        <v>#REF!</v>
      </c>
      <c r="U318" s="96" t="e">
        <f t="shared" ca="1" si="58"/>
        <v>#REF!</v>
      </c>
      <c r="V318" s="95" t="e">
        <f t="shared" ca="1" si="59"/>
        <v>#REF!</v>
      </c>
      <c r="W318" s="96" t="e">
        <f t="shared" ca="1" si="60"/>
        <v>#REF!</v>
      </c>
      <c r="X318" s="169"/>
      <c r="Y318" s="169"/>
      <c r="Z318" s="169"/>
      <c r="AA318" s="167"/>
      <c r="AB318" s="169"/>
      <c r="AC318" s="169"/>
      <c r="AD318" s="157"/>
    </row>
    <row r="319" spans="1:30" s="54" customFormat="1" hidden="1" x14ac:dyDescent="0.25">
      <c r="A319" s="38">
        <v>311</v>
      </c>
      <c r="B319" s="59" t="e">
        <f t="shared" ca="1" si="61"/>
        <v>#REF!</v>
      </c>
      <c r="C319" s="59" t="e">
        <f t="shared" ca="1" si="62"/>
        <v>#REF!</v>
      </c>
      <c r="D319" s="162"/>
      <c r="E319" s="152"/>
      <c r="F319" s="152" t="e">
        <f t="shared" ca="1" si="63"/>
        <v>#REF!</v>
      </c>
      <c r="G319" s="150"/>
      <c r="H319" s="150"/>
      <c r="I319" s="150" t="e">
        <f t="shared" ca="1" si="64"/>
        <v>#REF!</v>
      </c>
      <c r="J319" s="153"/>
      <c r="K319" s="153"/>
      <c r="L319" s="153" t="e">
        <f t="shared" ca="1" si="65"/>
        <v>#REF!</v>
      </c>
      <c r="M319" s="45" t="e">
        <f t="shared" ca="1" si="50"/>
        <v>#REF!</v>
      </c>
      <c r="N319" s="96" t="e">
        <f t="shared" ca="1" si="51"/>
        <v>#REF!</v>
      </c>
      <c r="O319" s="95" t="e">
        <f t="shared" ca="1" si="52"/>
        <v>#REF!</v>
      </c>
      <c r="P319" s="96" t="e">
        <f t="shared" ca="1" si="53"/>
        <v>#REF!</v>
      </c>
      <c r="Q319" s="96" t="e">
        <f t="shared" ca="1" si="54"/>
        <v>#REF!</v>
      </c>
      <c r="R319" s="95" t="e">
        <f t="shared" ca="1" si="55"/>
        <v>#REF!</v>
      </c>
      <c r="S319" s="96" t="e">
        <f t="shared" ca="1" si="56"/>
        <v>#REF!</v>
      </c>
      <c r="T319" s="96" t="e">
        <f t="shared" ca="1" si="57"/>
        <v>#REF!</v>
      </c>
      <c r="U319" s="96" t="e">
        <f t="shared" ca="1" si="58"/>
        <v>#REF!</v>
      </c>
      <c r="V319" s="95" t="e">
        <f t="shared" ca="1" si="59"/>
        <v>#REF!</v>
      </c>
      <c r="W319" s="96" t="e">
        <f t="shared" ca="1" si="60"/>
        <v>#REF!</v>
      </c>
      <c r="X319" s="169"/>
      <c r="Y319" s="169"/>
      <c r="Z319" s="169"/>
      <c r="AA319" s="167"/>
      <c r="AB319" s="169"/>
      <c r="AC319" s="169"/>
      <c r="AD319" s="157"/>
    </row>
    <row r="320" spans="1:30" s="54" customFormat="1" hidden="1" x14ac:dyDescent="0.25">
      <c r="A320" s="38">
        <v>312</v>
      </c>
      <c r="B320" s="59" t="e">
        <f t="shared" ca="1" si="61"/>
        <v>#REF!</v>
      </c>
      <c r="C320" s="59" t="e">
        <f t="shared" ca="1" si="62"/>
        <v>#REF!</v>
      </c>
      <c r="D320" s="162"/>
      <c r="E320" s="152"/>
      <c r="F320" s="152" t="e">
        <f t="shared" ca="1" si="63"/>
        <v>#REF!</v>
      </c>
      <c r="G320" s="150"/>
      <c r="H320" s="150"/>
      <c r="I320" s="150" t="e">
        <f t="shared" ca="1" si="64"/>
        <v>#REF!</v>
      </c>
      <c r="J320" s="153"/>
      <c r="K320" s="153"/>
      <c r="L320" s="153" t="e">
        <f t="shared" ca="1" si="65"/>
        <v>#REF!</v>
      </c>
      <c r="M320" s="45" t="e">
        <f t="shared" ca="1" si="50"/>
        <v>#REF!</v>
      </c>
      <c r="N320" s="96" t="e">
        <f t="shared" ca="1" si="51"/>
        <v>#REF!</v>
      </c>
      <c r="O320" s="95" t="e">
        <f t="shared" ca="1" si="52"/>
        <v>#REF!</v>
      </c>
      <c r="P320" s="96" t="e">
        <f t="shared" ca="1" si="53"/>
        <v>#REF!</v>
      </c>
      <c r="Q320" s="96" t="e">
        <f t="shared" ca="1" si="54"/>
        <v>#REF!</v>
      </c>
      <c r="R320" s="95" t="e">
        <f t="shared" ca="1" si="55"/>
        <v>#REF!</v>
      </c>
      <c r="S320" s="96" t="e">
        <f t="shared" ca="1" si="56"/>
        <v>#REF!</v>
      </c>
      <c r="T320" s="96" t="e">
        <f t="shared" ca="1" si="57"/>
        <v>#REF!</v>
      </c>
      <c r="U320" s="96" t="e">
        <f t="shared" ca="1" si="58"/>
        <v>#REF!</v>
      </c>
      <c r="V320" s="95" t="e">
        <f t="shared" ca="1" si="59"/>
        <v>#REF!</v>
      </c>
      <c r="W320" s="96" t="e">
        <f t="shared" ca="1" si="60"/>
        <v>#REF!</v>
      </c>
      <c r="X320" s="169"/>
      <c r="Y320" s="169"/>
      <c r="Z320" s="169"/>
      <c r="AA320" s="167"/>
      <c r="AB320" s="169"/>
      <c r="AC320" s="169"/>
      <c r="AD320" s="157"/>
    </row>
    <row r="321" spans="1:30" s="54" customFormat="1" hidden="1" x14ac:dyDescent="0.25">
      <c r="A321" s="38">
        <v>313</v>
      </c>
      <c r="B321" s="59" t="e">
        <f t="shared" ca="1" si="61"/>
        <v>#REF!</v>
      </c>
      <c r="C321" s="59" t="e">
        <f t="shared" ca="1" si="62"/>
        <v>#REF!</v>
      </c>
      <c r="D321" s="162"/>
      <c r="E321" s="152"/>
      <c r="F321" s="152" t="e">
        <f t="shared" ca="1" si="63"/>
        <v>#REF!</v>
      </c>
      <c r="G321" s="150"/>
      <c r="H321" s="150"/>
      <c r="I321" s="150" t="e">
        <f t="shared" ca="1" si="64"/>
        <v>#REF!</v>
      </c>
      <c r="J321" s="153"/>
      <c r="K321" s="153"/>
      <c r="L321" s="153" t="e">
        <f t="shared" ca="1" si="65"/>
        <v>#REF!</v>
      </c>
      <c r="M321" s="45" t="e">
        <f t="shared" ca="1" si="50"/>
        <v>#REF!</v>
      </c>
      <c r="N321" s="96" t="e">
        <f t="shared" ca="1" si="51"/>
        <v>#REF!</v>
      </c>
      <c r="O321" s="95" t="e">
        <f t="shared" ca="1" si="52"/>
        <v>#REF!</v>
      </c>
      <c r="P321" s="96" t="e">
        <f t="shared" ca="1" si="53"/>
        <v>#REF!</v>
      </c>
      <c r="Q321" s="96" t="e">
        <f t="shared" ca="1" si="54"/>
        <v>#REF!</v>
      </c>
      <c r="R321" s="95" t="e">
        <f t="shared" ca="1" si="55"/>
        <v>#REF!</v>
      </c>
      <c r="S321" s="96" t="e">
        <f t="shared" ca="1" si="56"/>
        <v>#REF!</v>
      </c>
      <c r="T321" s="96" t="e">
        <f t="shared" ca="1" si="57"/>
        <v>#REF!</v>
      </c>
      <c r="U321" s="96" t="e">
        <f t="shared" ca="1" si="58"/>
        <v>#REF!</v>
      </c>
      <c r="V321" s="95" t="e">
        <f t="shared" ca="1" si="59"/>
        <v>#REF!</v>
      </c>
      <c r="W321" s="96" t="e">
        <f t="shared" ca="1" si="60"/>
        <v>#REF!</v>
      </c>
      <c r="X321" s="169"/>
      <c r="Y321" s="169"/>
      <c r="Z321" s="169"/>
      <c r="AA321" s="167"/>
      <c r="AB321" s="169"/>
      <c r="AC321" s="169"/>
      <c r="AD321" s="157"/>
    </row>
    <row r="322" spans="1:30" s="54" customFormat="1" hidden="1" x14ac:dyDescent="0.25">
      <c r="A322" s="38">
        <v>314</v>
      </c>
      <c r="B322" s="59" t="e">
        <f t="shared" ca="1" si="61"/>
        <v>#REF!</v>
      </c>
      <c r="C322" s="59" t="e">
        <f t="shared" ca="1" si="62"/>
        <v>#REF!</v>
      </c>
      <c r="D322" s="162"/>
      <c r="E322" s="152"/>
      <c r="F322" s="152" t="e">
        <f t="shared" ca="1" si="63"/>
        <v>#REF!</v>
      </c>
      <c r="G322" s="150"/>
      <c r="H322" s="150"/>
      <c r="I322" s="150" t="e">
        <f t="shared" ca="1" si="64"/>
        <v>#REF!</v>
      </c>
      <c r="J322" s="153"/>
      <c r="K322" s="153"/>
      <c r="L322" s="153" t="e">
        <f t="shared" ca="1" si="65"/>
        <v>#REF!</v>
      </c>
      <c r="M322" s="45" t="e">
        <f t="shared" ca="1" si="50"/>
        <v>#REF!</v>
      </c>
      <c r="N322" s="96" t="e">
        <f t="shared" ca="1" si="51"/>
        <v>#REF!</v>
      </c>
      <c r="O322" s="95" t="e">
        <f t="shared" ca="1" si="52"/>
        <v>#REF!</v>
      </c>
      <c r="P322" s="96" t="e">
        <f t="shared" ca="1" si="53"/>
        <v>#REF!</v>
      </c>
      <c r="Q322" s="96" t="e">
        <f t="shared" ca="1" si="54"/>
        <v>#REF!</v>
      </c>
      <c r="R322" s="95" t="e">
        <f t="shared" ca="1" si="55"/>
        <v>#REF!</v>
      </c>
      <c r="S322" s="96" t="e">
        <f t="shared" ca="1" si="56"/>
        <v>#REF!</v>
      </c>
      <c r="T322" s="96" t="e">
        <f t="shared" ca="1" si="57"/>
        <v>#REF!</v>
      </c>
      <c r="U322" s="96" t="e">
        <f t="shared" ca="1" si="58"/>
        <v>#REF!</v>
      </c>
      <c r="V322" s="95" t="e">
        <f t="shared" ca="1" si="59"/>
        <v>#REF!</v>
      </c>
      <c r="W322" s="96" t="e">
        <f t="shared" ca="1" si="60"/>
        <v>#REF!</v>
      </c>
      <c r="X322" s="169"/>
      <c r="Y322" s="169"/>
      <c r="Z322" s="169"/>
      <c r="AA322" s="167"/>
      <c r="AB322" s="169"/>
      <c r="AC322" s="169"/>
      <c r="AD322" s="157"/>
    </row>
    <row r="323" spans="1:30" s="54" customFormat="1" hidden="1" x14ac:dyDescent="0.25">
      <c r="A323" s="38">
        <v>315</v>
      </c>
      <c r="B323" s="59" t="e">
        <f t="shared" ca="1" si="61"/>
        <v>#REF!</v>
      </c>
      <c r="C323" s="59" t="e">
        <f t="shared" ca="1" si="62"/>
        <v>#REF!</v>
      </c>
      <c r="D323" s="162"/>
      <c r="E323" s="152"/>
      <c r="F323" s="152" t="e">
        <f t="shared" ca="1" si="63"/>
        <v>#REF!</v>
      </c>
      <c r="G323" s="150"/>
      <c r="H323" s="150"/>
      <c r="I323" s="150" t="e">
        <f t="shared" ca="1" si="64"/>
        <v>#REF!</v>
      </c>
      <c r="J323" s="153"/>
      <c r="K323" s="153"/>
      <c r="L323" s="153" t="e">
        <f t="shared" ca="1" si="65"/>
        <v>#REF!</v>
      </c>
      <c r="M323" s="45" t="e">
        <f t="shared" ca="1" si="50"/>
        <v>#REF!</v>
      </c>
      <c r="N323" s="96" t="e">
        <f t="shared" ca="1" si="51"/>
        <v>#REF!</v>
      </c>
      <c r="O323" s="95" t="e">
        <f t="shared" ca="1" si="52"/>
        <v>#REF!</v>
      </c>
      <c r="P323" s="96" t="e">
        <f t="shared" ca="1" si="53"/>
        <v>#REF!</v>
      </c>
      <c r="Q323" s="96" t="e">
        <f t="shared" ca="1" si="54"/>
        <v>#REF!</v>
      </c>
      <c r="R323" s="95" t="e">
        <f t="shared" ca="1" si="55"/>
        <v>#REF!</v>
      </c>
      <c r="S323" s="96" t="e">
        <f t="shared" ca="1" si="56"/>
        <v>#REF!</v>
      </c>
      <c r="T323" s="96" t="e">
        <f t="shared" ca="1" si="57"/>
        <v>#REF!</v>
      </c>
      <c r="U323" s="96" t="e">
        <f t="shared" ca="1" si="58"/>
        <v>#REF!</v>
      </c>
      <c r="V323" s="95" t="e">
        <f t="shared" ca="1" si="59"/>
        <v>#REF!</v>
      </c>
      <c r="W323" s="96" t="e">
        <f t="shared" ca="1" si="60"/>
        <v>#REF!</v>
      </c>
      <c r="X323" s="169"/>
      <c r="Y323" s="169"/>
      <c r="Z323" s="169"/>
      <c r="AA323" s="167"/>
      <c r="AB323" s="169"/>
      <c r="AC323" s="169"/>
      <c r="AD323" s="157"/>
    </row>
    <row r="324" spans="1:30" s="54" customFormat="1" hidden="1" x14ac:dyDescent="0.25">
      <c r="A324" s="38">
        <v>316</v>
      </c>
      <c r="B324" s="59" t="e">
        <f t="shared" ca="1" si="61"/>
        <v>#REF!</v>
      </c>
      <c r="C324" s="59" t="e">
        <f t="shared" ca="1" si="62"/>
        <v>#REF!</v>
      </c>
      <c r="D324" s="162"/>
      <c r="E324" s="152"/>
      <c r="F324" s="152" t="e">
        <f t="shared" ca="1" si="63"/>
        <v>#REF!</v>
      </c>
      <c r="G324" s="150"/>
      <c r="H324" s="150"/>
      <c r="I324" s="150" t="e">
        <f t="shared" ca="1" si="64"/>
        <v>#REF!</v>
      </c>
      <c r="J324" s="153"/>
      <c r="K324" s="153"/>
      <c r="L324" s="153" t="e">
        <f t="shared" ca="1" si="65"/>
        <v>#REF!</v>
      </c>
      <c r="M324" s="45" t="e">
        <f t="shared" ca="1" si="50"/>
        <v>#REF!</v>
      </c>
      <c r="N324" s="96" t="e">
        <f t="shared" ca="1" si="51"/>
        <v>#REF!</v>
      </c>
      <c r="O324" s="95" t="e">
        <f t="shared" ca="1" si="52"/>
        <v>#REF!</v>
      </c>
      <c r="P324" s="96" t="e">
        <f t="shared" ca="1" si="53"/>
        <v>#REF!</v>
      </c>
      <c r="Q324" s="96" t="e">
        <f t="shared" ca="1" si="54"/>
        <v>#REF!</v>
      </c>
      <c r="R324" s="95" t="e">
        <f t="shared" ca="1" si="55"/>
        <v>#REF!</v>
      </c>
      <c r="S324" s="96" t="e">
        <f t="shared" ca="1" si="56"/>
        <v>#REF!</v>
      </c>
      <c r="T324" s="96" t="e">
        <f t="shared" ca="1" si="57"/>
        <v>#REF!</v>
      </c>
      <c r="U324" s="96" t="e">
        <f t="shared" ca="1" si="58"/>
        <v>#REF!</v>
      </c>
      <c r="V324" s="95" t="e">
        <f t="shared" ca="1" si="59"/>
        <v>#REF!</v>
      </c>
      <c r="W324" s="96" t="e">
        <f t="shared" ca="1" si="60"/>
        <v>#REF!</v>
      </c>
      <c r="X324" s="169"/>
      <c r="Y324" s="169"/>
      <c r="Z324" s="169"/>
      <c r="AA324" s="167"/>
      <c r="AB324" s="169"/>
      <c r="AC324" s="169"/>
      <c r="AD324" s="157"/>
    </row>
    <row r="325" spans="1:30" s="54" customFormat="1" hidden="1" x14ac:dyDescent="0.25">
      <c r="A325" s="38">
        <v>317</v>
      </c>
      <c r="B325" s="59" t="e">
        <f t="shared" ca="1" si="61"/>
        <v>#REF!</v>
      </c>
      <c r="C325" s="59" t="e">
        <f t="shared" ca="1" si="62"/>
        <v>#REF!</v>
      </c>
      <c r="D325" s="162"/>
      <c r="E325" s="152"/>
      <c r="F325" s="152" t="e">
        <f t="shared" ca="1" si="63"/>
        <v>#REF!</v>
      </c>
      <c r="G325" s="150"/>
      <c r="H325" s="150"/>
      <c r="I325" s="150" t="e">
        <f t="shared" ca="1" si="64"/>
        <v>#REF!</v>
      </c>
      <c r="J325" s="153"/>
      <c r="K325" s="153"/>
      <c r="L325" s="153" t="e">
        <f t="shared" ca="1" si="65"/>
        <v>#REF!</v>
      </c>
      <c r="M325" s="45" t="e">
        <f t="shared" ca="1" si="50"/>
        <v>#REF!</v>
      </c>
      <c r="N325" s="96" t="e">
        <f t="shared" ca="1" si="51"/>
        <v>#REF!</v>
      </c>
      <c r="O325" s="95" t="e">
        <f t="shared" ca="1" si="52"/>
        <v>#REF!</v>
      </c>
      <c r="P325" s="96" t="e">
        <f t="shared" ca="1" si="53"/>
        <v>#REF!</v>
      </c>
      <c r="Q325" s="96" t="e">
        <f t="shared" ca="1" si="54"/>
        <v>#REF!</v>
      </c>
      <c r="R325" s="95" t="e">
        <f t="shared" ca="1" si="55"/>
        <v>#REF!</v>
      </c>
      <c r="S325" s="96" t="e">
        <f t="shared" ca="1" si="56"/>
        <v>#REF!</v>
      </c>
      <c r="T325" s="96" t="e">
        <f t="shared" ca="1" si="57"/>
        <v>#REF!</v>
      </c>
      <c r="U325" s="96" t="e">
        <f t="shared" ca="1" si="58"/>
        <v>#REF!</v>
      </c>
      <c r="V325" s="95" t="e">
        <f t="shared" ca="1" si="59"/>
        <v>#REF!</v>
      </c>
      <c r="W325" s="96" t="e">
        <f t="shared" ca="1" si="60"/>
        <v>#REF!</v>
      </c>
      <c r="X325" s="169"/>
      <c r="Y325" s="169"/>
      <c r="Z325" s="169"/>
      <c r="AA325" s="167"/>
      <c r="AB325" s="169"/>
      <c r="AC325" s="169"/>
      <c r="AD325" s="157"/>
    </row>
    <row r="326" spans="1:30" s="54" customFormat="1" hidden="1" x14ac:dyDescent="0.25">
      <c r="A326" s="38">
        <v>318</v>
      </c>
      <c r="B326" s="59" t="e">
        <f t="shared" ca="1" si="61"/>
        <v>#REF!</v>
      </c>
      <c r="C326" s="59" t="e">
        <f t="shared" ca="1" si="62"/>
        <v>#REF!</v>
      </c>
      <c r="D326" s="162"/>
      <c r="E326" s="152"/>
      <c r="F326" s="152" t="e">
        <f t="shared" ca="1" si="63"/>
        <v>#REF!</v>
      </c>
      <c r="G326" s="150"/>
      <c r="H326" s="150"/>
      <c r="I326" s="150" t="e">
        <f t="shared" ca="1" si="64"/>
        <v>#REF!</v>
      </c>
      <c r="J326" s="153"/>
      <c r="K326" s="153"/>
      <c r="L326" s="153" t="e">
        <f t="shared" ca="1" si="65"/>
        <v>#REF!</v>
      </c>
      <c r="M326" s="45" t="e">
        <f t="shared" ca="1" si="50"/>
        <v>#REF!</v>
      </c>
      <c r="N326" s="96" t="e">
        <f t="shared" ca="1" si="51"/>
        <v>#REF!</v>
      </c>
      <c r="O326" s="95" t="e">
        <f t="shared" ca="1" si="52"/>
        <v>#REF!</v>
      </c>
      <c r="P326" s="96" t="e">
        <f t="shared" ca="1" si="53"/>
        <v>#REF!</v>
      </c>
      <c r="Q326" s="96" t="e">
        <f t="shared" ca="1" si="54"/>
        <v>#REF!</v>
      </c>
      <c r="R326" s="95" t="e">
        <f t="shared" ca="1" si="55"/>
        <v>#REF!</v>
      </c>
      <c r="S326" s="96" t="e">
        <f t="shared" ca="1" si="56"/>
        <v>#REF!</v>
      </c>
      <c r="T326" s="96" t="e">
        <f t="shared" ca="1" si="57"/>
        <v>#REF!</v>
      </c>
      <c r="U326" s="96" t="e">
        <f t="shared" ca="1" si="58"/>
        <v>#REF!</v>
      </c>
      <c r="V326" s="95" t="e">
        <f t="shared" ca="1" si="59"/>
        <v>#REF!</v>
      </c>
      <c r="W326" s="96" t="e">
        <f t="shared" ca="1" si="60"/>
        <v>#REF!</v>
      </c>
      <c r="X326" s="169"/>
      <c r="Y326" s="169"/>
      <c r="Z326" s="169"/>
      <c r="AA326" s="167"/>
      <c r="AB326" s="169"/>
      <c r="AC326" s="169"/>
      <c r="AD326" s="157"/>
    </row>
    <row r="327" spans="1:30" s="54" customFormat="1" hidden="1" x14ac:dyDescent="0.25">
      <c r="A327" s="38">
        <v>319</v>
      </c>
      <c r="B327" s="59" t="e">
        <f t="shared" ca="1" si="61"/>
        <v>#REF!</v>
      </c>
      <c r="C327" s="59" t="e">
        <f t="shared" ca="1" si="62"/>
        <v>#REF!</v>
      </c>
      <c r="D327" s="162"/>
      <c r="E327" s="152"/>
      <c r="F327" s="152" t="e">
        <f t="shared" ca="1" si="63"/>
        <v>#REF!</v>
      </c>
      <c r="G327" s="150"/>
      <c r="H327" s="150"/>
      <c r="I327" s="150" t="e">
        <f t="shared" ca="1" si="64"/>
        <v>#REF!</v>
      </c>
      <c r="J327" s="153"/>
      <c r="K327" s="153"/>
      <c r="L327" s="153" t="e">
        <f t="shared" ca="1" si="65"/>
        <v>#REF!</v>
      </c>
      <c r="M327" s="45" t="e">
        <f t="shared" ca="1" si="50"/>
        <v>#REF!</v>
      </c>
      <c r="N327" s="96" t="e">
        <f t="shared" ca="1" si="51"/>
        <v>#REF!</v>
      </c>
      <c r="O327" s="95" t="e">
        <f t="shared" ca="1" si="52"/>
        <v>#REF!</v>
      </c>
      <c r="P327" s="96" t="e">
        <f t="shared" ca="1" si="53"/>
        <v>#REF!</v>
      </c>
      <c r="Q327" s="96" t="e">
        <f t="shared" ca="1" si="54"/>
        <v>#REF!</v>
      </c>
      <c r="R327" s="95" t="e">
        <f t="shared" ca="1" si="55"/>
        <v>#REF!</v>
      </c>
      <c r="S327" s="96" t="e">
        <f t="shared" ca="1" si="56"/>
        <v>#REF!</v>
      </c>
      <c r="T327" s="96" t="e">
        <f t="shared" ca="1" si="57"/>
        <v>#REF!</v>
      </c>
      <c r="U327" s="96" t="e">
        <f t="shared" ca="1" si="58"/>
        <v>#REF!</v>
      </c>
      <c r="V327" s="95" t="e">
        <f t="shared" ca="1" si="59"/>
        <v>#REF!</v>
      </c>
      <c r="W327" s="96" t="e">
        <f t="shared" ca="1" si="60"/>
        <v>#REF!</v>
      </c>
      <c r="X327" s="169"/>
      <c r="Y327" s="169"/>
      <c r="Z327" s="169"/>
      <c r="AA327" s="167"/>
      <c r="AB327" s="169"/>
      <c r="AC327" s="169"/>
      <c r="AD327" s="157"/>
    </row>
    <row r="328" spans="1:30" s="54" customFormat="1" hidden="1" x14ac:dyDescent="0.25">
      <c r="A328" s="38">
        <v>320</v>
      </c>
      <c r="B328" s="59" t="e">
        <f t="shared" ca="1" si="61"/>
        <v>#REF!</v>
      </c>
      <c r="C328" s="59" t="e">
        <f t="shared" ca="1" si="62"/>
        <v>#REF!</v>
      </c>
      <c r="D328" s="162"/>
      <c r="E328" s="152"/>
      <c r="F328" s="152" t="e">
        <f t="shared" ca="1" si="63"/>
        <v>#REF!</v>
      </c>
      <c r="G328" s="150"/>
      <c r="H328" s="150"/>
      <c r="I328" s="150" t="e">
        <f t="shared" ca="1" si="64"/>
        <v>#REF!</v>
      </c>
      <c r="J328" s="153"/>
      <c r="K328" s="153"/>
      <c r="L328" s="153" t="e">
        <f t="shared" ca="1" si="65"/>
        <v>#REF!</v>
      </c>
      <c r="M328" s="45" t="e">
        <f t="shared" ca="1" si="50"/>
        <v>#REF!</v>
      </c>
      <c r="N328" s="96" t="e">
        <f t="shared" ca="1" si="51"/>
        <v>#REF!</v>
      </c>
      <c r="O328" s="95" t="e">
        <f t="shared" ca="1" si="52"/>
        <v>#REF!</v>
      </c>
      <c r="P328" s="96" t="e">
        <f t="shared" ca="1" si="53"/>
        <v>#REF!</v>
      </c>
      <c r="Q328" s="96" t="e">
        <f t="shared" ca="1" si="54"/>
        <v>#REF!</v>
      </c>
      <c r="R328" s="95" t="e">
        <f t="shared" ca="1" si="55"/>
        <v>#REF!</v>
      </c>
      <c r="S328" s="96" t="e">
        <f t="shared" ca="1" si="56"/>
        <v>#REF!</v>
      </c>
      <c r="T328" s="96" t="e">
        <f t="shared" ca="1" si="57"/>
        <v>#REF!</v>
      </c>
      <c r="U328" s="96" t="e">
        <f t="shared" ca="1" si="58"/>
        <v>#REF!</v>
      </c>
      <c r="V328" s="95" t="e">
        <f t="shared" ca="1" si="59"/>
        <v>#REF!</v>
      </c>
      <c r="W328" s="96" t="e">
        <f t="shared" ca="1" si="60"/>
        <v>#REF!</v>
      </c>
      <c r="X328" s="169"/>
      <c r="Y328" s="169"/>
      <c r="Z328" s="169"/>
      <c r="AA328" s="167"/>
      <c r="AB328" s="169"/>
      <c r="AC328" s="169"/>
      <c r="AD328" s="157"/>
    </row>
    <row r="329" spans="1:30" s="54" customFormat="1" hidden="1" x14ac:dyDescent="0.25">
      <c r="A329" s="38">
        <v>321</v>
      </c>
      <c r="B329" s="59" t="e">
        <f t="shared" ca="1" si="61"/>
        <v>#REF!</v>
      </c>
      <c r="C329" s="59" t="e">
        <f t="shared" ca="1" si="62"/>
        <v>#REF!</v>
      </c>
      <c r="D329" s="162"/>
      <c r="E329" s="152"/>
      <c r="F329" s="152" t="e">
        <f t="shared" ca="1" si="63"/>
        <v>#REF!</v>
      </c>
      <c r="G329" s="150"/>
      <c r="H329" s="150"/>
      <c r="I329" s="150" t="e">
        <f t="shared" ca="1" si="64"/>
        <v>#REF!</v>
      </c>
      <c r="J329" s="153"/>
      <c r="K329" s="153"/>
      <c r="L329" s="153" t="e">
        <f t="shared" ca="1" si="65"/>
        <v>#REF!</v>
      </c>
      <c r="M329" s="45" t="e">
        <f t="shared" ca="1" si="50"/>
        <v>#REF!</v>
      </c>
      <c r="N329" s="96" t="e">
        <f t="shared" ca="1" si="51"/>
        <v>#REF!</v>
      </c>
      <c r="O329" s="95" t="e">
        <f t="shared" ca="1" si="52"/>
        <v>#REF!</v>
      </c>
      <c r="P329" s="96" t="e">
        <f t="shared" ca="1" si="53"/>
        <v>#REF!</v>
      </c>
      <c r="Q329" s="96" t="e">
        <f t="shared" ca="1" si="54"/>
        <v>#REF!</v>
      </c>
      <c r="R329" s="95" t="e">
        <f t="shared" ca="1" si="55"/>
        <v>#REF!</v>
      </c>
      <c r="S329" s="96" t="e">
        <f t="shared" ca="1" si="56"/>
        <v>#REF!</v>
      </c>
      <c r="T329" s="96" t="e">
        <f t="shared" ca="1" si="57"/>
        <v>#REF!</v>
      </c>
      <c r="U329" s="96" t="e">
        <f t="shared" ca="1" si="58"/>
        <v>#REF!</v>
      </c>
      <c r="V329" s="95" t="e">
        <f t="shared" ca="1" si="59"/>
        <v>#REF!</v>
      </c>
      <c r="W329" s="96" t="e">
        <f t="shared" ca="1" si="60"/>
        <v>#REF!</v>
      </c>
      <c r="X329" s="169"/>
      <c r="Y329" s="169"/>
      <c r="Z329" s="169"/>
      <c r="AA329" s="167"/>
      <c r="AB329" s="169"/>
      <c r="AC329" s="169"/>
      <c r="AD329" s="157"/>
    </row>
    <row r="330" spans="1:30" s="54" customFormat="1" hidden="1" x14ac:dyDescent="0.25">
      <c r="A330" s="38">
        <v>322</v>
      </c>
      <c r="B330" s="59" t="e">
        <f t="shared" ref="B330:B393" ca="1" si="66">INDIRECT(CONCATENATE($C$507,$D$507,"!$B",$A330 + 8))</f>
        <v>#REF!</v>
      </c>
      <c r="C330" s="59" t="e">
        <f t="shared" ref="C330:C393" ca="1" si="67">INDIRECT(CONCATENATE($C$507,$D$507,"!$C",$A330 + 8))</f>
        <v>#REF!</v>
      </c>
      <c r="D330" s="162"/>
      <c r="E330" s="152"/>
      <c r="F330" s="152" t="e">
        <f t="shared" ca="1" si="63"/>
        <v>#REF!</v>
      </c>
      <c r="G330" s="150"/>
      <c r="H330" s="150"/>
      <c r="I330" s="150" t="e">
        <f t="shared" ca="1" si="64"/>
        <v>#REF!</v>
      </c>
      <c r="J330" s="153"/>
      <c r="K330" s="153"/>
      <c r="L330" s="153" t="e">
        <f t="shared" ca="1" si="65"/>
        <v>#REF!</v>
      </c>
      <c r="M330" s="45" t="e">
        <f t="shared" ca="1" si="50"/>
        <v>#REF!</v>
      </c>
      <c r="N330" s="96" t="e">
        <f t="shared" ca="1" si="51"/>
        <v>#REF!</v>
      </c>
      <c r="O330" s="95" t="e">
        <f t="shared" ca="1" si="52"/>
        <v>#REF!</v>
      </c>
      <c r="P330" s="96" t="e">
        <f t="shared" ca="1" si="53"/>
        <v>#REF!</v>
      </c>
      <c r="Q330" s="96" t="e">
        <f t="shared" ca="1" si="54"/>
        <v>#REF!</v>
      </c>
      <c r="R330" s="95" t="e">
        <f t="shared" ca="1" si="55"/>
        <v>#REF!</v>
      </c>
      <c r="S330" s="96" t="e">
        <f t="shared" ca="1" si="56"/>
        <v>#REF!</v>
      </c>
      <c r="T330" s="96" t="e">
        <f t="shared" ca="1" si="57"/>
        <v>#REF!</v>
      </c>
      <c r="U330" s="96" t="e">
        <f t="shared" ca="1" si="58"/>
        <v>#REF!</v>
      </c>
      <c r="V330" s="95" t="e">
        <f t="shared" ca="1" si="59"/>
        <v>#REF!</v>
      </c>
      <c r="W330" s="96" t="e">
        <f t="shared" ca="1" si="60"/>
        <v>#REF!</v>
      </c>
      <c r="X330" s="169"/>
      <c r="Y330" s="169"/>
      <c r="Z330" s="169"/>
      <c r="AA330" s="167"/>
      <c r="AB330" s="169"/>
      <c r="AC330" s="169"/>
      <c r="AD330" s="157"/>
    </row>
    <row r="331" spans="1:30" s="54" customFormat="1" hidden="1" x14ac:dyDescent="0.25">
      <c r="A331" s="38">
        <v>323</v>
      </c>
      <c r="B331" s="59" t="e">
        <f t="shared" ca="1" si="66"/>
        <v>#REF!</v>
      </c>
      <c r="C331" s="59" t="e">
        <f t="shared" ca="1" si="67"/>
        <v>#REF!</v>
      </c>
      <c r="D331" s="162"/>
      <c r="E331" s="152"/>
      <c r="F331" s="152" t="e">
        <f t="shared" ref="F331:F394" ca="1" si="68">INDIRECT(CONCATENATE($C$507,$D$507,"!$Z",$A331 + 8))</f>
        <v>#REF!</v>
      </c>
      <c r="G331" s="150"/>
      <c r="H331" s="150"/>
      <c r="I331" s="150" t="e">
        <f t="shared" ref="I331:I394" ca="1" si="69">INDIRECT(CONCATENATE($C$507,$D$507,"!$AD",$A331 + 8))</f>
        <v>#REF!</v>
      </c>
      <c r="J331" s="153"/>
      <c r="K331" s="153"/>
      <c r="L331" s="153" t="e">
        <f t="shared" ca="1" si="65"/>
        <v>#REF!</v>
      </c>
      <c r="M331" s="45" t="e">
        <f t="shared" ref="M331:M394" ca="1" si="70">IF(I331&lt;VLOOKUP(L331,$M$505:$Q$513,2),0,VLOOKUP(L331,$M$505:$Q$513,3))</f>
        <v>#REF!</v>
      </c>
      <c r="N331" s="96" t="e">
        <f t="shared" ref="N331:N394" ca="1" si="71">ROUNDDOWN(O331,0)</f>
        <v>#REF!</v>
      </c>
      <c r="O331" s="95" t="e">
        <f t="shared" ref="O331:O394" ca="1" si="72">I331*M331/100</f>
        <v>#REF!</v>
      </c>
      <c r="P331" s="96" t="e">
        <f t="shared" ref="P331:P394" ca="1" si="73">ROUNDDOWN(R331,0)</f>
        <v>#REF!</v>
      </c>
      <c r="Q331" s="96" t="e">
        <f t="shared" ref="Q331:Q394" ca="1" si="74">ROUNDDOWN(R331-P331,0)</f>
        <v>#REF!</v>
      </c>
      <c r="R331" s="95" t="e">
        <f t="shared" ref="R331:R394" ca="1" si="75">N331*S331/100</f>
        <v>#REF!</v>
      </c>
      <c r="S331" s="96" t="e">
        <f t="shared" ref="S331:S394" ca="1" si="76">IF(I331&lt;VLOOKUP(L331,$M$505:$Q$513,2),0,VLOOKUP(L331,$M$505:$Q$513,4))</f>
        <v>#REF!</v>
      </c>
      <c r="T331" s="96" t="e">
        <f t="shared" ref="T331:T394" ca="1" si="77">N331-P331-Q331-U331</f>
        <v>#REF!</v>
      </c>
      <c r="U331" s="96" t="e">
        <f t="shared" ref="U331:U394" ca="1" si="78">ROUNDDOWN(V331,0)</f>
        <v>#REF!</v>
      </c>
      <c r="V331" s="95" t="e">
        <f t="shared" ref="V331:V394" ca="1" si="79">N331*W331/100</f>
        <v>#REF!</v>
      </c>
      <c r="W331" s="96" t="e">
        <f t="shared" ref="W331:W394" ca="1" si="80">IF(I331&lt;VLOOKUP(L331,$M$505:$Q$513,2),0,VLOOKUP(L331,$M$505:$Q$513,5))</f>
        <v>#REF!</v>
      </c>
      <c r="X331" s="169"/>
      <c r="Y331" s="169"/>
      <c r="Z331" s="169"/>
      <c r="AA331" s="167"/>
      <c r="AB331" s="169"/>
      <c r="AC331" s="169"/>
      <c r="AD331" s="157"/>
    </row>
    <row r="332" spans="1:30" s="54" customFormat="1" hidden="1" x14ac:dyDescent="0.25">
      <c r="A332" s="38">
        <v>324</v>
      </c>
      <c r="B332" s="59" t="e">
        <f t="shared" ca="1" si="66"/>
        <v>#REF!</v>
      </c>
      <c r="C332" s="59" t="e">
        <f t="shared" ca="1" si="67"/>
        <v>#REF!</v>
      </c>
      <c r="D332" s="162"/>
      <c r="E332" s="152"/>
      <c r="F332" s="152" t="e">
        <f t="shared" ca="1" si="68"/>
        <v>#REF!</v>
      </c>
      <c r="G332" s="150"/>
      <c r="H332" s="150"/>
      <c r="I332" s="150" t="e">
        <f t="shared" ca="1" si="69"/>
        <v>#REF!</v>
      </c>
      <c r="J332" s="153"/>
      <c r="K332" s="153"/>
      <c r="L332" s="153" t="e">
        <f t="shared" ca="1" si="65"/>
        <v>#REF!</v>
      </c>
      <c r="M332" s="45" t="e">
        <f t="shared" ca="1" si="70"/>
        <v>#REF!</v>
      </c>
      <c r="N332" s="96" t="e">
        <f t="shared" ca="1" si="71"/>
        <v>#REF!</v>
      </c>
      <c r="O332" s="95" t="e">
        <f t="shared" ca="1" si="72"/>
        <v>#REF!</v>
      </c>
      <c r="P332" s="96" t="e">
        <f t="shared" ca="1" si="73"/>
        <v>#REF!</v>
      </c>
      <c r="Q332" s="96" t="e">
        <f t="shared" ca="1" si="74"/>
        <v>#REF!</v>
      </c>
      <c r="R332" s="95" t="e">
        <f t="shared" ca="1" si="75"/>
        <v>#REF!</v>
      </c>
      <c r="S332" s="96" t="e">
        <f t="shared" ca="1" si="76"/>
        <v>#REF!</v>
      </c>
      <c r="T332" s="96" t="e">
        <f t="shared" ca="1" si="77"/>
        <v>#REF!</v>
      </c>
      <c r="U332" s="96" t="e">
        <f t="shared" ca="1" si="78"/>
        <v>#REF!</v>
      </c>
      <c r="V332" s="95" t="e">
        <f t="shared" ca="1" si="79"/>
        <v>#REF!</v>
      </c>
      <c r="W332" s="96" t="e">
        <f t="shared" ca="1" si="80"/>
        <v>#REF!</v>
      </c>
      <c r="X332" s="169"/>
      <c r="Y332" s="169"/>
      <c r="Z332" s="169"/>
      <c r="AA332" s="167"/>
      <c r="AB332" s="169"/>
      <c r="AC332" s="169"/>
      <c r="AD332" s="157"/>
    </row>
    <row r="333" spans="1:30" s="54" customFormat="1" hidden="1" x14ac:dyDescent="0.25">
      <c r="A333" s="38">
        <v>325</v>
      </c>
      <c r="B333" s="59" t="e">
        <f t="shared" ca="1" si="66"/>
        <v>#REF!</v>
      </c>
      <c r="C333" s="59" t="e">
        <f t="shared" ca="1" si="67"/>
        <v>#REF!</v>
      </c>
      <c r="D333" s="162"/>
      <c r="E333" s="152"/>
      <c r="F333" s="152" t="e">
        <f t="shared" ca="1" si="68"/>
        <v>#REF!</v>
      </c>
      <c r="G333" s="150"/>
      <c r="H333" s="150"/>
      <c r="I333" s="150" t="e">
        <f t="shared" ca="1" si="69"/>
        <v>#REF!</v>
      </c>
      <c r="J333" s="153"/>
      <c r="K333" s="153"/>
      <c r="L333" s="153" t="e">
        <f t="shared" ca="1" si="65"/>
        <v>#REF!</v>
      </c>
      <c r="M333" s="45" t="e">
        <f t="shared" ca="1" si="70"/>
        <v>#REF!</v>
      </c>
      <c r="N333" s="96" t="e">
        <f t="shared" ca="1" si="71"/>
        <v>#REF!</v>
      </c>
      <c r="O333" s="95" t="e">
        <f t="shared" ca="1" si="72"/>
        <v>#REF!</v>
      </c>
      <c r="P333" s="96" t="e">
        <f t="shared" ca="1" si="73"/>
        <v>#REF!</v>
      </c>
      <c r="Q333" s="96" t="e">
        <f t="shared" ca="1" si="74"/>
        <v>#REF!</v>
      </c>
      <c r="R333" s="95" t="e">
        <f t="shared" ca="1" si="75"/>
        <v>#REF!</v>
      </c>
      <c r="S333" s="96" t="e">
        <f t="shared" ca="1" si="76"/>
        <v>#REF!</v>
      </c>
      <c r="T333" s="96" t="e">
        <f t="shared" ca="1" si="77"/>
        <v>#REF!</v>
      </c>
      <c r="U333" s="96" t="e">
        <f t="shared" ca="1" si="78"/>
        <v>#REF!</v>
      </c>
      <c r="V333" s="95" t="e">
        <f t="shared" ca="1" si="79"/>
        <v>#REF!</v>
      </c>
      <c r="W333" s="96" t="e">
        <f t="shared" ca="1" si="80"/>
        <v>#REF!</v>
      </c>
      <c r="X333" s="169"/>
      <c r="Y333" s="169"/>
      <c r="Z333" s="169"/>
      <c r="AA333" s="167"/>
      <c r="AB333" s="169"/>
      <c r="AC333" s="169"/>
      <c r="AD333" s="157"/>
    </row>
    <row r="334" spans="1:30" s="54" customFormat="1" hidden="1" x14ac:dyDescent="0.25">
      <c r="A334" s="38">
        <v>326</v>
      </c>
      <c r="B334" s="59" t="e">
        <f t="shared" ca="1" si="66"/>
        <v>#REF!</v>
      </c>
      <c r="C334" s="59" t="e">
        <f t="shared" ca="1" si="67"/>
        <v>#REF!</v>
      </c>
      <c r="D334" s="162"/>
      <c r="E334" s="152"/>
      <c r="F334" s="152" t="e">
        <f t="shared" ca="1" si="68"/>
        <v>#REF!</v>
      </c>
      <c r="G334" s="150"/>
      <c r="H334" s="150"/>
      <c r="I334" s="150" t="e">
        <f t="shared" ca="1" si="69"/>
        <v>#REF!</v>
      </c>
      <c r="J334" s="153"/>
      <c r="K334" s="153"/>
      <c r="L334" s="153" t="e">
        <f t="shared" ca="1" si="65"/>
        <v>#REF!</v>
      </c>
      <c r="M334" s="45" t="e">
        <f t="shared" ca="1" si="70"/>
        <v>#REF!</v>
      </c>
      <c r="N334" s="96" t="e">
        <f t="shared" ca="1" si="71"/>
        <v>#REF!</v>
      </c>
      <c r="O334" s="95" t="e">
        <f t="shared" ca="1" si="72"/>
        <v>#REF!</v>
      </c>
      <c r="P334" s="96" t="e">
        <f t="shared" ca="1" si="73"/>
        <v>#REF!</v>
      </c>
      <c r="Q334" s="96" t="e">
        <f t="shared" ca="1" si="74"/>
        <v>#REF!</v>
      </c>
      <c r="R334" s="95" t="e">
        <f t="shared" ca="1" si="75"/>
        <v>#REF!</v>
      </c>
      <c r="S334" s="96" t="e">
        <f t="shared" ca="1" si="76"/>
        <v>#REF!</v>
      </c>
      <c r="T334" s="96" t="e">
        <f t="shared" ca="1" si="77"/>
        <v>#REF!</v>
      </c>
      <c r="U334" s="96" t="e">
        <f t="shared" ca="1" si="78"/>
        <v>#REF!</v>
      </c>
      <c r="V334" s="95" t="e">
        <f t="shared" ca="1" si="79"/>
        <v>#REF!</v>
      </c>
      <c r="W334" s="96" t="e">
        <f t="shared" ca="1" si="80"/>
        <v>#REF!</v>
      </c>
      <c r="X334" s="169"/>
      <c r="Y334" s="169"/>
      <c r="Z334" s="169"/>
      <c r="AA334" s="167"/>
      <c r="AB334" s="169"/>
      <c r="AC334" s="169"/>
      <c r="AD334" s="157"/>
    </row>
    <row r="335" spans="1:30" s="54" customFormat="1" hidden="1" x14ac:dyDescent="0.25">
      <c r="A335" s="38">
        <v>327</v>
      </c>
      <c r="B335" s="59" t="e">
        <f t="shared" ca="1" si="66"/>
        <v>#REF!</v>
      </c>
      <c r="C335" s="59" t="e">
        <f t="shared" ca="1" si="67"/>
        <v>#REF!</v>
      </c>
      <c r="D335" s="162"/>
      <c r="E335" s="152"/>
      <c r="F335" s="152" t="e">
        <f t="shared" ca="1" si="68"/>
        <v>#REF!</v>
      </c>
      <c r="G335" s="150"/>
      <c r="H335" s="150"/>
      <c r="I335" s="150" t="e">
        <f t="shared" ca="1" si="69"/>
        <v>#REF!</v>
      </c>
      <c r="J335" s="153"/>
      <c r="K335" s="153"/>
      <c r="L335" s="153" t="e">
        <f t="shared" ca="1" si="65"/>
        <v>#REF!</v>
      </c>
      <c r="M335" s="45" t="e">
        <f t="shared" ca="1" si="70"/>
        <v>#REF!</v>
      </c>
      <c r="N335" s="96" t="e">
        <f t="shared" ca="1" si="71"/>
        <v>#REF!</v>
      </c>
      <c r="O335" s="95" t="e">
        <f t="shared" ca="1" si="72"/>
        <v>#REF!</v>
      </c>
      <c r="P335" s="96" t="e">
        <f t="shared" ca="1" si="73"/>
        <v>#REF!</v>
      </c>
      <c r="Q335" s="96" t="e">
        <f t="shared" ca="1" si="74"/>
        <v>#REF!</v>
      </c>
      <c r="R335" s="95" t="e">
        <f t="shared" ca="1" si="75"/>
        <v>#REF!</v>
      </c>
      <c r="S335" s="96" t="e">
        <f t="shared" ca="1" si="76"/>
        <v>#REF!</v>
      </c>
      <c r="T335" s="96" t="e">
        <f t="shared" ca="1" si="77"/>
        <v>#REF!</v>
      </c>
      <c r="U335" s="96" t="e">
        <f t="shared" ca="1" si="78"/>
        <v>#REF!</v>
      </c>
      <c r="V335" s="95" t="e">
        <f t="shared" ca="1" si="79"/>
        <v>#REF!</v>
      </c>
      <c r="W335" s="96" t="e">
        <f t="shared" ca="1" si="80"/>
        <v>#REF!</v>
      </c>
      <c r="X335" s="169"/>
      <c r="Y335" s="169"/>
      <c r="Z335" s="169"/>
      <c r="AA335" s="167"/>
      <c r="AB335" s="169"/>
      <c r="AC335" s="169"/>
      <c r="AD335" s="157"/>
    </row>
    <row r="336" spans="1:30" s="54" customFormat="1" hidden="1" x14ac:dyDescent="0.25">
      <c r="A336" s="38">
        <v>328</v>
      </c>
      <c r="B336" s="59" t="e">
        <f t="shared" ca="1" si="66"/>
        <v>#REF!</v>
      </c>
      <c r="C336" s="59" t="e">
        <f t="shared" ca="1" si="67"/>
        <v>#REF!</v>
      </c>
      <c r="D336" s="162"/>
      <c r="E336" s="152"/>
      <c r="F336" s="152" t="e">
        <f t="shared" ca="1" si="68"/>
        <v>#REF!</v>
      </c>
      <c r="G336" s="150"/>
      <c r="H336" s="150"/>
      <c r="I336" s="150" t="e">
        <f t="shared" ca="1" si="69"/>
        <v>#REF!</v>
      </c>
      <c r="J336" s="153"/>
      <c r="K336" s="153"/>
      <c r="L336" s="153" t="e">
        <f t="shared" ca="1" si="65"/>
        <v>#REF!</v>
      </c>
      <c r="M336" s="45" t="e">
        <f t="shared" ca="1" si="70"/>
        <v>#REF!</v>
      </c>
      <c r="N336" s="96" t="e">
        <f t="shared" ca="1" si="71"/>
        <v>#REF!</v>
      </c>
      <c r="O336" s="95" t="e">
        <f t="shared" ca="1" si="72"/>
        <v>#REF!</v>
      </c>
      <c r="P336" s="96" t="e">
        <f t="shared" ca="1" si="73"/>
        <v>#REF!</v>
      </c>
      <c r="Q336" s="96" t="e">
        <f t="shared" ca="1" si="74"/>
        <v>#REF!</v>
      </c>
      <c r="R336" s="95" t="e">
        <f t="shared" ca="1" si="75"/>
        <v>#REF!</v>
      </c>
      <c r="S336" s="96" t="e">
        <f t="shared" ca="1" si="76"/>
        <v>#REF!</v>
      </c>
      <c r="T336" s="96" t="e">
        <f t="shared" ca="1" si="77"/>
        <v>#REF!</v>
      </c>
      <c r="U336" s="96" t="e">
        <f t="shared" ca="1" si="78"/>
        <v>#REF!</v>
      </c>
      <c r="V336" s="95" t="e">
        <f t="shared" ca="1" si="79"/>
        <v>#REF!</v>
      </c>
      <c r="W336" s="96" t="e">
        <f t="shared" ca="1" si="80"/>
        <v>#REF!</v>
      </c>
      <c r="X336" s="169"/>
      <c r="Y336" s="169"/>
      <c r="Z336" s="169"/>
      <c r="AA336" s="167"/>
      <c r="AB336" s="169"/>
      <c r="AC336" s="169"/>
      <c r="AD336" s="157"/>
    </row>
    <row r="337" spans="1:30" s="54" customFormat="1" hidden="1" x14ac:dyDescent="0.25">
      <c r="A337" s="38">
        <v>329</v>
      </c>
      <c r="B337" s="59" t="e">
        <f t="shared" ca="1" si="66"/>
        <v>#REF!</v>
      </c>
      <c r="C337" s="59" t="e">
        <f t="shared" ca="1" si="67"/>
        <v>#REF!</v>
      </c>
      <c r="D337" s="162"/>
      <c r="E337" s="152"/>
      <c r="F337" s="152" t="e">
        <f t="shared" ca="1" si="68"/>
        <v>#REF!</v>
      </c>
      <c r="G337" s="150"/>
      <c r="H337" s="150"/>
      <c r="I337" s="150" t="e">
        <f t="shared" ca="1" si="69"/>
        <v>#REF!</v>
      </c>
      <c r="J337" s="153"/>
      <c r="K337" s="153"/>
      <c r="L337" s="153" t="e">
        <f t="shared" ca="1" si="65"/>
        <v>#REF!</v>
      </c>
      <c r="M337" s="45" t="e">
        <f t="shared" ca="1" si="70"/>
        <v>#REF!</v>
      </c>
      <c r="N337" s="96" t="e">
        <f t="shared" ca="1" si="71"/>
        <v>#REF!</v>
      </c>
      <c r="O337" s="95" t="e">
        <f t="shared" ca="1" si="72"/>
        <v>#REF!</v>
      </c>
      <c r="P337" s="96" t="e">
        <f t="shared" ca="1" si="73"/>
        <v>#REF!</v>
      </c>
      <c r="Q337" s="96" t="e">
        <f t="shared" ca="1" si="74"/>
        <v>#REF!</v>
      </c>
      <c r="R337" s="95" t="e">
        <f t="shared" ca="1" si="75"/>
        <v>#REF!</v>
      </c>
      <c r="S337" s="96" t="e">
        <f t="shared" ca="1" si="76"/>
        <v>#REF!</v>
      </c>
      <c r="T337" s="96" t="e">
        <f t="shared" ca="1" si="77"/>
        <v>#REF!</v>
      </c>
      <c r="U337" s="96" t="e">
        <f t="shared" ca="1" si="78"/>
        <v>#REF!</v>
      </c>
      <c r="V337" s="95" t="e">
        <f t="shared" ca="1" si="79"/>
        <v>#REF!</v>
      </c>
      <c r="W337" s="96" t="e">
        <f t="shared" ca="1" si="80"/>
        <v>#REF!</v>
      </c>
      <c r="X337" s="169"/>
      <c r="Y337" s="169"/>
      <c r="Z337" s="169"/>
      <c r="AA337" s="167"/>
      <c r="AB337" s="169"/>
      <c r="AC337" s="169"/>
      <c r="AD337" s="157"/>
    </row>
    <row r="338" spans="1:30" s="54" customFormat="1" hidden="1" x14ac:dyDescent="0.25">
      <c r="A338" s="38">
        <v>330</v>
      </c>
      <c r="B338" s="59" t="e">
        <f t="shared" ca="1" si="66"/>
        <v>#REF!</v>
      </c>
      <c r="C338" s="59" t="e">
        <f t="shared" ca="1" si="67"/>
        <v>#REF!</v>
      </c>
      <c r="D338" s="162"/>
      <c r="E338" s="152"/>
      <c r="F338" s="152" t="e">
        <f t="shared" ca="1" si="68"/>
        <v>#REF!</v>
      </c>
      <c r="G338" s="150"/>
      <c r="H338" s="150"/>
      <c r="I338" s="150" t="e">
        <f t="shared" ca="1" si="69"/>
        <v>#REF!</v>
      </c>
      <c r="J338" s="153"/>
      <c r="K338" s="153"/>
      <c r="L338" s="153" t="e">
        <f t="shared" ca="1" si="65"/>
        <v>#REF!</v>
      </c>
      <c r="M338" s="45" t="e">
        <f t="shared" ca="1" si="70"/>
        <v>#REF!</v>
      </c>
      <c r="N338" s="96" t="e">
        <f t="shared" ca="1" si="71"/>
        <v>#REF!</v>
      </c>
      <c r="O338" s="95" t="e">
        <f t="shared" ca="1" si="72"/>
        <v>#REF!</v>
      </c>
      <c r="P338" s="96" t="e">
        <f t="shared" ca="1" si="73"/>
        <v>#REF!</v>
      </c>
      <c r="Q338" s="96" t="e">
        <f t="shared" ca="1" si="74"/>
        <v>#REF!</v>
      </c>
      <c r="R338" s="95" t="e">
        <f t="shared" ca="1" si="75"/>
        <v>#REF!</v>
      </c>
      <c r="S338" s="96" t="e">
        <f t="shared" ca="1" si="76"/>
        <v>#REF!</v>
      </c>
      <c r="T338" s="96" t="e">
        <f t="shared" ca="1" si="77"/>
        <v>#REF!</v>
      </c>
      <c r="U338" s="96" t="e">
        <f t="shared" ca="1" si="78"/>
        <v>#REF!</v>
      </c>
      <c r="V338" s="95" t="e">
        <f t="shared" ca="1" si="79"/>
        <v>#REF!</v>
      </c>
      <c r="W338" s="96" t="e">
        <f t="shared" ca="1" si="80"/>
        <v>#REF!</v>
      </c>
      <c r="X338" s="169"/>
      <c r="Y338" s="169"/>
      <c r="Z338" s="169"/>
      <c r="AA338" s="167"/>
      <c r="AB338" s="169"/>
      <c r="AC338" s="169"/>
      <c r="AD338" s="157"/>
    </row>
    <row r="339" spans="1:30" s="54" customFormat="1" hidden="1" x14ac:dyDescent="0.25">
      <c r="A339" s="38">
        <v>331</v>
      </c>
      <c r="B339" s="59" t="e">
        <f t="shared" ca="1" si="66"/>
        <v>#REF!</v>
      </c>
      <c r="C339" s="59" t="e">
        <f t="shared" ca="1" si="67"/>
        <v>#REF!</v>
      </c>
      <c r="D339" s="162"/>
      <c r="E339" s="152"/>
      <c r="F339" s="152" t="e">
        <f t="shared" ca="1" si="68"/>
        <v>#REF!</v>
      </c>
      <c r="G339" s="150"/>
      <c r="H339" s="150"/>
      <c r="I339" s="150" t="e">
        <f t="shared" ca="1" si="69"/>
        <v>#REF!</v>
      </c>
      <c r="J339" s="153"/>
      <c r="K339" s="153"/>
      <c r="L339" s="153" t="e">
        <f t="shared" ca="1" si="65"/>
        <v>#REF!</v>
      </c>
      <c r="M339" s="45" t="e">
        <f t="shared" ca="1" si="70"/>
        <v>#REF!</v>
      </c>
      <c r="N339" s="96" t="e">
        <f t="shared" ca="1" si="71"/>
        <v>#REF!</v>
      </c>
      <c r="O339" s="95" t="e">
        <f t="shared" ca="1" si="72"/>
        <v>#REF!</v>
      </c>
      <c r="P339" s="96" t="e">
        <f t="shared" ca="1" si="73"/>
        <v>#REF!</v>
      </c>
      <c r="Q339" s="96" t="e">
        <f t="shared" ca="1" si="74"/>
        <v>#REF!</v>
      </c>
      <c r="R339" s="95" t="e">
        <f t="shared" ca="1" si="75"/>
        <v>#REF!</v>
      </c>
      <c r="S339" s="96" t="e">
        <f t="shared" ca="1" si="76"/>
        <v>#REF!</v>
      </c>
      <c r="T339" s="96" t="e">
        <f t="shared" ca="1" si="77"/>
        <v>#REF!</v>
      </c>
      <c r="U339" s="96" t="e">
        <f t="shared" ca="1" si="78"/>
        <v>#REF!</v>
      </c>
      <c r="V339" s="95" t="e">
        <f t="shared" ca="1" si="79"/>
        <v>#REF!</v>
      </c>
      <c r="W339" s="96" t="e">
        <f t="shared" ca="1" si="80"/>
        <v>#REF!</v>
      </c>
      <c r="X339" s="169"/>
      <c r="Y339" s="169"/>
      <c r="Z339" s="169"/>
      <c r="AA339" s="167"/>
      <c r="AB339" s="169"/>
      <c r="AC339" s="169"/>
      <c r="AD339" s="157"/>
    </row>
    <row r="340" spans="1:30" s="54" customFormat="1" hidden="1" x14ac:dyDescent="0.25">
      <c r="A340" s="38">
        <v>332</v>
      </c>
      <c r="B340" s="59" t="e">
        <f t="shared" ca="1" si="66"/>
        <v>#REF!</v>
      </c>
      <c r="C340" s="59" t="e">
        <f t="shared" ca="1" si="67"/>
        <v>#REF!</v>
      </c>
      <c r="D340" s="162"/>
      <c r="E340" s="152"/>
      <c r="F340" s="152" t="e">
        <f t="shared" ca="1" si="68"/>
        <v>#REF!</v>
      </c>
      <c r="G340" s="150"/>
      <c r="H340" s="150"/>
      <c r="I340" s="150" t="e">
        <f t="shared" ca="1" si="69"/>
        <v>#REF!</v>
      </c>
      <c r="J340" s="153"/>
      <c r="K340" s="153"/>
      <c r="L340" s="153" t="e">
        <f t="shared" ca="1" si="65"/>
        <v>#REF!</v>
      </c>
      <c r="M340" s="45" t="e">
        <f t="shared" ca="1" si="70"/>
        <v>#REF!</v>
      </c>
      <c r="N340" s="96" t="e">
        <f t="shared" ca="1" si="71"/>
        <v>#REF!</v>
      </c>
      <c r="O340" s="95" t="e">
        <f t="shared" ca="1" si="72"/>
        <v>#REF!</v>
      </c>
      <c r="P340" s="96" t="e">
        <f t="shared" ca="1" si="73"/>
        <v>#REF!</v>
      </c>
      <c r="Q340" s="96" t="e">
        <f t="shared" ca="1" si="74"/>
        <v>#REF!</v>
      </c>
      <c r="R340" s="95" t="e">
        <f t="shared" ca="1" si="75"/>
        <v>#REF!</v>
      </c>
      <c r="S340" s="96" t="e">
        <f t="shared" ca="1" si="76"/>
        <v>#REF!</v>
      </c>
      <c r="T340" s="96" t="e">
        <f t="shared" ca="1" si="77"/>
        <v>#REF!</v>
      </c>
      <c r="U340" s="96" t="e">
        <f t="shared" ca="1" si="78"/>
        <v>#REF!</v>
      </c>
      <c r="V340" s="95" t="e">
        <f t="shared" ca="1" si="79"/>
        <v>#REF!</v>
      </c>
      <c r="W340" s="96" t="e">
        <f t="shared" ca="1" si="80"/>
        <v>#REF!</v>
      </c>
      <c r="X340" s="169"/>
      <c r="Y340" s="169"/>
      <c r="Z340" s="169"/>
      <c r="AA340" s="167"/>
      <c r="AB340" s="169"/>
      <c r="AC340" s="169"/>
      <c r="AD340" s="157"/>
    </row>
    <row r="341" spans="1:30" s="54" customFormat="1" hidden="1" x14ac:dyDescent="0.25">
      <c r="A341" s="38">
        <v>333</v>
      </c>
      <c r="B341" s="59" t="e">
        <f t="shared" ca="1" si="66"/>
        <v>#REF!</v>
      </c>
      <c r="C341" s="59" t="e">
        <f t="shared" ca="1" si="67"/>
        <v>#REF!</v>
      </c>
      <c r="D341" s="162"/>
      <c r="E341" s="152"/>
      <c r="F341" s="152" t="e">
        <f t="shared" ca="1" si="68"/>
        <v>#REF!</v>
      </c>
      <c r="G341" s="150"/>
      <c r="H341" s="150"/>
      <c r="I341" s="150" t="e">
        <f t="shared" ca="1" si="69"/>
        <v>#REF!</v>
      </c>
      <c r="J341" s="153"/>
      <c r="K341" s="153"/>
      <c r="L341" s="153" t="e">
        <f t="shared" ca="1" si="65"/>
        <v>#REF!</v>
      </c>
      <c r="M341" s="45" t="e">
        <f t="shared" ca="1" si="70"/>
        <v>#REF!</v>
      </c>
      <c r="N341" s="96" t="e">
        <f t="shared" ca="1" si="71"/>
        <v>#REF!</v>
      </c>
      <c r="O341" s="95" t="e">
        <f t="shared" ca="1" si="72"/>
        <v>#REF!</v>
      </c>
      <c r="P341" s="96" t="e">
        <f t="shared" ca="1" si="73"/>
        <v>#REF!</v>
      </c>
      <c r="Q341" s="96" t="e">
        <f t="shared" ca="1" si="74"/>
        <v>#REF!</v>
      </c>
      <c r="R341" s="95" t="e">
        <f t="shared" ca="1" si="75"/>
        <v>#REF!</v>
      </c>
      <c r="S341" s="96" t="e">
        <f t="shared" ca="1" si="76"/>
        <v>#REF!</v>
      </c>
      <c r="T341" s="96" t="e">
        <f t="shared" ca="1" si="77"/>
        <v>#REF!</v>
      </c>
      <c r="U341" s="96" t="e">
        <f t="shared" ca="1" si="78"/>
        <v>#REF!</v>
      </c>
      <c r="V341" s="95" t="e">
        <f t="shared" ca="1" si="79"/>
        <v>#REF!</v>
      </c>
      <c r="W341" s="96" t="e">
        <f t="shared" ca="1" si="80"/>
        <v>#REF!</v>
      </c>
      <c r="X341" s="169"/>
      <c r="Y341" s="169"/>
      <c r="Z341" s="169"/>
      <c r="AA341" s="167"/>
      <c r="AB341" s="169"/>
      <c r="AC341" s="169"/>
      <c r="AD341" s="157"/>
    </row>
    <row r="342" spans="1:30" s="54" customFormat="1" hidden="1" x14ac:dyDescent="0.25">
      <c r="A342" s="38">
        <v>334</v>
      </c>
      <c r="B342" s="59" t="e">
        <f t="shared" ca="1" si="66"/>
        <v>#REF!</v>
      </c>
      <c r="C342" s="59" t="e">
        <f t="shared" ca="1" si="67"/>
        <v>#REF!</v>
      </c>
      <c r="D342" s="162"/>
      <c r="E342" s="152"/>
      <c r="F342" s="152" t="e">
        <f t="shared" ca="1" si="68"/>
        <v>#REF!</v>
      </c>
      <c r="G342" s="150"/>
      <c r="H342" s="150"/>
      <c r="I342" s="150" t="e">
        <f t="shared" ca="1" si="69"/>
        <v>#REF!</v>
      </c>
      <c r="J342" s="153"/>
      <c r="K342" s="153"/>
      <c r="L342" s="153" t="e">
        <f t="shared" ca="1" si="65"/>
        <v>#REF!</v>
      </c>
      <c r="M342" s="45" t="e">
        <f t="shared" ca="1" si="70"/>
        <v>#REF!</v>
      </c>
      <c r="N342" s="96" t="e">
        <f t="shared" ca="1" si="71"/>
        <v>#REF!</v>
      </c>
      <c r="O342" s="95" t="e">
        <f t="shared" ca="1" si="72"/>
        <v>#REF!</v>
      </c>
      <c r="P342" s="96" t="e">
        <f t="shared" ca="1" si="73"/>
        <v>#REF!</v>
      </c>
      <c r="Q342" s="96" t="e">
        <f t="shared" ca="1" si="74"/>
        <v>#REF!</v>
      </c>
      <c r="R342" s="95" t="e">
        <f t="shared" ca="1" si="75"/>
        <v>#REF!</v>
      </c>
      <c r="S342" s="96" t="e">
        <f t="shared" ca="1" si="76"/>
        <v>#REF!</v>
      </c>
      <c r="T342" s="96" t="e">
        <f t="shared" ca="1" si="77"/>
        <v>#REF!</v>
      </c>
      <c r="U342" s="96" t="e">
        <f t="shared" ca="1" si="78"/>
        <v>#REF!</v>
      </c>
      <c r="V342" s="95" t="e">
        <f t="shared" ca="1" si="79"/>
        <v>#REF!</v>
      </c>
      <c r="W342" s="96" t="e">
        <f t="shared" ca="1" si="80"/>
        <v>#REF!</v>
      </c>
      <c r="X342" s="169"/>
      <c r="Y342" s="169"/>
      <c r="Z342" s="169"/>
      <c r="AA342" s="167"/>
      <c r="AB342" s="169"/>
      <c r="AC342" s="169"/>
      <c r="AD342" s="157"/>
    </row>
    <row r="343" spans="1:30" s="54" customFormat="1" hidden="1" x14ac:dyDescent="0.25">
      <c r="A343" s="38">
        <v>335</v>
      </c>
      <c r="B343" s="59" t="e">
        <f t="shared" ca="1" si="66"/>
        <v>#REF!</v>
      </c>
      <c r="C343" s="59" t="e">
        <f t="shared" ca="1" si="67"/>
        <v>#REF!</v>
      </c>
      <c r="D343" s="162"/>
      <c r="E343" s="152"/>
      <c r="F343" s="152" t="e">
        <f t="shared" ca="1" si="68"/>
        <v>#REF!</v>
      </c>
      <c r="G343" s="150"/>
      <c r="H343" s="150"/>
      <c r="I343" s="150" t="e">
        <f t="shared" ca="1" si="69"/>
        <v>#REF!</v>
      </c>
      <c r="J343" s="153"/>
      <c r="K343" s="153"/>
      <c r="L343" s="153" t="e">
        <f t="shared" ca="1" si="65"/>
        <v>#REF!</v>
      </c>
      <c r="M343" s="45" t="e">
        <f t="shared" ca="1" si="70"/>
        <v>#REF!</v>
      </c>
      <c r="N343" s="96" t="e">
        <f t="shared" ca="1" si="71"/>
        <v>#REF!</v>
      </c>
      <c r="O343" s="95" t="e">
        <f t="shared" ca="1" si="72"/>
        <v>#REF!</v>
      </c>
      <c r="P343" s="96" t="e">
        <f t="shared" ca="1" si="73"/>
        <v>#REF!</v>
      </c>
      <c r="Q343" s="96" t="e">
        <f t="shared" ca="1" si="74"/>
        <v>#REF!</v>
      </c>
      <c r="R343" s="95" t="e">
        <f t="shared" ca="1" si="75"/>
        <v>#REF!</v>
      </c>
      <c r="S343" s="96" t="e">
        <f t="shared" ca="1" si="76"/>
        <v>#REF!</v>
      </c>
      <c r="T343" s="96" t="e">
        <f t="shared" ca="1" si="77"/>
        <v>#REF!</v>
      </c>
      <c r="U343" s="96" t="e">
        <f t="shared" ca="1" si="78"/>
        <v>#REF!</v>
      </c>
      <c r="V343" s="95" t="e">
        <f t="shared" ca="1" si="79"/>
        <v>#REF!</v>
      </c>
      <c r="W343" s="96" t="e">
        <f t="shared" ca="1" si="80"/>
        <v>#REF!</v>
      </c>
      <c r="X343" s="169"/>
      <c r="Y343" s="169"/>
      <c r="Z343" s="169"/>
      <c r="AA343" s="167"/>
      <c r="AB343" s="169"/>
      <c r="AC343" s="169"/>
      <c r="AD343" s="157"/>
    </row>
    <row r="344" spans="1:30" s="54" customFormat="1" hidden="1" x14ac:dyDescent="0.25">
      <c r="A344" s="38">
        <v>336</v>
      </c>
      <c r="B344" s="59" t="e">
        <f t="shared" ca="1" si="66"/>
        <v>#REF!</v>
      </c>
      <c r="C344" s="59" t="e">
        <f t="shared" ca="1" si="67"/>
        <v>#REF!</v>
      </c>
      <c r="D344" s="162"/>
      <c r="E344" s="152"/>
      <c r="F344" s="152" t="e">
        <f t="shared" ca="1" si="68"/>
        <v>#REF!</v>
      </c>
      <c r="G344" s="150"/>
      <c r="H344" s="150"/>
      <c r="I344" s="150" t="e">
        <f t="shared" ca="1" si="69"/>
        <v>#REF!</v>
      </c>
      <c r="J344" s="153"/>
      <c r="K344" s="153"/>
      <c r="L344" s="153" t="e">
        <f t="shared" ca="1" si="65"/>
        <v>#REF!</v>
      </c>
      <c r="M344" s="45" t="e">
        <f t="shared" ca="1" si="70"/>
        <v>#REF!</v>
      </c>
      <c r="N344" s="96" t="e">
        <f t="shared" ca="1" si="71"/>
        <v>#REF!</v>
      </c>
      <c r="O344" s="95" t="e">
        <f t="shared" ca="1" si="72"/>
        <v>#REF!</v>
      </c>
      <c r="P344" s="96" t="e">
        <f t="shared" ca="1" si="73"/>
        <v>#REF!</v>
      </c>
      <c r="Q344" s="96" t="e">
        <f t="shared" ca="1" si="74"/>
        <v>#REF!</v>
      </c>
      <c r="R344" s="95" t="e">
        <f t="shared" ca="1" si="75"/>
        <v>#REF!</v>
      </c>
      <c r="S344" s="96" t="e">
        <f t="shared" ca="1" si="76"/>
        <v>#REF!</v>
      </c>
      <c r="T344" s="96" t="e">
        <f t="shared" ca="1" si="77"/>
        <v>#REF!</v>
      </c>
      <c r="U344" s="96" t="e">
        <f t="shared" ca="1" si="78"/>
        <v>#REF!</v>
      </c>
      <c r="V344" s="95" t="e">
        <f t="shared" ca="1" si="79"/>
        <v>#REF!</v>
      </c>
      <c r="W344" s="96" t="e">
        <f t="shared" ca="1" si="80"/>
        <v>#REF!</v>
      </c>
      <c r="X344" s="169"/>
      <c r="Y344" s="169"/>
      <c r="Z344" s="169"/>
      <c r="AA344" s="167"/>
      <c r="AB344" s="169"/>
      <c r="AC344" s="169"/>
      <c r="AD344" s="157"/>
    </row>
    <row r="345" spans="1:30" s="54" customFormat="1" hidden="1" x14ac:dyDescent="0.25">
      <c r="A345" s="38">
        <v>337</v>
      </c>
      <c r="B345" s="59" t="e">
        <f t="shared" ca="1" si="66"/>
        <v>#REF!</v>
      </c>
      <c r="C345" s="59" t="e">
        <f t="shared" ca="1" si="67"/>
        <v>#REF!</v>
      </c>
      <c r="D345" s="162"/>
      <c r="E345" s="152"/>
      <c r="F345" s="152" t="e">
        <f t="shared" ca="1" si="68"/>
        <v>#REF!</v>
      </c>
      <c r="G345" s="150"/>
      <c r="H345" s="150"/>
      <c r="I345" s="150" t="e">
        <f t="shared" ca="1" si="69"/>
        <v>#REF!</v>
      </c>
      <c r="J345" s="153"/>
      <c r="K345" s="153"/>
      <c r="L345" s="153" t="e">
        <f t="shared" ca="1" si="65"/>
        <v>#REF!</v>
      </c>
      <c r="M345" s="45" t="e">
        <f t="shared" ca="1" si="70"/>
        <v>#REF!</v>
      </c>
      <c r="N345" s="96" t="e">
        <f t="shared" ca="1" si="71"/>
        <v>#REF!</v>
      </c>
      <c r="O345" s="95" t="e">
        <f t="shared" ca="1" si="72"/>
        <v>#REF!</v>
      </c>
      <c r="P345" s="96" t="e">
        <f t="shared" ca="1" si="73"/>
        <v>#REF!</v>
      </c>
      <c r="Q345" s="96" t="e">
        <f t="shared" ca="1" si="74"/>
        <v>#REF!</v>
      </c>
      <c r="R345" s="95" t="e">
        <f t="shared" ca="1" si="75"/>
        <v>#REF!</v>
      </c>
      <c r="S345" s="96" t="e">
        <f t="shared" ca="1" si="76"/>
        <v>#REF!</v>
      </c>
      <c r="T345" s="96" t="e">
        <f t="shared" ca="1" si="77"/>
        <v>#REF!</v>
      </c>
      <c r="U345" s="96" t="e">
        <f t="shared" ca="1" si="78"/>
        <v>#REF!</v>
      </c>
      <c r="V345" s="95" t="e">
        <f t="shared" ca="1" si="79"/>
        <v>#REF!</v>
      </c>
      <c r="W345" s="96" t="e">
        <f t="shared" ca="1" si="80"/>
        <v>#REF!</v>
      </c>
      <c r="X345" s="169"/>
      <c r="Y345" s="169"/>
      <c r="Z345" s="169"/>
      <c r="AA345" s="167"/>
      <c r="AB345" s="169"/>
      <c r="AC345" s="169"/>
      <c r="AD345" s="157"/>
    </row>
    <row r="346" spans="1:30" s="54" customFormat="1" hidden="1" x14ac:dyDescent="0.25">
      <c r="A346" s="38">
        <v>338</v>
      </c>
      <c r="B346" s="59" t="e">
        <f t="shared" ca="1" si="66"/>
        <v>#REF!</v>
      </c>
      <c r="C346" s="59" t="e">
        <f t="shared" ca="1" si="67"/>
        <v>#REF!</v>
      </c>
      <c r="D346" s="162"/>
      <c r="E346" s="152"/>
      <c r="F346" s="152" t="e">
        <f t="shared" ca="1" si="68"/>
        <v>#REF!</v>
      </c>
      <c r="G346" s="150"/>
      <c r="H346" s="150"/>
      <c r="I346" s="150" t="e">
        <f t="shared" ca="1" si="69"/>
        <v>#REF!</v>
      </c>
      <c r="J346" s="153"/>
      <c r="K346" s="153"/>
      <c r="L346" s="153" t="e">
        <f t="shared" ca="1" si="65"/>
        <v>#REF!</v>
      </c>
      <c r="M346" s="45" t="e">
        <f t="shared" ca="1" si="70"/>
        <v>#REF!</v>
      </c>
      <c r="N346" s="96" t="e">
        <f t="shared" ca="1" si="71"/>
        <v>#REF!</v>
      </c>
      <c r="O346" s="95" t="e">
        <f t="shared" ca="1" si="72"/>
        <v>#REF!</v>
      </c>
      <c r="P346" s="96" t="e">
        <f t="shared" ca="1" si="73"/>
        <v>#REF!</v>
      </c>
      <c r="Q346" s="96" t="e">
        <f t="shared" ca="1" si="74"/>
        <v>#REF!</v>
      </c>
      <c r="R346" s="95" t="e">
        <f t="shared" ca="1" si="75"/>
        <v>#REF!</v>
      </c>
      <c r="S346" s="96" t="e">
        <f t="shared" ca="1" si="76"/>
        <v>#REF!</v>
      </c>
      <c r="T346" s="96" t="e">
        <f t="shared" ca="1" si="77"/>
        <v>#REF!</v>
      </c>
      <c r="U346" s="96" t="e">
        <f t="shared" ca="1" si="78"/>
        <v>#REF!</v>
      </c>
      <c r="V346" s="95" t="e">
        <f t="shared" ca="1" si="79"/>
        <v>#REF!</v>
      </c>
      <c r="W346" s="96" t="e">
        <f t="shared" ca="1" si="80"/>
        <v>#REF!</v>
      </c>
      <c r="X346" s="169"/>
      <c r="Y346" s="169"/>
      <c r="Z346" s="169"/>
      <c r="AA346" s="167"/>
      <c r="AB346" s="169"/>
      <c r="AC346" s="169"/>
      <c r="AD346" s="157"/>
    </row>
    <row r="347" spans="1:30" s="54" customFormat="1" hidden="1" x14ac:dyDescent="0.25">
      <c r="A347" s="38">
        <v>339</v>
      </c>
      <c r="B347" s="59" t="e">
        <f t="shared" ca="1" si="66"/>
        <v>#REF!</v>
      </c>
      <c r="C347" s="59" t="e">
        <f t="shared" ca="1" si="67"/>
        <v>#REF!</v>
      </c>
      <c r="D347" s="162"/>
      <c r="E347" s="152"/>
      <c r="F347" s="152" t="e">
        <f t="shared" ca="1" si="68"/>
        <v>#REF!</v>
      </c>
      <c r="G347" s="150"/>
      <c r="H347" s="150"/>
      <c r="I347" s="150" t="e">
        <f t="shared" ca="1" si="69"/>
        <v>#REF!</v>
      </c>
      <c r="J347" s="153"/>
      <c r="K347" s="153"/>
      <c r="L347" s="153" t="e">
        <f t="shared" ca="1" si="65"/>
        <v>#REF!</v>
      </c>
      <c r="M347" s="45" t="e">
        <f t="shared" ca="1" si="70"/>
        <v>#REF!</v>
      </c>
      <c r="N347" s="96" t="e">
        <f t="shared" ca="1" si="71"/>
        <v>#REF!</v>
      </c>
      <c r="O347" s="95" t="e">
        <f t="shared" ca="1" si="72"/>
        <v>#REF!</v>
      </c>
      <c r="P347" s="96" t="e">
        <f t="shared" ca="1" si="73"/>
        <v>#REF!</v>
      </c>
      <c r="Q347" s="96" t="e">
        <f t="shared" ca="1" si="74"/>
        <v>#REF!</v>
      </c>
      <c r="R347" s="95" t="e">
        <f t="shared" ca="1" si="75"/>
        <v>#REF!</v>
      </c>
      <c r="S347" s="96" t="e">
        <f t="shared" ca="1" si="76"/>
        <v>#REF!</v>
      </c>
      <c r="T347" s="96" t="e">
        <f t="shared" ca="1" si="77"/>
        <v>#REF!</v>
      </c>
      <c r="U347" s="96" t="e">
        <f t="shared" ca="1" si="78"/>
        <v>#REF!</v>
      </c>
      <c r="V347" s="95" t="e">
        <f t="shared" ca="1" si="79"/>
        <v>#REF!</v>
      </c>
      <c r="W347" s="96" t="e">
        <f t="shared" ca="1" si="80"/>
        <v>#REF!</v>
      </c>
      <c r="X347" s="169"/>
      <c r="Y347" s="169"/>
      <c r="Z347" s="169"/>
      <c r="AA347" s="167"/>
      <c r="AB347" s="169"/>
      <c r="AC347" s="169"/>
      <c r="AD347" s="157"/>
    </row>
    <row r="348" spans="1:30" s="54" customFormat="1" hidden="1" x14ac:dyDescent="0.25">
      <c r="A348" s="38">
        <v>340</v>
      </c>
      <c r="B348" s="59" t="e">
        <f t="shared" ca="1" si="66"/>
        <v>#REF!</v>
      </c>
      <c r="C348" s="59" t="e">
        <f t="shared" ca="1" si="67"/>
        <v>#REF!</v>
      </c>
      <c r="D348" s="162"/>
      <c r="E348" s="152"/>
      <c r="F348" s="152" t="e">
        <f t="shared" ca="1" si="68"/>
        <v>#REF!</v>
      </c>
      <c r="G348" s="150"/>
      <c r="H348" s="150"/>
      <c r="I348" s="150" t="e">
        <f t="shared" ca="1" si="69"/>
        <v>#REF!</v>
      </c>
      <c r="J348" s="153"/>
      <c r="K348" s="153"/>
      <c r="L348" s="153" t="e">
        <f t="shared" ca="1" si="65"/>
        <v>#REF!</v>
      </c>
      <c r="M348" s="45" t="e">
        <f t="shared" ca="1" si="70"/>
        <v>#REF!</v>
      </c>
      <c r="N348" s="96" t="e">
        <f t="shared" ca="1" si="71"/>
        <v>#REF!</v>
      </c>
      <c r="O348" s="95" t="e">
        <f t="shared" ca="1" si="72"/>
        <v>#REF!</v>
      </c>
      <c r="P348" s="96" t="e">
        <f t="shared" ca="1" si="73"/>
        <v>#REF!</v>
      </c>
      <c r="Q348" s="96" t="e">
        <f t="shared" ca="1" si="74"/>
        <v>#REF!</v>
      </c>
      <c r="R348" s="95" t="e">
        <f t="shared" ca="1" si="75"/>
        <v>#REF!</v>
      </c>
      <c r="S348" s="96" t="e">
        <f t="shared" ca="1" si="76"/>
        <v>#REF!</v>
      </c>
      <c r="T348" s="96" t="e">
        <f t="shared" ca="1" si="77"/>
        <v>#REF!</v>
      </c>
      <c r="U348" s="96" t="e">
        <f t="shared" ca="1" si="78"/>
        <v>#REF!</v>
      </c>
      <c r="V348" s="95" t="e">
        <f t="shared" ca="1" si="79"/>
        <v>#REF!</v>
      </c>
      <c r="W348" s="96" t="e">
        <f t="shared" ca="1" si="80"/>
        <v>#REF!</v>
      </c>
      <c r="X348" s="169"/>
      <c r="Y348" s="169"/>
      <c r="Z348" s="169"/>
      <c r="AA348" s="167"/>
      <c r="AB348" s="169"/>
      <c r="AC348" s="169"/>
      <c r="AD348" s="157"/>
    </row>
    <row r="349" spans="1:30" s="54" customFormat="1" hidden="1" x14ac:dyDescent="0.25">
      <c r="A349" s="38">
        <v>341</v>
      </c>
      <c r="B349" s="59" t="e">
        <f t="shared" ca="1" si="66"/>
        <v>#REF!</v>
      </c>
      <c r="C349" s="59" t="e">
        <f t="shared" ca="1" si="67"/>
        <v>#REF!</v>
      </c>
      <c r="D349" s="162"/>
      <c r="E349" s="152"/>
      <c r="F349" s="152" t="e">
        <f t="shared" ca="1" si="68"/>
        <v>#REF!</v>
      </c>
      <c r="G349" s="150"/>
      <c r="H349" s="150"/>
      <c r="I349" s="150" t="e">
        <f t="shared" ca="1" si="69"/>
        <v>#REF!</v>
      </c>
      <c r="J349" s="153"/>
      <c r="K349" s="153"/>
      <c r="L349" s="153" t="e">
        <f t="shared" ca="1" si="65"/>
        <v>#REF!</v>
      </c>
      <c r="M349" s="45" t="e">
        <f t="shared" ca="1" si="70"/>
        <v>#REF!</v>
      </c>
      <c r="N349" s="96" t="e">
        <f t="shared" ca="1" si="71"/>
        <v>#REF!</v>
      </c>
      <c r="O349" s="95" t="e">
        <f t="shared" ca="1" si="72"/>
        <v>#REF!</v>
      </c>
      <c r="P349" s="96" t="e">
        <f t="shared" ca="1" si="73"/>
        <v>#REF!</v>
      </c>
      <c r="Q349" s="96" t="e">
        <f t="shared" ca="1" si="74"/>
        <v>#REF!</v>
      </c>
      <c r="R349" s="95" t="e">
        <f t="shared" ca="1" si="75"/>
        <v>#REF!</v>
      </c>
      <c r="S349" s="96" t="e">
        <f t="shared" ca="1" si="76"/>
        <v>#REF!</v>
      </c>
      <c r="T349" s="96" t="e">
        <f t="shared" ca="1" si="77"/>
        <v>#REF!</v>
      </c>
      <c r="U349" s="96" t="e">
        <f t="shared" ca="1" si="78"/>
        <v>#REF!</v>
      </c>
      <c r="V349" s="95" t="e">
        <f t="shared" ca="1" si="79"/>
        <v>#REF!</v>
      </c>
      <c r="W349" s="96" t="e">
        <f t="shared" ca="1" si="80"/>
        <v>#REF!</v>
      </c>
      <c r="X349" s="169"/>
      <c r="Y349" s="169"/>
      <c r="Z349" s="169"/>
      <c r="AA349" s="167"/>
      <c r="AB349" s="169"/>
      <c r="AC349" s="169"/>
      <c r="AD349" s="157"/>
    </row>
    <row r="350" spans="1:30" s="54" customFormat="1" hidden="1" x14ac:dyDescent="0.25">
      <c r="A350" s="38">
        <v>342</v>
      </c>
      <c r="B350" s="59" t="e">
        <f t="shared" ca="1" si="66"/>
        <v>#REF!</v>
      </c>
      <c r="C350" s="59" t="e">
        <f t="shared" ca="1" si="67"/>
        <v>#REF!</v>
      </c>
      <c r="D350" s="162"/>
      <c r="E350" s="152"/>
      <c r="F350" s="152" t="e">
        <f t="shared" ca="1" si="68"/>
        <v>#REF!</v>
      </c>
      <c r="G350" s="150"/>
      <c r="H350" s="150"/>
      <c r="I350" s="150" t="e">
        <f t="shared" ca="1" si="69"/>
        <v>#REF!</v>
      </c>
      <c r="J350" s="153"/>
      <c r="K350" s="153"/>
      <c r="L350" s="153" t="e">
        <f t="shared" ca="1" si="65"/>
        <v>#REF!</v>
      </c>
      <c r="M350" s="45" t="e">
        <f t="shared" ca="1" si="70"/>
        <v>#REF!</v>
      </c>
      <c r="N350" s="96" t="e">
        <f t="shared" ca="1" si="71"/>
        <v>#REF!</v>
      </c>
      <c r="O350" s="95" t="e">
        <f t="shared" ca="1" si="72"/>
        <v>#REF!</v>
      </c>
      <c r="P350" s="96" t="e">
        <f t="shared" ca="1" si="73"/>
        <v>#REF!</v>
      </c>
      <c r="Q350" s="96" t="e">
        <f t="shared" ca="1" si="74"/>
        <v>#REF!</v>
      </c>
      <c r="R350" s="95" t="e">
        <f t="shared" ca="1" si="75"/>
        <v>#REF!</v>
      </c>
      <c r="S350" s="96" t="e">
        <f t="shared" ca="1" si="76"/>
        <v>#REF!</v>
      </c>
      <c r="T350" s="96" t="e">
        <f t="shared" ca="1" si="77"/>
        <v>#REF!</v>
      </c>
      <c r="U350" s="96" t="e">
        <f t="shared" ca="1" si="78"/>
        <v>#REF!</v>
      </c>
      <c r="V350" s="95" t="e">
        <f t="shared" ca="1" si="79"/>
        <v>#REF!</v>
      </c>
      <c r="W350" s="96" t="e">
        <f t="shared" ca="1" si="80"/>
        <v>#REF!</v>
      </c>
      <c r="X350" s="169"/>
      <c r="Y350" s="169"/>
      <c r="Z350" s="169"/>
      <c r="AA350" s="167"/>
      <c r="AB350" s="169"/>
      <c r="AC350" s="169"/>
      <c r="AD350" s="157"/>
    </row>
    <row r="351" spans="1:30" s="54" customFormat="1" hidden="1" x14ac:dyDescent="0.25">
      <c r="A351" s="38">
        <v>343</v>
      </c>
      <c r="B351" s="59" t="e">
        <f t="shared" ca="1" si="66"/>
        <v>#REF!</v>
      </c>
      <c r="C351" s="59" t="e">
        <f t="shared" ca="1" si="67"/>
        <v>#REF!</v>
      </c>
      <c r="D351" s="162"/>
      <c r="E351" s="152"/>
      <c r="F351" s="152" t="e">
        <f t="shared" ca="1" si="68"/>
        <v>#REF!</v>
      </c>
      <c r="G351" s="150"/>
      <c r="H351" s="150"/>
      <c r="I351" s="150" t="e">
        <f t="shared" ca="1" si="69"/>
        <v>#REF!</v>
      </c>
      <c r="J351" s="153"/>
      <c r="K351" s="153"/>
      <c r="L351" s="153" t="e">
        <f t="shared" ca="1" si="65"/>
        <v>#REF!</v>
      </c>
      <c r="M351" s="45" t="e">
        <f t="shared" ca="1" si="70"/>
        <v>#REF!</v>
      </c>
      <c r="N351" s="96" t="e">
        <f t="shared" ca="1" si="71"/>
        <v>#REF!</v>
      </c>
      <c r="O351" s="95" t="e">
        <f t="shared" ca="1" si="72"/>
        <v>#REF!</v>
      </c>
      <c r="P351" s="96" t="e">
        <f t="shared" ca="1" si="73"/>
        <v>#REF!</v>
      </c>
      <c r="Q351" s="96" t="e">
        <f t="shared" ca="1" si="74"/>
        <v>#REF!</v>
      </c>
      <c r="R351" s="95" t="e">
        <f t="shared" ca="1" si="75"/>
        <v>#REF!</v>
      </c>
      <c r="S351" s="96" t="e">
        <f t="shared" ca="1" si="76"/>
        <v>#REF!</v>
      </c>
      <c r="T351" s="96" t="e">
        <f t="shared" ca="1" si="77"/>
        <v>#REF!</v>
      </c>
      <c r="U351" s="96" t="e">
        <f t="shared" ca="1" si="78"/>
        <v>#REF!</v>
      </c>
      <c r="V351" s="95" t="e">
        <f t="shared" ca="1" si="79"/>
        <v>#REF!</v>
      </c>
      <c r="W351" s="96" t="e">
        <f t="shared" ca="1" si="80"/>
        <v>#REF!</v>
      </c>
      <c r="X351" s="169"/>
      <c r="Y351" s="169"/>
      <c r="Z351" s="169"/>
      <c r="AA351" s="167"/>
      <c r="AB351" s="169"/>
      <c r="AC351" s="169"/>
      <c r="AD351" s="157"/>
    </row>
    <row r="352" spans="1:30" s="54" customFormat="1" hidden="1" x14ac:dyDescent="0.25">
      <c r="A352" s="38">
        <v>344</v>
      </c>
      <c r="B352" s="59" t="e">
        <f t="shared" ca="1" si="66"/>
        <v>#REF!</v>
      </c>
      <c r="C352" s="59" t="e">
        <f t="shared" ca="1" si="67"/>
        <v>#REF!</v>
      </c>
      <c r="D352" s="162"/>
      <c r="E352" s="152"/>
      <c r="F352" s="152" t="e">
        <f t="shared" ca="1" si="68"/>
        <v>#REF!</v>
      </c>
      <c r="G352" s="150"/>
      <c r="H352" s="150"/>
      <c r="I352" s="150" t="e">
        <f t="shared" ca="1" si="69"/>
        <v>#REF!</v>
      </c>
      <c r="J352" s="153"/>
      <c r="K352" s="153"/>
      <c r="L352" s="153" t="e">
        <f t="shared" ca="1" si="65"/>
        <v>#REF!</v>
      </c>
      <c r="M352" s="45" t="e">
        <f t="shared" ca="1" si="70"/>
        <v>#REF!</v>
      </c>
      <c r="N352" s="96" t="e">
        <f t="shared" ca="1" si="71"/>
        <v>#REF!</v>
      </c>
      <c r="O352" s="95" t="e">
        <f t="shared" ca="1" si="72"/>
        <v>#REF!</v>
      </c>
      <c r="P352" s="96" t="e">
        <f t="shared" ca="1" si="73"/>
        <v>#REF!</v>
      </c>
      <c r="Q352" s="96" t="e">
        <f t="shared" ca="1" si="74"/>
        <v>#REF!</v>
      </c>
      <c r="R352" s="95" t="e">
        <f t="shared" ca="1" si="75"/>
        <v>#REF!</v>
      </c>
      <c r="S352" s="96" t="e">
        <f t="shared" ca="1" si="76"/>
        <v>#REF!</v>
      </c>
      <c r="T352" s="96" t="e">
        <f t="shared" ca="1" si="77"/>
        <v>#REF!</v>
      </c>
      <c r="U352" s="96" t="e">
        <f t="shared" ca="1" si="78"/>
        <v>#REF!</v>
      </c>
      <c r="V352" s="95" t="e">
        <f t="shared" ca="1" si="79"/>
        <v>#REF!</v>
      </c>
      <c r="W352" s="96" t="e">
        <f t="shared" ca="1" si="80"/>
        <v>#REF!</v>
      </c>
      <c r="X352" s="169"/>
      <c r="Y352" s="169"/>
      <c r="Z352" s="169"/>
      <c r="AA352" s="167"/>
      <c r="AB352" s="169"/>
      <c r="AC352" s="169"/>
      <c r="AD352" s="157"/>
    </row>
    <row r="353" spans="1:30" s="54" customFormat="1" hidden="1" x14ac:dyDescent="0.25">
      <c r="A353" s="38">
        <v>345</v>
      </c>
      <c r="B353" s="59" t="e">
        <f t="shared" ca="1" si="66"/>
        <v>#REF!</v>
      </c>
      <c r="C353" s="59" t="e">
        <f t="shared" ca="1" si="67"/>
        <v>#REF!</v>
      </c>
      <c r="D353" s="162"/>
      <c r="E353" s="152"/>
      <c r="F353" s="152" t="e">
        <f t="shared" ca="1" si="68"/>
        <v>#REF!</v>
      </c>
      <c r="G353" s="150"/>
      <c r="H353" s="150"/>
      <c r="I353" s="150" t="e">
        <f t="shared" ca="1" si="69"/>
        <v>#REF!</v>
      </c>
      <c r="J353" s="153"/>
      <c r="K353" s="153"/>
      <c r="L353" s="153" t="e">
        <f t="shared" ca="1" si="65"/>
        <v>#REF!</v>
      </c>
      <c r="M353" s="45" t="e">
        <f t="shared" ca="1" si="70"/>
        <v>#REF!</v>
      </c>
      <c r="N353" s="96" t="e">
        <f t="shared" ca="1" si="71"/>
        <v>#REF!</v>
      </c>
      <c r="O353" s="95" t="e">
        <f t="shared" ca="1" si="72"/>
        <v>#REF!</v>
      </c>
      <c r="P353" s="96" t="e">
        <f t="shared" ca="1" si="73"/>
        <v>#REF!</v>
      </c>
      <c r="Q353" s="96" t="e">
        <f t="shared" ca="1" si="74"/>
        <v>#REF!</v>
      </c>
      <c r="R353" s="95" t="e">
        <f t="shared" ca="1" si="75"/>
        <v>#REF!</v>
      </c>
      <c r="S353" s="96" t="e">
        <f t="shared" ca="1" si="76"/>
        <v>#REF!</v>
      </c>
      <c r="T353" s="96" t="e">
        <f t="shared" ca="1" si="77"/>
        <v>#REF!</v>
      </c>
      <c r="U353" s="96" t="e">
        <f t="shared" ca="1" si="78"/>
        <v>#REF!</v>
      </c>
      <c r="V353" s="95" t="e">
        <f t="shared" ca="1" si="79"/>
        <v>#REF!</v>
      </c>
      <c r="W353" s="96" t="e">
        <f t="shared" ca="1" si="80"/>
        <v>#REF!</v>
      </c>
      <c r="X353" s="169"/>
      <c r="Y353" s="169"/>
      <c r="Z353" s="169"/>
      <c r="AA353" s="167"/>
      <c r="AB353" s="169"/>
      <c r="AC353" s="169"/>
      <c r="AD353" s="157"/>
    </row>
    <row r="354" spans="1:30" s="54" customFormat="1" hidden="1" x14ac:dyDescent="0.25">
      <c r="A354" s="38">
        <v>346</v>
      </c>
      <c r="B354" s="59" t="e">
        <f t="shared" ca="1" si="66"/>
        <v>#REF!</v>
      </c>
      <c r="C354" s="59" t="e">
        <f t="shared" ca="1" si="67"/>
        <v>#REF!</v>
      </c>
      <c r="D354" s="162"/>
      <c r="E354" s="152"/>
      <c r="F354" s="152" t="e">
        <f t="shared" ca="1" si="68"/>
        <v>#REF!</v>
      </c>
      <c r="G354" s="150"/>
      <c r="H354" s="150"/>
      <c r="I354" s="150" t="e">
        <f t="shared" ca="1" si="69"/>
        <v>#REF!</v>
      </c>
      <c r="J354" s="153"/>
      <c r="K354" s="153"/>
      <c r="L354" s="153" t="e">
        <f t="shared" ca="1" si="65"/>
        <v>#REF!</v>
      </c>
      <c r="M354" s="45" t="e">
        <f t="shared" ca="1" si="70"/>
        <v>#REF!</v>
      </c>
      <c r="N354" s="96" t="e">
        <f t="shared" ca="1" si="71"/>
        <v>#REF!</v>
      </c>
      <c r="O354" s="95" t="e">
        <f t="shared" ca="1" si="72"/>
        <v>#REF!</v>
      </c>
      <c r="P354" s="96" t="e">
        <f t="shared" ca="1" si="73"/>
        <v>#REF!</v>
      </c>
      <c r="Q354" s="96" t="e">
        <f t="shared" ca="1" si="74"/>
        <v>#REF!</v>
      </c>
      <c r="R354" s="95" t="e">
        <f t="shared" ca="1" si="75"/>
        <v>#REF!</v>
      </c>
      <c r="S354" s="96" t="e">
        <f t="shared" ca="1" si="76"/>
        <v>#REF!</v>
      </c>
      <c r="T354" s="96" t="e">
        <f t="shared" ca="1" si="77"/>
        <v>#REF!</v>
      </c>
      <c r="U354" s="96" t="e">
        <f t="shared" ca="1" si="78"/>
        <v>#REF!</v>
      </c>
      <c r="V354" s="95" t="e">
        <f t="shared" ca="1" si="79"/>
        <v>#REF!</v>
      </c>
      <c r="W354" s="96" t="e">
        <f t="shared" ca="1" si="80"/>
        <v>#REF!</v>
      </c>
      <c r="X354" s="169"/>
      <c r="Y354" s="169"/>
      <c r="Z354" s="169"/>
      <c r="AA354" s="167"/>
      <c r="AB354" s="169"/>
      <c r="AC354" s="169"/>
      <c r="AD354" s="157"/>
    </row>
    <row r="355" spans="1:30" s="54" customFormat="1" hidden="1" x14ac:dyDescent="0.25">
      <c r="A355" s="38">
        <v>347</v>
      </c>
      <c r="B355" s="59" t="e">
        <f t="shared" ca="1" si="66"/>
        <v>#REF!</v>
      </c>
      <c r="C355" s="59" t="e">
        <f t="shared" ca="1" si="67"/>
        <v>#REF!</v>
      </c>
      <c r="D355" s="162"/>
      <c r="E355" s="152"/>
      <c r="F355" s="152" t="e">
        <f t="shared" ca="1" si="68"/>
        <v>#REF!</v>
      </c>
      <c r="G355" s="150"/>
      <c r="H355" s="150"/>
      <c r="I355" s="150" t="e">
        <f t="shared" ca="1" si="69"/>
        <v>#REF!</v>
      </c>
      <c r="J355" s="153"/>
      <c r="K355" s="153"/>
      <c r="L355" s="153" t="e">
        <f t="shared" ca="1" si="65"/>
        <v>#REF!</v>
      </c>
      <c r="M355" s="45" t="e">
        <f t="shared" ca="1" si="70"/>
        <v>#REF!</v>
      </c>
      <c r="N355" s="96" t="e">
        <f t="shared" ca="1" si="71"/>
        <v>#REF!</v>
      </c>
      <c r="O355" s="95" t="e">
        <f t="shared" ca="1" si="72"/>
        <v>#REF!</v>
      </c>
      <c r="P355" s="96" t="e">
        <f t="shared" ca="1" si="73"/>
        <v>#REF!</v>
      </c>
      <c r="Q355" s="96" t="e">
        <f t="shared" ca="1" si="74"/>
        <v>#REF!</v>
      </c>
      <c r="R355" s="95" t="e">
        <f t="shared" ca="1" si="75"/>
        <v>#REF!</v>
      </c>
      <c r="S355" s="96" t="e">
        <f t="shared" ca="1" si="76"/>
        <v>#REF!</v>
      </c>
      <c r="T355" s="96" t="e">
        <f t="shared" ca="1" si="77"/>
        <v>#REF!</v>
      </c>
      <c r="U355" s="96" t="e">
        <f t="shared" ca="1" si="78"/>
        <v>#REF!</v>
      </c>
      <c r="V355" s="95" t="e">
        <f t="shared" ca="1" si="79"/>
        <v>#REF!</v>
      </c>
      <c r="W355" s="96" t="e">
        <f t="shared" ca="1" si="80"/>
        <v>#REF!</v>
      </c>
      <c r="X355" s="169"/>
      <c r="Y355" s="169"/>
      <c r="Z355" s="169"/>
      <c r="AA355" s="167"/>
      <c r="AB355" s="169"/>
      <c r="AC355" s="169"/>
      <c r="AD355" s="157"/>
    </row>
    <row r="356" spans="1:30" s="54" customFormat="1" hidden="1" x14ac:dyDescent="0.25">
      <c r="A356" s="38">
        <v>348</v>
      </c>
      <c r="B356" s="59" t="e">
        <f t="shared" ca="1" si="66"/>
        <v>#REF!</v>
      </c>
      <c r="C356" s="59" t="e">
        <f t="shared" ca="1" si="67"/>
        <v>#REF!</v>
      </c>
      <c r="D356" s="162"/>
      <c r="E356" s="152"/>
      <c r="F356" s="152" t="e">
        <f t="shared" ca="1" si="68"/>
        <v>#REF!</v>
      </c>
      <c r="G356" s="150"/>
      <c r="H356" s="150"/>
      <c r="I356" s="150" t="e">
        <f t="shared" ca="1" si="69"/>
        <v>#REF!</v>
      </c>
      <c r="J356" s="153"/>
      <c r="K356" s="153"/>
      <c r="L356" s="153" t="e">
        <f t="shared" ca="1" si="65"/>
        <v>#REF!</v>
      </c>
      <c r="M356" s="45" t="e">
        <f t="shared" ca="1" si="70"/>
        <v>#REF!</v>
      </c>
      <c r="N356" s="96" t="e">
        <f t="shared" ca="1" si="71"/>
        <v>#REF!</v>
      </c>
      <c r="O356" s="95" t="e">
        <f t="shared" ca="1" si="72"/>
        <v>#REF!</v>
      </c>
      <c r="P356" s="96" t="e">
        <f t="shared" ca="1" si="73"/>
        <v>#REF!</v>
      </c>
      <c r="Q356" s="96" t="e">
        <f t="shared" ca="1" si="74"/>
        <v>#REF!</v>
      </c>
      <c r="R356" s="95" t="e">
        <f t="shared" ca="1" si="75"/>
        <v>#REF!</v>
      </c>
      <c r="S356" s="96" t="e">
        <f t="shared" ca="1" si="76"/>
        <v>#REF!</v>
      </c>
      <c r="T356" s="96" t="e">
        <f t="shared" ca="1" si="77"/>
        <v>#REF!</v>
      </c>
      <c r="U356" s="96" t="e">
        <f t="shared" ca="1" si="78"/>
        <v>#REF!</v>
      </c>
      <c r="V356" s="95" t="e">
        <f t="shared" ca="1" si="79"/>
        <v>#REF!</v>
      </c>
      <c r="W356" s="96" t="e">
        <f t="shared" ca="1" si="80"/>
        <v>#REF!</v>
      </c>
      <c r="X356" s="169"/>
      <c r="Y356" s="169"/>
      <c r="Z356" s="169"/>
      <c r="AA356" s="167"/>
      <c r="AB356" s="169"/>
      <c r="AC356" s="169"/>
      <c r="AD356" s="157"/>
    </row>
    <row r="357" spans="1:30" s="54" customFormat="1" hidden="1" x14ac:dyDescent="0.25">
      <c r="A357" s="38">
        <v>349</v>
      </c>
      <c r="B357" s="59" t="e">
        <f t="shared" ca="1" si="66"/>
        <v>#REF!</v>
      </c>
      <c r="C357" s="59" t="e">
        <f t="shared" ca="1" si="67"/>
        <v>#REF!</v>
      </c>
      <c r="D357" s="162"/>
      <c r="E357" s="152"/>
      <c r="F357" s="152" t="e">
        <f t="shared" ca="1" si="68"/>
        <v>#REF!</v>
      </c>
      <c r="G357" s="150"/>
      <c r="H357" s="150"/>
      <c r="I357" s="150" t="e">
        <f t="shared" ca="1" si="69"/>
        <v>#REF!</v>
      </c>
      <c r="J357" s="153"/>
      <c r="K357" s="153"/>
      <c r="L357" s="153" t="e">
        <f t="shared" ca="1" si="65"/>
        <v>#REF!</v>
      </c>
      <c r="M357" s="45" t="e">
        <f t="shared" ca="1" si="70"/>
        <v>#REF!</v>
      </c>
      <c r="N357" s="96" t="e">
        <f t="shared" ca="1" si="71"/>
        <v>#REF!</v>
      </c>
      <c r="O357" s="95" t="e">
        <f t="shared" ca="1" si="72"/>
        <v>#REF!</v>
      </c>
      <c r="P357" s="96" t="e">
        <f t="shared" ca="1" si="73"/>
        <v>#REF!</v>
      </c>
      <c r="Q357" s="96" t="e">
        <f t="shared" ca="1" si="74"/>
        <v>#REF!</v>
      </c>
      <c r="R357" s="95" t="e">
        <f t="shared" ca="1" si="75"/>
        <v>#REF!</v>
      </c>
      <c r="S357" s="96" t="e">
        <f t="shared" ca="1" si="76"/>
        <v>#REF!</v>
      </c>
      <c r="T357" s="96" t="e">
        <f t="shared" ca="1" si="77"/>
        <v>#REF!</v>
      </c>
      <c r="U357" s="96" t="e">
        <f t="shared" ca="1" si="78"/>
        <v>#REF!</v>
      </c>
      <c r="V357" s="95" t="e">
        <f t="shared" ca="1" si="79"/>
        <v>#REF!</v>
      </c>
      <c r="W357" s="96" t="e">
        <f t="shared" ca="1" si="80"/>
        <v>#REF!</v>
      </c>
      <c r="X357" s="169"/>
      <c r="Y357" s="169"/>
      <c r="Z357" s="169"/>
      <c r="AA357" s="167"/>
      <c r="AB357" s="169"/>
      <c r="AC357" s="169"/>
      <c r="AD357" s="157"/>
    </row>
    <row r="358" spans="1:30" s="54" customFormat="1" hidden="1" x14ac:dyDescent="0.25">
      <c r="A358" s="38">
        <v>350</v>
      </c>
      <c r="B358" s="59" t="e">
        <f t="shared" ca="1" si="66"/>
        <v>#REF!</v>
      </c>
      <c r="C358" s="59" t="e">
        <f t="shared" ca="1" si="67"/>
        <v>#REF!</v>
      </c>
      <c r="D358" s="162"/>
      <c r="E358" s="152"/>
      <c r="F358" s="152" t="e">
        <f t="shared" ca="1" si="68"/>
        <v>#REF!</v>
      </c>
      <c r="G358" s="150"/>
      <c r="H358" s="150"/>
      <c r="I358" s="150" t="e">
        <f t="shared" ca="1" si="69"/>
        <v>#REF!</v>
      </c>
      <c r="J358" s="153"/>
      <c r="K358" s="153"/>
      <c r="L358" s="153" t="e">
        <f t="shared" ca="1" si="65"/>
        <v>#REF!</v>
      </c>
      <c r="M358" s="45" t="e">
        <f t="shared" ca="1" si="70"/>
        <v>#REF!</v>
      </c>
      <c r="N358" s="96" t="e">
        <f t="shared" ca="1" si="71"/>
        <v>#REF!</v>
      </c>
      <c r="O358" s="95" t="e">
        <f t="shared" ca="1" si="72"/>
        <v>#REF!</v>
      </c>
      <c r="P358" s="96" t="e">
        <f t="shared" ca="1" si="73"/>
        <v>#REF!</v>
      </c>
      <c r="Q358" s="96" t="e">
        <f t="shared" ca="1" si="74"/>
        <v>#REF!</v>
      </c>
      <c r="R358" s="95" t="e">
        <f t="shared" ca="1" si="75"/>
        <v>#REF!</v>
      </c>
      <c r="S358" s="96" t="e">
        <f t="shared" ca="1" si="76"/>
        <v>#REF!</v>
      </c>
      <c r="T358" s="96" t="e">
        <f t="shared" ca="1" si="77"/>
        <v>#REF!</v>
      </c>
      <c r="U358" s="96" t="e">
        <f t="shared" ca="1" si="78"/>
        <v>#REF!</v>
      </c>
      <c r="V358" s="95" t="e">
        <f t="shared" ca="1" si="79"/>
        <v>#REF!</v>
      </c>
      <c r="W358" s="96" t="e">
        <f t="shared" ca="1" si="80"/>
        <v>#REF!</v>
      </c>
      <c r="X358" s="169"/>
      <c r="Y358" s="169"/>
      <c r="Z358" s="169"/>
      <c r="AA358" s="167"/>
      <c r="AB358" s="169"/>
      <c r="AC358" s="169"/>
      <c r="AD358" s="157"/>
    </row>
    <row r="359" spans="1:30" s="54" customFormat="1" hidden="1" x14ac:dyDescent="0.25">
      <c r="A359" s="38">
        <v>351</v>
      </c>
      <c r="B359" s="59" t="e">
        <f t="shared" ca="1" si="66"/>
        <v>#REF!</v>
      </c>
      <c r="C359" s="59" t="e">
        <f t="shared" ca="1" si="67"/>
        <v>#REF!</v>
      </c>
      <c r="D359" s="162"/>
      <c r="E359" s="152"/>
      <c r="F359" s="152" t="e">
        <f t="shared" ca="1" si="68"/>
        <v>#REF!</v>
      </c>
      <c r="G359" s="150"/>
      <c r="H359" s="150"/>
      <c r="I359" s="150" t="e">
        <f t="shared" ca="1" si="69"/>
        <v>#REF!</v>
      </c>
      <c r="J359" s="153"/>
      <c r="K359" s="153"/>
      <c r="L359" s="153" t="e">
        <f t="shared" ca="1" si="65"/>
        <v>#REF!</v>
      </c>
      <c r="M359" s="45" t="e">
        <f t="shared" ca="1" si="70"/>
        <v>#REF!</v>
      </c>
      <c r="N359" s="96" t="e">
        <f t="shared" ca="1" si="71"/>
        <v>#REF!</v>
      </c>
      <c r="O359" s="95" t="e">
        <f t="shared" ca="1" si="72"/>
        <v>#REF!</v>
      </c>
      <c r="P359" s="96" t="e">
        <f t="shared" ca="1" si="73"/>
        <v>#REF!</v>
      </c>
      <c r="Q359" s="96" t="e">
        <f t="shared" ca="1" si="74"/>
        <v>#REF!</v>
      </c>
      <c r="R359" s="95" t="e">
        <f t="shared" ca="1" si="75"/>
        <v>#REF!</v>
      </c>
      <c r="S359" s="96" t="e">
        <f t="shared" ca="1" si="76"/>
        <v>#REF!</v>
      </c>
      <c r="T359" s="96" t="e">
        <f t="shared" ca="1" si="77"/>
        <v>#REF!</v>
      </c>
      <c r="U359" s="96" t="e">
        <f t="shared" ca="1" si="78"/>
        <v>#REF!</v>
      </c>
      <c r="V359" s="95" t="e">
        <f t="shared" ca="1" si="79"/>
        <v>#REF!</v>
      </c>
      <c r="W359" s="96" t="e">
        <f t="shared" ca="1" si="80"/>
        <v>#REF!</v>
      </c>
      <c r="X359" s="169"/>
      <c r="Y359" s="169"/>
      <c r="Z359" s="169"/>
      <c r="AA359" s="167"/>
      <c r="AB359" s="169"/>
      <c r="AC359" s="169"/>
      <c r="AD359" s="157"/>
    </row>
    <row r="360" spans="1:30" s="54" customFormat="1" hidden="1" x14ac:dyDescent="0.25">
      <c r="A360" s="38">
        <v>352</v>
      </c>
      <c r="B360" s="59" t="e">
        <f t="shared" ca="1" si="66"/>
        <v>#REF!</v>
      </c>
      <c r="C360" s="59" t="e">
        <f t="shared" ca="1" si="67"/>
        <v>#REF!</v>
      </c>
      <c r="D360" s="162"/>
      <c r="E360" s="152"/>
      <c r="F360" s="152" t="e">
        <f t="shared" ca="1" si="68"/>
        <v>#REF!</v>
      </c>
      <c r="G360" s="150"/>
      <c r="H360" s="150"/>
      <c r="I360" s="150" t="e">
        <f t="shared" ca="1" si="69"/>
        <v>#REF!</v>
      </c>
      <c r="J360" s="153"/>
      <c r="K360" s="153"/>
      <c r="L360" s="153" t="e">
        <f t="shared" ca="1" si="65"/>
        <v>#REF!</v>
      </c>
      <c r="M360" s="45" t="e">
        <f t="shared" ca="1" si="70"/>
        <v>#REF!</v>
      </c>
      <c r="N360" s="96" t="e">
        <f t="shared" ca="1" si="71"/>
        <v>#REF!</v>
      </c>
      <c r="O360" s="95" t="e">
        <f t="shared" ca="1" si="72"/>
        <v>#REF!</v>
      </c>
      <c r="P360" s="96" t="e">
        <f t="shared" ca="1" si="73"/>
        <v>#REF!</v>
      </c>
      <c r="Q360" s="96" t="e">
        <f t="shared" ca="1" si="74"/>
        <v>#REF!</v>
      </c>
      <c r="R360" s="95" t="e">
        <f t="shared" ca="1" si="75"/>
        <v>#REF!</v>
      </c>
      <c r="S360" s="96" t="e">
        <f t="shared" ca="1" si="76"/>
        <v>#REF!</v>
      </c>
      <c r="T360" s="96" t="e">
        <f t="shared" ca="1" si="77"/>
        <v>#REF!</v>
      </c>
      <c r="U360" s="96" t="e">
        <f t="shared" ca="1" si="78"/>
        <v>#REF!</v>
      </c>
      <c r="V360" s="95" t="e">
        <f t="shared" ca="1" si="79"/>
        <v>#REF!</v>
      </c>
      <c r="W360" s="96" t="e">
        <f t="shared" ca="1" si="80"/>
        <v>#REF!</v>
      </c>
      <c r="X360" s="169"/>
      <c r="Y360" s="169"/>
      <c r="Z360" s="169"/>
      <c r="AA360" s="167"/>
      <c r="AB360" s="169"/>
      <c r="AC360" s="169"/>
      <c r="AD360" s="157"/>
    </row>
    <row r="361" spans="1:30" s="54" customFormat="1" hidden="1" x14ac:dyDescent="0.25">
      <c r="A361" s="38">
        <v>353</v>
      </c>
      <c r="B361" s="59" t="e">
        <f t="shared" ca="1" si="66"/>
        <v>#REF!</v>
      </c>
      <c r="C361" s="59" t="e">
        <f t="shared" ca="1" si="67"/>
        <v>#REF!</v>
      </c>
      <c r="D361" s="162"/>
      <c r="E361" s="152"/>
      <c r="F361" s="152" t="e">
        <f t="shared" ca="1" si="68"/>
        <v>#REF!</v>
      </c>
      <c r="G361" s="150"/>
      <c r="H361" s="150"/>
      <c r="I361" s="150" t="e">
        <f t="shared" ca="1" si="69"/>
        <v>#REF!</v>
      </c>
      <c r="J361" s="153"/>
      <c r="K361" s="153"/>
      <c r="L361" s="153" t="e">
        <f t="shared" ca="1" si="65"/>
        <v>#REF!</v>
      </c>
      <c r="M361" s="45" t="e">
        <f t="shared" ca="1" si="70"/>
        <v>#REF!</v>
      </c>
      <c r="N361" s="96" t="e">
        <f t="shared" ca="1" si="71"/>
        <v>#REF!</v>
      </c>
      <c r="O361" s="95" t="e">
        <f t="shared" ca="1" si="72"/>
        <v>#REF!</v>
      </c>
      <c r="P361" s="96" t="e">
        <f t="shared" ca="1" si="73"/>
        <v>#REF!</v>
      </c>
      <c r="Q361" s="96" t="e">
        <f t="shared" ca="1" si="74"/>
        <v>#REF!</v>
      </c>
      <c r="R361" s="95" t="e">
        <f t="shared" ca="1" si="75"/>
        <v>#REF!</v>
      </c>
      <c r="S361" s="96" t="e">
        <f t="shared" ca="1" si="76"/>
        <v>#REF!</v>
      </c>
      <c r="T361" s="96" t="e">
        <f t="shared" ca="1" si="77"/>
        <v>#REF!</v>
      </c>
      <c r="U361" s="96" t="e">
        <f t="shared" ca="1" si="78"/>
        <v>#REF!</v>
      </c>
      <c r="V361" s="95" t="e">
        <f t="shared" ca="1" si="79"/>
        <v>#REF!</v>
      </c>
      <c r="W361" s="96" t="e">
        <f t="shared" ca="1" si="80"/>
        <v>#REF!</v>
      </c>
      <c r="X361" s="169"/>
      <c r="Y361" s="169"/>
      <c r="Z361" s="169"/>
      <c r="AA361" s="167"/>
      <c r="AB361" s="169"/>
      <c r="AC361" s="169"/>
      <c r="AD361" s="157"/>
    </row>
    <row r="362" spans="1:30" s="54" customFormat="1" hidden="1" x14ac:dyDescent="0.25">
      <c r="A362" s="38">
        <v>354</v>
      </c>
      <c r="B362" s="59" t="e">
        <f t="shared" ca="1" si="66"/>
        <v>#REF!</v>
      </c>
      <c r="C362" s="59" t="e">
        <f t="shared" ca="1" si="67"/>
        <v>#REF!</v>
      </c>
      <c r="D362" s="162"/>
      <c r="E362" s="152"/>
      <c r="F362" s="152" t="e">
        <f t="shared" ca="1" si="68"/>
        <v>#REF!</v>
      </c>
      <c r="G362" s="150"/>
      <c r="H362" s="150"/>
      <c r="I362" s="150" t="e">
        <f t="shared" ca="1" si="69"/>
        <v>#REF!</v>
      </c>
      <c r="J362" s="153"/>
      <c r="K362" s="153"/>
      <c r="L362" s="153" t="e">
        <f t="shared" ca="1" si="65"/>
        <v>#REF!</v>
      </c>
      <c r="M362" s="45" t="e">
        <f t="shared" ca="1" si="70"/>
        <v>#REF!</v>
      </c>
      <c r="N362" s="96" t="e">
        <f t="shared" ca="1" si="71"/>
        <v>#REF!</v>
      </c>
      <c r="O362" s="95" t="e">
        <f t="shared" ca="1" si="72"/>
        <v>#REF!</v>
      </c>
      <c r="P362" s="96" t="e">
        <f t="shared" ca="1" si="73"/>
        <v>#REF!</v>
      </c>
      <c r="Q362" s="96" t="e">
        <f t="shared" ca="1" si="74"/>
        <v>#REF!</v>
      </c>
      <c r="R362" s="95" t="e">
        <f t="shared" ca="1" si="75"/>
        <v>#REF!</v>
      </c>
      <c r="S362" s="96" t="e">
        <f t="shared" ca="1" si="76"/>
        <v>#REF!</v>
      </c>
      <c r="T362" s="96" t="e">
        <f t="shared" ca="1" si="77"/>
        <v>#REF!</v>
      </c>
      <c r="U362" s="96" t="e">
        <f t="shared" ca="1" si="78"/>
        <v>#REF!</v>
      </c>
      <c r="V362" s="95" t="e">
        <f t="shared" ca="1" si="79"/>
        <v>#REF!</v>
      </c>
      <c r="W362" s="96" t="e">
        <f t="shared" ca="1" si="80"/>
        <v>#REF!</v>
      </c>
      <c r="X362" s="169"/>
      <c r="Y362" s="169"/>
      <c r="Z362" s="169"/>
      <c r="AA362" s="167"/>
      <c r="AB362" s="169"/>
      <c r="AC362" s="169"/>
      <c r="AD362" s="157"/>
    </row>
    <row r="363" spans="1:30" s="54" customFormat="1" hidden="1" x14ac:dyDescent="0.25">
      <c r="A363" s="38">
        <v>355</v>
      </c>
      <c r="B363" s="59" t="e">
        <f t="shared" ca="1" si="66"/>
        <v>#REF!</v>
      </c>
      <c r="C363" s="59" t="e">
        <f t="shared" ca="1" si="67"/>
        <v>#REF!</v>
      </c>
      <c r="D363" s="162"/>
      <c r="E363" s="152"/>
      <c r="F363" s="152" t="e">
        <f t="shared" ca="1" si="68"/>
        <v>#REF!</v>
      </c>
      <c r="G363" s="150"/>
      <c r="H363" s="150"/>
      <c r="I363" s="150" t="e">
        <f t="shared" ca="1" si="69"/>
        <v>#REF!</v>
      </c>
      <c r="J363" s="153"/>
      <c r="K363" s="153"/>
      <c r="L363" s="153" t="e">
        <f t="shared" ca="1" si="65"/>
        <v>#REF!</v>
      </c>
      <c r="M363" s="45" t="e">
        <f t="shared" ca="1" si="70"/>
        <v>#REF!</v>
      </c>
      <c r="N363" s="96" t="e">
        <f t="shared" ca="1" si="71"/>
        <v>#REF!</v>
      </c>
      <c r="O363" s="95" t="e">
        <f t="shared" ca="1" si="72"/>
        <v>#REF!</v>
      </c>
      <c r="P363" s="96" t="e">
        <f t="shared" ca="1" si="73"/>
        <v>#REF!</v>
      </c>
      <c r="Q363" s="96" t="e">
        <f t="shared" ca="1" si="74"/>
        <v>#REF!</v>
      </c>
      <c r="R363" s="95" t="e">
        <f t="shared" ca="1" si="75"/>
        <v>#REF!</v>
      </c>
      <c r="S363" s="96" t="e">
        <f t="shared" ca="1" si="76"/>
        <v>#REF!</v>
      </c>
      <c r="T363" s="96" t="e">
        <f t="shared" ca="1" si="77"/>
        <v>#REF!</v>
      </c>
      <c r="U363" s="96" t="e">
        <f t="shared" ca="1" si="78"/>
        <v>#REF!</v>
      </c>
      <c r="V363" s="95" t="e">
        <f t="shared" ca="1" si="79"/>
        <v>#REF!</v>
      </c>
      <c r="W363" s="96" t="e">
        <f t="shared" ca="1" si="80"/>
        <v>#REF!</v>
      </c>
      <c r="X363" s="169"/>
      <c r="Y363" s="169"/>
      <c r="Z363" s="169"/>
      <c r="AA363" s="167"/>
      <c r="AB363" s="169"/>
      <c r="AC363" s="169"/>
      <c r="AD363" s="157"/>
    </row>
    <row r="364" spans="1:30" s="54" customFormat="1" hidden="1" x14ac:dyDescent="0.25">
      <c r="A364" s="38">
        <v>356</v>
      </c>
      <c r="B364" s="59" t="e">
        <f t="shared" ca="1" si="66"/>
        <v>#REF!</v>
      </c>
      <c r="C364" s="59" t="e">
        <f t="shared" ca="1" si="67"/>
        <v>#REF!</v>
      </c>
      <c r="D364" s="162"/>
      <c r="E364" s="152"/>
      <c r="F364" s="152" t="e">
        <f t="shared" ca="1" si="68"/>
        <v>#REF!</v>
      </c>
      <c r="G364" s="150"/>
      <c r="H364" s="150"/>
      <c r="I364" s="150" t="e">
        <f t="shared" ca="1" si="69"/>
        <v>#REF!</v>
      </c>
      <c r="J364" s="153"/>
      <c r="K364" s="153"/>
      <c r="L364" s="153" t="e">
        <f t="shared" ca="1" si="65"/>
        <v>#REF!</v>
      </c>
      <c r="M364" s="45" t="e">
        <f t="shared" ca="1" si="70"/>
        <v>#REF!</v>
      </c>
      <c r="N364" s="96" t="e">
        <f t="shared" ca="1" si="71"/>
        <v>#REF!</v>
      </c>
      <c r="O364" s="95" t="e">
        <f t="shared" ca="1" si="72"/>
        <v>#REF!</v>
      </c>
      <c r="P364" s="96" t="e">
        <f t="shared" ca="1" si="73"/>
        <v>#REF!</v>
      </c>
      <c r="Q364" s="96" t="e">
        <f t="shared" ca="1" si="74"/>
        <v>#REF!</v>
      </c>
      <c r="R364" s="95" t="e">
        <f t="shared" ca="1" si="75"/>
        <v>#REF!</v>
      </c>
      <c r="S364" s="96" t="e">
        <f t="shared" ca="1" si="76"/>
        <v>#REF!</v>
      </c>
      <c r="T364" s="96" t="e">
        <f t="shared" ca="1" si="77"/>
        <v>#REF!</v>
      </c>
      <c r="U364" s="96" t="e">
        <f t="shared" ca="1" si="78"/>
        <v>#REF!</v>
      </c>
      <c r="V364" s="95" t="e">
        <f t="shared" ca="1" si="79"/>
        <v>#REF!</v>
      </c>
      <c r="W364" s="96" t="e">
        <f t="shared" ca="1" si="80"/>
        <v>#REF!</v>
      </c>
      <c r="X364" s="169"/>
      <c r="Y364" s="169"/>
      <c r="Z364" s="169"/>
      <c r="AA364" s="167"/>
      <c r="AB364" s="169"/>
      <c r="AC364" s="169"/>
      <c r="AD364" s="157"/>
    </row>
    <row r="365" spans="1:30" s="54" customFormat="1" hidden="1" x14ac:dyDescent="0.25">
      <c r="A365" s="38">
        <v>357</v>
      </c>
      <c r="B365" s="59" t="e">
        <f t="shared" ca="1" si="66"/>
        <v>#REF!</v>
      </c>
      <c r="C365" s="59" t="e">
        <f t="shared" ca="1" si="67"/>
        <v>#REF!</v>
      </c>
      <c r="D365" s="162"/>
      <c r="E365" s="152"/>
      <c r="F365" s="152" t="e">
        <f t="shared" ca="1" si="68"/>
        <v>#REF!</v>
      </c>
      <c r="G365" s="150"/>
      <c r="H365" s="150"/>
      <c r="I365" s="150" t="e">
        <f t="shared" ca="1" si="69"/>
        <v>#REF!</v>
      </c>
      <c r="J365" s="153"/>
      <c r="K365" s="153"/>
      <c r="L365" s="153" t="e">
        <f t="shared" ca="1" si="65"/>
        <v>#REF!</v>
      </c>
      <c r="M365" s="45" t="e">
        <f t="shared" ca="1" si="70"/>
        <v>#REF!</v>
      </c>
      <c r="N365" s="96" t="e">
        <f t="shared" ca="1" si="71"/>
        <v>#REF!</v>
      </c>
      <c r="O365" s="95" t="e">
        <f t="shared" ca="1" si="72"/>
        <v>#REF!</v>
      </c>
      <c r="P365" s="96" t="e">
        <f t="shared" ca="1" si="73"/>
        <v>#REF!</v>
      </c>
      <c r="Q365" s="96" t="e">
        <f t="shared" ca="1" si="74"/>
        <v>#REF!</v>
      </c>
      <c r="R365" s="95" t="e">
        <f t="shared" ca="1" si="75"/>
        <v>#REF!</v>
      </c>
      <c r="S365" s="96" t="e">
        <f t="shared" ca="1" si="76"/>
        <v>#REF!</v>
      </c>
      <c r="T365" s="96" t="e">
        <f t="shared" ca="1" si="77"/>
        <v>#REF!</v>
      </c>
      <c r="U365" s="96" t="e">
        <f t="shared" ca="1" si="78"/>
        <v>#REF!</v>
      </c>
      <c r="V365" s="95" t="e">
        <f t="shared" ca="1" si="79"/>
        <v>#REF!</v>
      </c>
      <c r="W365" s="96" t="e">
        <f t="shared" ca="1" si="80"/>
        <v>#REF!</v>
      </c>
      <c r="X365" s="169"/>
      <c r="Y365" s="169"/>
      <c r="Z365" s="169"/>
      <c r="AA365" s="167"/>
      <c r="AB365" s="169"/>
      <c r="AC365" s="169"/>
      <c r="AD365" s="157"/>
    </row>
    <row r="366" spans="1:30" s="54" customFormat="1" hidden="1" x14ac:dyDescent="0.25">
      <c r="A366" s="38">
        <v>358</v>
      </c>
      <c r="B366" s="59" t="e">
        <f t="shared" ca="1" si="66"/>
        <v>#REF!</v>
      </c>
      <c r="C366" s="59" t="e">
        <f t="shared" ca="1" si="67"/>
        <v>#REF!</v>
      </c>
      <c r="D366" s="162"/>
      <c r="E366" s="152"/>
      <c r="F366" s="152" t="e">
        <f t="shared" ca="1" si="68"/>
        <v>#REF!</v>
      </c>
      <c r="G366" s="150"/>
      <c r="H366" s="150"/>
      <c r="I366" s="150" t="e">
        <f t="shared" ca="1" si="69"/>
        <v>#REF!</v>
      </c>
      <c r="J366" s="153"/>
      <c r="K366" s="153"/>
      <c r="L366" s="153" t="e">
        <f t="shared" ca="1" si="65"/>
        <v>#REF!</v>
      </c>
      <c r="M366" s="45" t="e">
        <f t="shared" ca="1" si="70"/>
        <v>#REF!</v>
      </c>
      <c r="N366" s="96" t="e">
        <f t="shared" ca="1" si="71"/>
        <v>#REF!</v>
      </c>
      <c r="O366" s="95" t="e">
        <f t="shared" ca="1" si="72"/>
        <v>#REF!</v>
      </c>
      <c r="P366" s="96" t="e">
        <f t="shared" ca="1" si="73"/>
        <v>#REF!</v>
      </c>
      <c r="Q366" s="96" t="e">
        <f t="shared" ca="1" si="74"/>
        <v>#REF!</v>
      </c>
      <c r="R366" s="95" t="e">
        <f t="shared" ca="1" si="75"/>
        <v>#REF!</v>
      </c>
      <c r="S366" s="96" t="e">
        <f t="shared" ca="1" si="76"/>
        <v>#REF!</v>
      </c>
      <c r="T366" s="96" t="e">
        <f t="shared" ca="1" si="77"/>
        <v>#REF!</v>
      </c>
      <c r="U366" s="96" t="e">
        <f t="shared" ca="1" si="78"/>
        <v>#REF!</v>
      </c>
      <c r="V366" s="95" t="e">
        <f t="shared" ca="1" si="79"/>
        <v>#REF!</v>
      </c>
      <c r="W366" s="96" t="e">
        <f t="shared" ca="1" si="80"/>
        <v>#REF!</v>
      </c>
      <c r="X366" s="169"/>
      <c r="Y366" s="169"/>
      <c r="Z366" s="169"/>
      <c r="AA366" s="167"/>
      <c r="AB366" s="169"/>
      <c r="AC366" s="169"/>
      <c r="AD366" s="157"/>
    </row>
    <row r="367" spans="1:30" s="54" customFormat="1" hidden="1" x14ac:dyDescent="0.25">
      <c r="A367" s="38">
        <v>359</v>
      </c>
      <c r="B367" s="59" t="e">
        <f t="shared" ca="1" si="66"/>
        <v>#REF!</v>
      </c>
      <c r="C367" s="59" t="e">
        <f t="shared" ca="1" si="67"/>
        <v>#REF!</v>
      </c>
      <c r="D367" s="162"/>
      <c r="E367" s="152"/>
      <c r="F367" s="152" t="e">
        <f t="shared" ca="1" si="68"/>
        <v>#REF!</v>
      </c>
      <c r="G367" s="150"/>
      <c r="H367" s="150"/>
      <c r="I367" s="150" t="e">
        <f t="shared" ca="1" si="69"/>
        <v>#REF!</v>
      </c>
      <c r="J367" s="153"/>
      <c r="K367" s="153"/>
      <c r="L367" s="153" t="e">
        <f t="shared" ca="1" si="65"/>
        <v>#REF!</v>
      </c>
      <c r="M367" s="45" t="e">
        <f t="shared" ca="1" si="70"/>
        <v>#REF!</v>
      </c>
      <c r="N367" s="96" t="e">
        <f t="shared" ca="1" si="71"/>
        <v>#REF!</v>
      </c>
      <c r="O367" s="95" t="e">
        <f t="shared" ca="1" si="72"/>
        <v>#REF!</v>
      </c>
      <c r="P367" s="96" t="e">
        <f t="shared" ca="1" si="73"/>
        <v>#REF!</v>
      </c>
      <c r="Q367" s="96" t="e">
        <f t="shared" ca="1" si="74"/>
        <v>#REF!</v>
      </c>
      <c r="R367" s="95" t="e">
        <f t="shared" ca="1" si="75"/>
        <v>#REF!</v>
      </c>
      <c r="S367" s="96" t="e">
        <f t="shared" ca="1" si="76"/>
        <v>#REF!</v>
      </c>
      <c r="T367" s="96" t="e">
        <f t="shared" ca="1" si="77"/>
        <v>#REF!</v>
      </c>
      <c r="U367" s="96" t="e">
        <f t="shared" ca="1" si="78"/>
        <v>#REF!</v>
      </c>
      <c r="V367" s="95" t="e">
        <f t="shared" ca="1" si="79"/>
        <v>#REF!</v>
      </c>
      <c r="W367" s="96" t="e">
        <f t="shared" ca="1" si="80"/>
        <v>#REF!</v>
      </c>
      <c r="X367" s="169"/>
      <c r="Y367" s="169"/>
      <c r="Z367" s="169"/>
      <c r="AA367" s="167"/>
      <c r="AB367" s="169"/>
      <c r="AC367" s="169"/>
      <c r="AD367" s="157"/>
    </row>
    <row r="368" spans="1:30" s="54" customFormat="1" hidden="1" x14ac:dyDescent="0.25">
      <c r="A368" s="38">
        <v>360</v>
      </c>
      <c r="B368" s="59" t="e">
        <f t="shared" ca="1" si="66"/>
        <v>#REF!</v>
      </c>
      <c r="C368" s="59" t="e">
        <f t="shared" ca="1" si="67"/>
        <v>#REF!</v>
      </c>
      <c r="D368" s="162"/>
      <c r="E368" s="152"/>
      <c r="F368" s="152" t="e">
        <f t="shared" ca="1" si="68"/>
        <v>#REF!</v>
      </c>
      <c r="G368" s="150"/>
      <c r="H368" s="150"/>
      <c r="I368" s="150" t="e">
        <f t="shared" ca="1" si="69"/>
        <v>#REF!</v>
      </c>
      <c r="J368" s="153"/>
      <c r="K368" s="153"/>
      <c r="L368" s="153" t="e">
        <f t="shared" ca="1" si="65"/>
        <v>#REF!</v>
      </c>
      <c r="M368" s="45" t="e">
        <f t="shared" ca="1" si="70"/>
        <v>#REF!</v>
      </c>
      <c r="N368" s="96" t="e">
        <f t="shared" ca="1" si="71"/>
        <v>#REF!</v>
      </c>
      <c r="O368" s="95" t="e">
        <f t="shared" ca="1" si="72"/>
        <v>#REF!</v>
      </c>
      <c r="P368" s="96" t="e">
        <f t="shared" ca="1" si="73"/>
        <v>#REF!</v>
      </c>
      <c r="Q368" s="96" t="e">
        <f t="shared" ca="1" si="74"/>
        <v>#REF!</v>
      </c>
      <c r="R368" s="95" t="e">
        <f t="shared" ca="1" si="75"/>
        <v>#REF!</v>
      </c>
      <c r="S368" s="96" t="e">
        <f t="shared" ca="1" si="76"/>
        <v>#REF!</v>
      </c>
      <c r="T368" s="96" t="e">
        <f t="shared" ca="1" si="77"/>
        <v>#REF!</v>
      </c>
      <c r="U368" s="96" t="e">
        <f t="shared" ca="1" si="78"/>
        <v>#REF!</v>
      </c>
      <c r="V368" s="95" t="e">
        <f t="shared" ca="1" si="79"/>
        <v>#REF!</v>
      </c>
      <c r="W368" s="96" t="e">
        <f t="shared" ca="1" si="80"/>
        <v>#REF!</v>
      </c>
      <c r="X368" s="169"/>
      <c r="Y368" s="169"/>
      <c r="Z368" s="169"/>
      <c r="AA368" s="167"/>
      <c r="AB368" s="169"/>
      <c r="AC368" s="169"/>
      <c r="AD368" s="157"/>
    </row>
    <row r="369" spans="1:30" s="54" customFormat="1" hidden="1" x14ac:dyDescent="0.25">
      <c r="A369" s="38">
        <v>361</v>
      </c>
      <c r="B369" s="59" t="e">
        <f t="shared" ca="1" si="66"/>
        <v>#REF!</v>
      </c>
      <c r="C369" s="59" t="e">
        <f t="shared" ca="1" si="67"/>
        <v>#REF!</v>
      </c>
      <c r="D369" s="162"/>
      <c r="E369" s="152"/>
      <c r="F369" s="152" t="e">
        <f t="shared" ca="1" si="68"/>
        <v>#REF!</v>
      </c>
      <c r="G369" s="150"/>
      <c r="H369" s="150"/>
      <c r="I369" s="150" t="e">
        <f t="shared" ca="1" si="69"/>
        <v>#REF!</v>
      </c>
      <c r="J369" s="153"/>
      <c r="K369" s="153"/>
      <c r="L369" s="153" t="e">
        <f t="shared" ca="1" si="65"/>
        <v>#REF!</v>
      </c>
      <c r="M369" s="45" t="e">
        <f t="shared" ca="1" si="70"/>
        <v>#REF!</v>
      </c>
      <c r="N369" s="96" t="e">
        <f t="shared" ca="1" si="71"/>
        <v>#REF!</v>
      </c>
      <c r="O369" s="95" t="e">
        <f t="shared" ca="1" si="72"/>
        <v>#REF!</v>
      </c>
      <c r="P369" s="96" t="e">
        <f t="shared" ca="1" si="73"/>
        <v>#REF!</v>
      </c>
      <c r="Q369" s="96" t="e">
        <f t="shared" ca="1" si="74"/>
        <v>#REF!</v>
      </c>
      <c r="R369" s="95" t="e">
        <f t="shared" ca="1" si="75"/>
        <v>#REF!</v>
      </c>
      <c r="S369" s="96" t="e">
        <f t="shared" ca="1" si="76"/>
        <v>#REF!</v>
      </c>
      <c r="T369" s="96" t="e">
        <f t="shared" ca="1" si="77"/>
        <v>#REF!</v>
      </c>
      <c r="U369" s="96" t="e">
        <f t="shared" ca="1" si="78"/>
        <v>#REF!</v>
      </c>
      <c r="V369" s="95" t="e">
        <f t="shared" ca="1" si="79"/>
        <v>#REF!</v>
      </c>
      <c r="W369" s="96" t="e">
        <f t="shared" ca="1" si="80"/>
        <v>#REF!</v>
      </c>
      <c r="X369" s="169"/>
      <c r="Y369" s="169"/>
      <c r="Z369" s="169"/>
      <c r="AA369" s="167"/>
      <c r="AB369" s="169"/>
      <c r="AC369" s="169"/>
      <c r="AD369" s="157"/>
    </row>
    <row r="370" spans="1:30" s="54" customFormat="1" hidden="1" x14ac:dyDescent="0.25">
      <c r="A370" s="38">
        <v>362</v>
      </c>
      <c r="B370" s="59" t="e">
        <f t="shared" ca="1" si="66"/>
        <v>#REF!</v>
      </c>
      <c r="C370" s="59" t="e">
        <f t="shared" ca="1" si="67"/>
        <v>#REF!</v>
      </c>
      <c r="D370" s="162"/>
      <c r="E370" s="152"/>
      <c r="F370" s="152" t="e">
        <f t="shared" ca="1" si="68"/>
        <v>#REF!</v>
      </c>
      <c r="G370" s="150"/>
      <c r="H370" s="150"/>
      <c r="I370" s="150" t="e">
        <f t="shared" ca="1" si="69"/>
        <v>#REF!</v>
      </c>
      <c r="J370" s="153"/>
      <c r="K370" s="153"/>
      <c r="L370" s="153" t="e">
        <f t="shared" ref="L370:L433" ca="1" si="81">INDIRECT(CONCATENATE($C$507,$D$507,"!$V",$A370 + 8))</f>
        <v>#REF!</v>
      </c>
      <c r="M370" s="45" t="e">
        <f t="shared" ca="1" si="70"/>
        <v>#REF!</v>
      </c>
      <c r="N370" s="96" t="e">
        <f t="shared" ca="1" si="71"/>
        <v>#REF!</v>
      </c>
      <c r="O370" s="95" t="e">
        <f t="shared" ca="1" si="72"/>
        <v>#REF!</v>
      </c>
      <c r="P370" s="96" t="e">
        <f t="shared" ca="1" si="73"/>
        <v>#REF!</v>
      </c>
      <c r="Q370" s="96" t="e">
        <f t="shared" ca="1" si="74"/>
        <v>#REF!</v>
      </c>
      <c r="R370" s="95" t="e">
        <f t="shared" ca="1" si="75"/>
        <v>#REF!</v>
      </c>
      <c r="S370" s="96" t="e">
        <f t="shared" ca="1" si="76"/>
        <v>#REF!</v>
      </c>
      <c r="T370" s="96" t="e">
        <f t="shared" ca="1" si="77"/>
        <v>#REF!</v>
      </c>
      <c r="U370" s="96" t="e">
        <f t="shared" ca="1" si="78"/>
        <v>#REF!</v>
      </c>
      <c r="V370" s="95" t="e">
        <f t="shared" ca="1" si="79"/>
        <v>#REF!</v>
      </c>
      <c r="W370" s="96" t="e">
        <f t="shared" ca="1" si="80"/>
        <v>#REF!</v>
      </c>
      <c r="X370" s="169"/>
      <c r="Y370" s="169"/>
      <c r="Z370" s="169"/>
      <c r="AA370" s="167"/>
      <c r="AB370" s="169"/>
      <c r="AC370" s="169"/>
      <c r="AD370" s="157"/>
    </row>
    <row r="371" spans="1:30" s="54" customFormat="1" hidden="1" x14ac:dyDescent="0.25">
      <c r="A371" s="38">
        <v>363</v>
      </c>
      <c r="B371" s="59" t="e">
        <f t="shared" ca="1" si="66"/>
        <v>#REF!</v>
      </c>
      <c r="C371" s="59" t="e">
        <f t="shared" ca="1" si="67"/>
        <v>#REF!</v>
      </c>
      <c r="D371" s="162"/>
      <c r="E371" s="152"/>
      <c r="F371" s="152" t="e">
        <f t="shared" ca="1" si="68"/>
        <v>#REF!</v>
      </c>
      <c r="G371" s="150"/>
      <c r="H371" s="150"/>
      <c r="I371" s="150" t="e">
        <f t="shared" ca="1" si="69"/>
        <v>#REF!</v>
      </c>
      <c r="J371" s="153"/>
      <c r="K371" s="153"/>
      <c r="L371" s="153" t="e">
        <f t="shared" ca="1" si="81"/>
        <v>#REF!</v>
      </c>
      <c r="M371" s="45" t="e">
        <f t="shared" ca="1" si="70"/>
        <v>#REF!</v>
      </c>
      <c r="N371" s="96" t="e">
        <f t="shared" ca="1" si="71"/>
        <v>#REF!</v>
      </c>
      <c r="O371" s="95" t="e">
        <f t="shared" ca="1" si="72"/>
        <v>#REF!</v>
      </c>
      <c r="P371" s="96" t="e">
        <f t="shared" ca="1" si="73"/>
        <v>#REF!</v>
      </c>
      <c r="Q371" s="96" t="e">
        <f t="shared" ca="1" si="74"/>
        <v>#REF!</v>
      </c>
      <c r="R371" s="95" t="e">
        <f t="shared" ca="1" si="75"/>
        <v>#REF!</v>
      </c>
      <c r="S371" s="96" t="e">
        <f t="shared" ca="1" si="76"/>
        <v>#REF!</v>
      </c>
      <c r="T371" s="96" t="e">
        <f t="shared" ca="1" si="77"/>
        <v>#REF!</v>
      </c>
      <c r="U371" s="96" t="e">
        <f t="shared" ca="1" si="78"/>
        <v>#REF!</v>
      </c>
      <c r="V371" s="95" t="e">
        <f t="shared" ca="1" si="79"/>
        <v>#REF!</v>
      </c>
      <c r="W371" s="96" t="e">
        <f t="shared" ca="1" si="80"/>
        <v>#REF!</v>
      </c>
      <c r="X371" s="169"/>
      <c r="Y371" s="169"/>
      <c r="Z371" s="169"/>
      <c r="AA371" s="167"/>
      <c r="AB371" s="169"/>
      <c r="AC371" s="169"/>
      <c r="AD371" s="157"/>
    </row>
    <row r="372" spans="1:30" s="54" customFormat="1" hidden="1" x14ac:dyDescent="0.25">
      <c r="A372" s="38">
        <v>364</v>
      </c>
      <c r="B372" s="59" t="e">
        <f t="shared" ca="1" si="66"/>
        <v>#REF!</v>
      </c>
      <c r="C372" s="59" t="e">
        <f t="shared" ca="1" si="67"/>
        <v>#REF!</v>
      </c>
      <c r="D372" s="162"/>
      <c r="E372" s="152"/>
      <c r="F372" s="152" t="e">
        <f t="shared" ca="1" si="68"/>
        <v>#REF!</v>
      </c>
      <c r="G372" s="150"/>
      <c r="H372" s="150"/>
      <c r="I372" s="150" t="e">
        <f t="shared" ca="1" si="69"/>
        <v>#REF!</v>
      </c>
      <c r="J372" s="153"/>
      <c r="K372" s="153"/>
      <c r="L372" s="153" t="e">
        <f t="shared" ca="1" si="81"/>
        <v>#REF!</v>
      </c>
      <c r="M372" s="45" t="e">
        <f t="shared" ca="1" si="70"/>
        <v>#REF!</v>
      </c>
      <c r="N372" s="96" t="e">
        <f t="shared" ca="1" si="71"/>
        <v>#REF!</v>
      </c>
      <c r="O372" s="95" t="e">
        <f t="shared" ca="1" si="72"/>
        <v>#REF!</v>
      </c>
      <c r="P372" s="96" t="e">
        <f t="shared" ca="1" si="73"/>
        <v>#REF!</v>
      </c>
      <c r="Q372" s="96" t="e">
        <f t="shared" ca="1" si="74"/>
        <v>#REF!</v>
      </c>
      <c r="R372" s="95" t="e">
        <f t="shared" ca="1" si="75"/>
        <v>#REF!</v>
      </c>
      <c r="S372" s="96" t="e">
        <f t="shared" ca="1" si="76"/>
        <v>#REF!</v>
      </c>
      <c r="T372" s="96" t="e">
        <f t="shared" ca="1" si="77"/>
        <v>#REF!</v>
      </c>
      <c r="U372" s="96" t="e">
        <f t="shared" ca="1" si="78"/>
        <v>#REF!</v>
      </c>
      <c r="V372" s="95" t="e">
        <f t="shared" ca="1" si="79"/>
        <v>#REF!</v>
      </c>
      <c r="W372" s="96" t="e">
        <f t="shared" ca="1" si="80"/>
        <v>#REF!</v>
      </c>
      <c r="X372" s="169"/>
      <c r="Y372" s="169"/>
      <c r="Z372" s="169"/>
      <c r="AA372" s="167"/>
      <c r="AB372" s="169"/>
      <c r="AC372" s="169"/>
      <c r="AD372" s="157"/>
    </row>
    <row r="373" spans="1:30" s="54" customFormat="1" hidden="1" x14ac:dyDescent="0.25">
      <c r="A373" s="38">
        <v>365</v>
      </c>
      <c r="B373" s="59" t="e">
        <f t="shared" ca="1" si="66"/>
        <v>#REF!</v>
      </c>
      <c r="C373" s="59" t="e">
        <f t="shared" ca="1" si="67"/>
        <v>#REF!</v>
      </c>
      <c r="D373" s="162"/>
      <c r="E373" s="152"/>
      <c r="F373" s="152" t="e">
        <f t="shared" ca="1" si="68"/>
        <v>#REF!</v>
      </c>
      <c r="G373" s="150"/>
      <c r="H373" s="150"/>
      <c r="I373" s="150" t="e">
        <f t="shared" ca="1" si="69"/>
        <v>#REF!</v>
      </c>
      <c r="J373" s="153"/>
      <c r="K373" s="153"/>
      <c r="L373" s="153" t="e">
        <f t="shared" ca="1" si="81"/>
        <v>#REF!</v>
      </c>
      <c r="M373" s="45" t="e">
        <f t="shared" ca="1" si="70"/>
        <v>#REF!</v>
      </c>
      <c r="N373" s="96" t="e">
        <f t="shared" ca="1" si="71"/>
        <v>#REF!</v>
      </c>
      <c r="O373" s="95" t="e">
        <f t="shared" ca="1" si="72"/>
        <v>#REF!</v>
      </c>
      <c r="P373" s="96" t="e">
        <f t="shared" ca="1" si="73"/>
        <v>#REF!</v>
      </c>
      <c r="Q373" s="96" t="e">
        <f t="shared" ca="1" si="74"/>
        <v>#REF!</v>
      </c>
      <c r="R373" s="95" t="e">
        <f t="shared" ca="1" si="75"/>
        <v>#REF!</v>
      </c>
      <c r="S373" s="96" t="e">
        <f t="shared" ca="1" si="76"/>
        <v>#REF!</v>
      </c>
      <c r="T373" s="96" t="e">
        <f t="shared" ca="1" si="77"/>
        <v>#REF!</v>
      </c>
      <c r="U373" s="96" t="e">
        <f t="shared" ca="1" si="78"/>
        <v>#REF!</v>
      </c>
      <c r="V373" s="95" t="e">
        <f t="shared" ca="1" si="79"/>
        <v>#REF!</v>
      </c>
      <c r="W373" s="96" t="e">
        <f t="shared" ca="1" si="80"/>
        <v>#REF!</v>
      </c>
      <c r="X373" s="169"/>
      <c r="Y373" s="169"/>
      <c r="Z373" s="169"/>
      <c r="AA373" s="167"/>
      <c r="AB373" s="169"/>
      <c r="AC373" s="169"/>
      <c r="AD373" s="157"/>
    </row>
    <row r="374" spans="1:30" s="54" customFormat="1" hidden="1" x14ac:dyDescent="0.25">
      <c r="A374" s="38">
        <v>366</v>
      </c>
      <c r="B374" s="59" t="e">
        <f t="shared" ca="1" si="66"/>
        <v>#REF!</v>
      </c>
      <c r="C374" s="59" t="e">
        <f t="shared" ca="1" si="67"/>
        <v>#REF!</v>
      </c>
      <c r="D374" s="162"/>
      <c r="E374" s="152"/>
      <c r="F374" s="152" t="e">
        <f t="shared" ca="1" si="68"/>
        <v>#REF!</v>
      </c>
      <c r="G374" s="150"/>
      <c r="H374" s="150"/>
      <c r="I374" s="150" t="e">
        <f t="shared" ca="1" si="69"/>
        <v>#REF!</v>
      </c>
      <c r="J374" s="153"/>
      <c r="K374" s="153"/>
      <c r="L374" s="153" t="e">
        <f t="shared" ca="1" si="81"/>
        <v>#REF!</v>
      </c>
      <c r="M374" s="45" t="e">
        <f t="shared" ca="1" si="70"/>
        <v>#REF!</v>
      </c>
      <c r="N374" s="96" t="e">
        <f t="shared" ca="1" si="71"/>
        <v>#REF!</v>
      </c>
      <c r="O374" s="95" t="e">
        <f t="shared" ca="1" si="72"/>
        <v>#REF!</v>
      </c>
      <c r="P374" s="96" t="e">
        <f t="shared" ca="1" si="73"/>
        <v>#REF!</v>
      </c>
      <c r="Q374" s="96" t="e">
        <f t="shared" ca="1" si="74"/>
        <v>#REF!</v>
      </c>
      <c r="R374" s="95" t="e">
        <f t="shared" ca="1" si="75"/>
        <v>#REF!</v>
      </c>
      <c r="S374" s="96" t="e">
        <f t="shared" ca="1" si="76"/>
        <v>#REF!</v>
      </c>
      <c r="T374" s="96" t="e">
        <f t="shared" ca="1" si="77"/>
        <v>#REF!</v>
      </c>
      <c r="U374" s="96" t="e">
        <f t="shared" ca="1" si="78"/>
        <v>#REF!</v>
      </c>
      <c r="V374" s="95" t="e">
        <f t="shared" ca="1" si="79"/>
        <v>#REF!</v>
      </c>
      <c r="W374" s="96" t="e">
        <f t="shared" ca="1" si="80"/>
        <v>#REF!</v>
      </c>
      <c r="X374" s="169"/>
      <c r="Y374" s="169"/>
      <c r="Z374" s="169"/>
      <c r="AA374" s="167"/>
      <c r="AB374" s="169"/>
      <c r="AC374" s="169"/>
      <c r="AD374" s="157"/>
    </row>
    <row r="375" spans="1:30" s="54" customFormat="1" hidden="1" x14ac:dyDescent="0.25">
      <c r="A375" s="38">
        <v>367</v>
      </c>
      <c r="B375" s="59" t="e">
        <f t="shared" ca="1" si="66"/>
        <v>#REF!</v>
      </c>
      <c r="C375" s="59" t="e">
        <f t="shared" ca="1" si="67"/>
        <v>#REF!</v>
      </c>
      <c r="D375" s="162"/>
      <c r="E375" s="152"/>
      <c r="F375" s="152" t="e">
        <f t="shared" ca="1" si="68"/>
        <v>#REF!</v>
      </c>
      <c r="G375" s="150"/>
      <c r="H375" s="150"/>
      <c r="I375" s="150" t="e">
        <f t="shared" ca="1" si="69"/>
        <v>#REF!</v>
      </c>
      <c r="J375" s="153"/>
      <c r="K375" s="153"/>
      <c r="L375" s="153" t="e">
        <f t="shared" ca="1" si="81"/>
        <v>#REF!</v>
      </c>
      <c r="M375" s="45" t="e">
        <f t="shared" ca="1" si="70"/>
        <v>#REF!</v>
      </c>
      <c r="N375" s="96" t="e">
        <f t="shared" ca="1" si="71"/>
        <v>#REF!</v>
      </c>
      <c r="O375" s="95" t="e">
        <f t="shared" ca="1" si="72"/>
        <v>#REF!</v>
      </c>
      <c r="P375" s="96" t="e">
        <f t="shared" ca="1" si="73"/>
        <v>#REF!</v>
      </c>
      <c r="Q375" s="96" t="e">
        <f t="shared" ca="1" si="74"/>
        <v>#REF!</v>
      </c>
      <c r="R375" s="95" t="e">
        <f t="shared" ca="1" si="75"/>
        <v>#REF!</v>
      </c>
      <c r="S375" s="96" t="e">
        <f t="shared" ca="1" si="76"/>
        <v>#REF!</v>
      </c>
      <c r="T375" s="96" t="e">
        <f t="shared" ca="1" si="77"/>
        <v>#REF!</v>
      </c>
      <c r="U375" s="96" t="e">
        <f t="shared" ca="1" si="78"/>
        <v>#REF!</v>
      </c>
      <c r="V375" s="95" t="e">
        <f t="shared" ca="1" si="79"/>
        <v>#REF!</v>
      </c>
      <c r="W375" s="96" t="e">
        <f t="shared" ca="1" si="80"/>
        <v>#REF!</v>
      </c>
      <c r="X375" s="169"/>
      <c r="Y375" s="169"/>
      <c r="Z375" s="169"/>
      <c r="AA375" s="167"/>
      <c r="AB375" s="169"/>
      <c r="AC375" s="169"/>
      <c r="AD375" s="157"/>
    </row>
    <row r="376" spans="1:30" s="54" customFormat="1" hidden="1" x14ac:dyDescent="0.25">
      <c r="A376" s="38">
        <v>368</v>
      </c>
      <c r="B376" s="59" t="e">
        <f t="shared" ca="1" si="66"/>
        <v>#REF!</v>
      </c>
      <c r="C376" s="59" t="e">
        <f t="shared" ca="1" si="67"/>
        <v>#REF!</v>
      </c>
      <c r="D376" s="162"/>
      <c r="E376" s="152"/>
      <c r="F376" s="152" t="e">
        <f t="shared" ca="1" si="68"/>
        <v>#REF!</v>
      </c>
      <c r="G376" s="150"/>
      <c r="H376" s="150"/>
      <c r="I376" s="150" t="e">
        <f t="shared" ca="1" si="69"/>
        <v>#REF!</v>
      </c>
      <c r="J376" s="153"/>
      <c r="K376" s="153"/>
      <c r="L376" s="153" t="e">
        <f t="shared" ca="1" si="81"/>
        <v>#REF!</v>
      </c>
      <c r="M376" s="45" t="e">
        <f t="shared" ca="1" si="70"/>
        <v>#REF!</v>
      </c>
      <c r="N376" s="96" t="e">
        <f t="shared" ca="1" si="71"/>
        <v>#REF!</v>
      </c>
      <c r="O376" s="95" t="e">
        <f t="shared" ca="1" si="72"/>
        <v>#REF!</v>
      </c>
      <c r="P376" s="96" t="e">
        <f t="shared" ca="1" si="73"/>
        <v>#REF!</v>
      </c>
      <c r="Q376" s="96" t="e">
        <f t="shared" ca="1" si="74"/>
        <v>#REF!</v>
      </c>
      <c r="R376" s="95" t="e">
        <f t="shared" ca="1" si="75"/>
        <v>#REF!</v>
      </c>
      <c r="S376" s="96" t="e">
        <f t="shared" ca="1" si="76"/>
        <v>#REF!</v>
      </c>
      <c r="T376" s="96" t="e">
        <f t="shared" ca="1" si="77"/>
        <v>#REF!</v>
      </c>
      <c r="U376" s="96" t="e">
        <f t="shared" ca="1" si="78"/>
        <v>#REF!</v>
      </c>
      <c r="V376" s="95" t="e">
        <f t="shared" ca="1" si="79"/>
        <v>#REF!</v>
      </c>
      <c r="W376" s="96" t="e">
        <f t="shared" ca="1" si="80"/>
        <v>#REF!</v>
      </c>
      <c r="X376" s="169"/>
      <c r="Y376" s="169"/>
      <c r="Z376" s="169"/>
      <c r="AA376" s="167"/>
      <c r="AB376" s="169"/>
      <c r="AC376" s="169"/>
      <c r="AD376" s="157"/>
    </row>
    <row r="377" spans="1:30" s="54" customFormat="1" hidden="1" x14ac:dyDescent="0.25">
      <c r="A377" s="38">
        <v>369</v>
      </c>
      <c r="B377" s="59" t="e">
        <f t="shared" ca="1" si="66"/>
        <v>#REF!</v>
      </c>
      <c r="C377" s="59" t="e">
        <f t="shared" ca="1" si="67"/>
        <v>#REF!</v>
      </c>
      <c r="D377" s="162"/>
      <c r="E377" s="152"/>
      <c r="F377" s="152" t="e">
        <f t="shared" ca="1" si="68"/>
        <v>#REF!</v>
      </c>
      <c r="G377" s="150"/>
      <c r="H377" s="150"/>
      <c r="I377" s="150" t="e">
        <f t="shared" ca="1" si="69"/>
        <v>#REF!</v>
      </c>
      <c r="J377" s="153"/>
      <c r="K377" s="153"/>
      <c r="L377" s="153" t="e">
        <f t="shared" ca="1" si="81"/>
        <v>#REF!</v>
      </c>
      <c r="M377" s="45" t="e">
        <f t="shared" ca="1" si="70"/>
        <v>#REF!</v>
      </c>
      <c r="N377" s="96" t="e">
        <f t="shared" ca="1" si="71"/>
        <v>#REF!</v>
      </c>
      <c r="O377" s="95" t="e">
        <f t="shared" ca="1" si="72"/>
        <v>#REF!</v>
      </c>
      <c r="P377" s="96" t="e">
        <f t="shared" ca="1" si="73"/>
        <v>#REF!</v>
      </c>
      <c r="Q377" s="96" t="e">
        <f t="shared" ca="1" si="74"/>
        <v>#REF!</v>
      </c>
      <c r="R377" s="95" t="e">
        <f t="shared" ca="1" si="75"/>
        <v>#REF!</v>
      </c>
      <c r="S377" s="96" t="e">
        <f t="shared" ca="1" si="76"/>
        <v>#REF!</v>
      </c>
      <c r="T377" s="96" t="e">
        <f t="shared" ca="1" si="77"/>
        <v>#REF!</v>
      </c>
      <c r="U377" s="96" t="e">
        <f t="shared" ca="1" si="78"/>
        <v>#REF!</v>
      </c>
      <c r="V377" s="95" t="e">
        <f t="shared" ca="1" si="79"/>
        <v>#REF!</v>
      </c>
      <c r="W377" s="96" t="e">
        <f t="shared" ca="1" si="80"/>
        <v>#REF!</v>
      </c>
      <c r="X377" s="169"/>
      <c r="Y377" s="169"/>
      <c r="Z377" s="169"/>
      <c r="AA377" s="167"/>
      <c r="AB377" s="169"/>
      <c r="AC377" s="169"/>
      <c r="AD377" s="157"/>
    </row>
    <row r="378" spans="1:30" s="54" customFormat="1" hidden="1" x14ac:dyDescent="0.25">
      <c r="A378" s="38">
        <v>370</v>
      </c>
      <c r="B378" s="59" t="e">
        <f t="shared" ca="1" si="66"/>
        <v>#REF!</v>
      </c>
      <c r="C378" s="59" t="e">
        <f t="shared" ca="1" si="67"/>
        <v>#REF!</v>
      </c>
      <c r="D378" s="162"/>
      <c r="E378" s="152"/>
      <c r="F378" s="152" t="e">
        <f t="shared" ca="1" si="68"/>
        <v>#REF!</v>
      </c>
      <c r="G378" s="150"/>
      <c r="H378" s="150"/>
      <c r="I378" s="150" t="e">
        <f t="shared" ca="1" si="69"/>
        <v>#REF!</v>
      </c>
      <c r="J378" s="153"/>
      <c r="K378" s="153"/>
      <c r="L378" s="153" t="e">
        <f t="shared" ca="1" si="81"/>
        <v>#REF!</v>
      </c>
      <c r="M378" s="45" t="e">
        <f t="shared" ca="1" si="70"/>
        <v>#REF!</v>
      </c>
      <c r="N378" s="96" t="e">
        <f t="shared" ca="1" si="71"/>
        <v>#REF!</v>
      </c>
      <c r="O378" s="95" t="e">
        <f t="shared" ca="1" si="72"/>
        <v>#REF!</v>
      </c>
      <c r="P378" s="96" t="e">
        <f t="shared" ca="1" si="73"/>
        <v>#REF!</v>
      </c>
      <c r="Q378" s="96" t="e">
        <f t="shared" ca="1" si="74"/>
        <v>#REF!</v>
      </c>
      <c r="R378" s="95" t="e">
        <f t="shared" ca="1" si="75"/>
        <v>#REF!</v>
      </c>
      <c r="S378" s="96" t="e">
        <f t="shared" ca="1" si="76"/>
        <v>#REF!</v>
      </c>
      <c r="T378" s="96" t="e">
        <f t="shared" ca="1" si="77"/>
        <v>#REF!</v>
      </c>
      <c r="U378" s="96" t="e">
        <f t="shared" ca="1" si="78"/>
        <v>#REF!</v>
      </c>
      <c r="V378" s="95" t="e">
        <f t="shared" ca="1" si="79"/>
        <v>#REF!</v>
      </c>
      <c r="W378" s="96" t="e">
        <f t="shared" ca="1" si="80"/>
        <v>#REF!</v>
      </c>
      <c r="X378" s="169"/>
      <c r="Y378" s="169"/>
      <c r="Z378" s="169"/>
      <c r="AA378" s="167"/>
      <c r="AB378" s="169"/>
      <c r="AC378" s="169"/>
      <c r="AD378" s="157"/>
    </row>
    <row r="379" spans="1:30" s="54" customFormat="1" hidden="1" x14ac:dyDescent="0.25">
      <c r="A379" s="38">
        <v>371</v>
      </c>
      <c r="B379" s="59" t="e">
        <f t="shared" ca="1" si="66"/>
        <v>#REF!</v>
      </c>
      <c r="C379" s="59" t="e">
        <f t="shared" ca="1" si="67"/>
        <v>#REF!</v>
      </c>
      <c r="D379" s="162"/>
      <c r="E379" s="152"/>
      <c r="F379" s="152" t="e">
        <f t="shared" ca="1" si="68"/>
        <v>#REF!</v>
      </c>
      <c r="G379" s="150"/>
      <c r="H379" s="150"/>
      <c r="I379" s="150" t="e">
        <f t="shared" ca="1" si="69"/>
        <v>#REF!</v>
      </c>
      <c r="J379" s="153"/>
      <c r="K379" s="153"/>
      <c r="L379" s="153" t="e">
        <f t="shared" ca="1" si="81"/>
        <v>#REF!</v>
      </c>
      <c r="M379" s="45" t="e">
        <f t="shared" ca="1" si="70"/>
        <v>#REF!</v>
      </c>
      <c r="N379" s="96" t="e">
        <f t="shared" ca="1" si="71"/>
        <v>#REF!</v>
      </c>
      <c r="O379" s="95" t="e">
        <f t="shared" ca="1" si="72"/>
        <v>#REF!</v>
      </c>
      <c r="P379" s="96" t="e">
        <f t="shared" ca="1" si="73"/>
        <v>#REF!</v>
      </c>
      <c r="Q379" s="96" t="e">
        <f t="shared" ca="1" si="74"/>
        <v>#REF!</v>
      </c>
      <c r="R379" s="95" t="e">
        <f t="shared" ca="1" si="75"/>
        <v>#REF!</v>
      </c>
      <c r="S379" s="96" t="e">
        <f t="shared" ca="1" si="76"/>
        <v>#REF!</v>
      </c>
      <c r="T379" s="96" t="e">
        <f t="shared" ca="1" si="77"/>
        <v>#REF!</v>
      </c>
      <c r="U379" s="96" t="e">
        <f t="shared" ca="1" si="78"/>
        <v>#REF!</v>
      </c>
      <c r="V379" s="95" t="e">
        <f t="shared" ca="1" si="79"/>
        <v>#REF!</v>
      </c>
      <c r="W379" s="96" t="e">
        <f t="shared" ca="1" si="80"/>
        <v>#REF!</v>
      </c>
      <c r="X379" s="169"/>
      <c r="Y379" s="169"/>
      <c r="Z379" s="169"/>
      <c r="AA379" s="167"/>
      <c r="AB379" s="169"/>
      <c r="AC379" s="169"/>
      <c r="AD379" s="157"/>
    </row>
    <row r="380" spans="1:30" s="54" customFormat="1" hidden="1" x14ac:dyDescent="0.25">
      <c r="A380" s="38">
        <v>372</v>
      </c>
      <c r="B380" s="59" t="e">
        <f t="shared" ca="1" si="66"/>
        <v>#REF!</v>
      </c>
      <c r="C380" s="59" t="e">
        <f t="shared" ca="1" si="67"/>
        <v>#REF!</v>
      </c>
      <c r="D380" s="162"/>
      <c r="E380" s="152"/>
      <c r="F380" s="152" t="e">
        <f t="shared" ca="1" si="68"/>
        <v>#REF!</v>
      </c>
      <c r="G380" s="150"/>
      <c r="H380" s="150"/>
      <c r="I380" s="150" t="e">
        <f t="shared" ca="1" si="69"/>
        <v>#REF!</v>
      </c>
      <c r="J380" s="153"/>
      <c r="K380" s="153"/>
      <c r="L380" s="153" t="e">
        <f t="shared" ca="1" si="81"/>
        <v>#REF!</v>
      </c>
      <c r="M380" s="45" t="e">
        <f t="shared" ca="1" si="70"/>
        <v>#REF!</v>
      </c>
      <c r="N380" s="96" t="e">
        <f t="shared" ca="1" si="71"/>
        <v>#REF!</v>
      </c>
      <c r="O380" s="95" t="e">
        <f t="shared" ca="1" si="72"/>
        <v>#REF!</v>
      </c>
      <c r="P380" s="96" t="e">
        <f t="shared" ca="1" si="73"/>
        <v>#REF!</v>
      </c>
      <c r="Q380" s="96" t="e">
        <f t="shared" ca="1" si="74"/>
        <v>#REF!</v>
      </c>
      <c r="R380" s="95" t="e">
        <f t="shared" ca="1" si="75"/>
        <v>#REF!</v>
      </c>
      <c r="S380" s="96" t="e">
        <f t="shared" ca="1" si="76"/>
        <v>#REF!</v>
      </c>
      <c r="T380" s="96" t="e">
        <f t="shared" ca="1" si="77"/>
        <v>#REF!</v>
      </c>
      <c r="U380" s="96" t="e">
        <f t="shared" ca="1" si="78"/>
        <v>#REF!</v>
      </c>
      <c r="V380" s="95" t="e">
        <f t="shared" ca="1" si="79"/>
        <v>#REF!</v>
      </c>
      <c r="W380" s="96" t="e">
        <f t="shared" ca="1" si="80"/>
        <v>#REF!</v>
      </c>
      <c r="X380" s="169"/>
      <c r="Y380" s="169"/>
      <c r="Z380" s="169"/>
      <c r="AA380" s="167"/>
      <c r="AB380" s="169"/>
      <c r="AC380" s="169"/>
      <c r="AD380" s="157"/>
    </row>
    <row r="381" spans="1:30" s="54" customFormat="1" hidden="1" x14ac:dyDescent="0.25">
      <c r="A381" s="38">
        <v>373</v>
      </c>
      <c r="B381" s="59" t="e">
        <f t="shared" ca="1" si="66"/>
        <v>#REF!</v>
      </c>
      <c r="C381" s="59" t="e">
        <f t="shared" ca="1" si="67"/>
        <v>#REF!</v>
      </c>
      <c r="D381" s="162"/>
      <c r="E381" s="152"/>
      <c r="F381" s="152" t="e">
        <f t="shared" ca="1" si="68"/>
        <v>#REF!</v>
      </c>
      <c r="G381" s="150"/>
      <c r="H381" s="150"/>
      <c r="I381" s="150" t="e">
        <f t="shared" ca="1" si="69"/>
        <v>#REF!</v>
      </c>
      <c r="J381" s="153"/>
      <c r="K381" s="153"/>
      <c r="L381" s="153" t="e">
        <f t="shared" ca="1" si="81"/>
        <v>#REF!</v>
      </c>
      <c r="M381" s="45" t="e">
        <f t="shared" ca="1" si="70"/>
        <v>#REF!</v>
      </c>
      <c r="N381" s="96" t="e">
        <f t="shared" ca="1" si="71"/>
        <v>#REF!</v>
      </c>
      <c r="O381" s="95" t="e">
        <f t="shared" ca="1" si="72"/>
        <v>#REF!</v>
      </c>
      <c r="P381" s="96" t="e">
        <f t="shared" ca="1" si="73"/>
        <v>#REF!</v>
      </c>
      <c r="Q381" s="96" t="e">
        <f t="shared" ca="1" si="74"/>
        <v>#REF!</v>
      </c>
      <c r="R381" s="95" t="e">
        <f t="shared" ca="1" si="75"/>
        <v>#REF!</v>
      </c>
      <c r="S381" s="96" t="e">
        <f t="shared" ca="1" si="76"/>
        <v>#REF!</v>
      </c>
      <c r="T381" s="96" t="e">
        <f t="shared" ca="1" si="77"/>
        <v>#REF!</v>
      </c>
      <c r="U381" s="96" t="e">
        <f t="shared" ca="1" si="78"/>
        <v>#REF!</v>
      </c>
      <c r="V381" s="95" t="e">
        <f t="shared" ca="1" si="79"/>
        <v>#REF!</v>
      </c>
      <c r="W381" s="96" t="e">
        <f t="shared" ca="1" si="80"/>
        <v>#REF!</v>
      </c>
      <c r="X381" s="169"/>
      <c r="Y381" s="169"/>
      <c r="Z381" s="169"/>
      <c r="AA381" s="167"/>
      <c r="AB381" s="169"/>
      <c r="AC381" s="169"/>
      <c r="AD381" s="157"/>
    </row>
    <row r="382" spans="1:30" s="54" customFormat="1" hidden="1" x14ac:dyDescent="0.25">
      <c r="A382" s="38">
        <v>374</v>
      </c>
      <c r="B382" s="59" t="e">
        <f t="shared" ca="1" si="66"/>
        <v>#REF!</v>
      </c>
      <c r="C382" s="59" t="e">
        <f t="shared" ca="1" si="67"/>
        <v>#REF!</v>
      </c>
      <c r="D382" s="162"/>
      <c r="E382" s="152"/>
      <c r="F382" s="152" t="e">
        <f t="shared" ca="1" si="68"/>
        <v>#REF!</v>
      </c>
      <c r="G382" s="150"/>
      <c r="H382" s="150"/>
      <c r="I382" s="150" t="e">
        <f t="shared" ca="1" si="69"/>
        <v>#REF!</v>
      </c>
      <c r="J382" s="153"/>
      <c r="K382" s="153"/>
      <c r="L382" s="153" t="e">
        <f t="shared" ca="1" si="81"/>
        <v>#REF!</v>
      </c>
      <c r="M382" s="45" t="e">
        <f t="shared" ca="1" si="70"/>
        <v>#REF!</v>
      </c>
      <c r="N382" s="96" t="e">
        <f t="shared" ca="1" si="71"/>
        <v>#REF!</v>
      </c>
      <c r="O382" s="95" t="e">
        <f t="shared" ca="1" si="72"/>
        <v>#REF!</v>
      </c>
      <c r="P382" s="96" t="e">
        <f t="shared" ca="1" si="73"/>
        <v>#REF!</v>
      </c>
      <c r="Q382" s="96" t="e">
        <f t="shared" ca="1" si="74"/>
        <v>#REF!</v>
      </c>
      <c r="R382" s="95" t="e">
        <f t="shared" ca="1" si="75"/>
        <v>#REF!</v>
      </c>
      <c r="S382" s="96" t="e">
        <f t="shared" ca="1" si="76"/>
        <v>#REF!</v>
      </c>
      <c r="T382" s="96" t="e">
        <f t="shared" ca="1" si="77"/>
        <v>#REF!</v>
      </c>
      <c r="U382" s="96" t="e">
        <f t="shared" ca="1" si="78"/>
        <v>#REF!</v>
      </c>
      <c r="V382" s="95" t="e">
        <f t="shared" ca="1" si="79"/>
        <v>#REF!</v>
      </c>
      <c r="W382" s="96" t="e">
        <f t="shared" ca="1" si="80"/>
        <v>#REF!</v>
      </c>
      <c r="X382" s="169"/>
      <c r="Y382" s="169"/>
      <c r="Z382" s="169"/>
      <c r="AA382" s="167"/>
      <c r="AB382" s="169"/>
      <c r="AC382" s="169"/>
      <c r="AD382" s="157"/>
    </row>
    <row r="383" spans="1:30" s="54" customFormat="1" hidden="1" x14ac:dyDescent="0.25">
      <c r="A383" s="38">
        <v>375</v>
      </c>
      <c r="B383" s="59" t="e">
        <f t="shared" ca="1" si="66"/>
        <v>#REF!</v>
      </c>
      <c r="C383" s="59" t="e">
        <f t="shared" ca="1" si="67"/>
        <v>#REF!</v>
      </c>
      <c r="D383" s="162"/>
      <c r="E383" s="152"/>
      <c r="F383" s="152" t="e">
        <f t="shared" ca="1" si="68"/>
        <v>#REF!</v>
      </c>
      <c r="G383" s="150"/>
      <c r="H383" s="150"/>
      <c r="I383" s="150" t="e">
        <f t="shared" ca="1" si="69"/>
        <v>#REF!</v>
      </c>
      <c r="J383" s="153"/>
      <c r="K383" s="153"/>
      <c r="L383" s="153" t="e">
        <f t="shared" ca="1" si="81"/>
        <v>#REF!</v>
      </c>
      <c r="M383" s="45" t="e">
        <f t="shared" ca="1" si="70"/>
        <v>#REF!</v>
      </c>
      <c r="N383" s="96" t="e">
        <f t="shared" ca="1" si="71"/>
        <v>#REF!</v>
      </c>
      <c r="O383" s="95" t="e">
        <f t="shared" ca="1" si="72"/>
        <v>#REF!</v>
      </c>
      <c r="P383" s="96" t="e">
        <f t="shared" ca="1" si="73"/>
        <v>#REF!</v>
      </c>
      <c r="Q383" s="96" t="e">
        <f t="shared" ca="1" si="74"/>
        <v>#REF!</v>
      </c>
      <c r="R383" s="95" t="e">
        <f t="shared" ca="1" si="75"/>
        <v>#REF!</v>
      </c>
      <c r="S383" s="96" t="e">
        <f t="shared" ca="1" si="76"/>
        <v>#REF!</v>
      </c>
      <c r="T383" s="96" t="e">
        <f t="shared" ca="1" si="77"/>
        <v>#REF!</v>
      </c>
      <c r="U383" s="96" t="e">
        <f t="shared" ca="1" si="78"/>
        <v>#REF!</v>
      </c>
      <c r="V383" s="95" t="e">
        <f t="shared" ca="1" si="79"/>
        <v>#REF!</v>
      </c>
      <c r="W383" s="96" t="e">
        <f t="shared" ca="1" si="80"/>
        <v>#REF!</v>
      </c>
      <c r="X383" s="169"/>
      <c r="Y383" s="169"/>
      <c r="Z383" s="169"/>
      <c r="AA383" s="167"/>
      <c r="AB383" s="169"/>
      <c r="AC383" s="169"/>
      <c r="AD383" s="157"/>
    </row>
    <row r="384" spans="1:30" s="54" customFormat="1" hidden="1" x14ac:dyDescent="0.25">
      <c r="A384" s="38">
        <v>376</v>
      </c>
      <c r="B384" s="59" t="e">
        <f t="shared" ca="1" si="66"/>
        <v>#REF!</v>
      </c>
      <c r="C384" s="59" t="e">
        <f t="shared" ca="1" si="67"/>
        <v>#REF!</v>
      </c>
      <c r="D384" s="162"/>
      <c r="E384" s="152"/>
      <c r="F384" s="152" t="e">
        <f t="shared" ca="1" si="68"/>
        <v>#REF!</v>
      </c>
      <c r="G384" s="150"/>
      <c r="H384" s="150"/>
      <c r="I384" s="150" t="e">
        <f t="shared" ca="1" si="69"/>
        <v>#REF!</v>
      </c>
      <c r="J384" s="153"/>
      <c r="K384" s="153"/>
      <c r="L384" s="153" t="e">
        <f t="shared" ca="1" si="81"/>
        <v>#REF!</v>
      </c>
      <c r="M384" s="45" t="e">
        <f t="shared" ca="1" si="70"/>
        <v>#REF!</v>
      </c>
      <c r="N384" s="96" t="e">
        <f t="shared" ca="1" si="71"/>
        <v>#REF!</v>
      </c>
      <c r="O384" s="95" t="e">
        <f t="shared" ca="1" si="72"/>
        <v>#REF!</v>
      </c>
      <c r="P384" s="96" t="e">
        <f t="shared" ca="1" si="73"/>
        <v>#REF!</v>
      </c>
      <c r="Q384" s="96" t="e">
        <f t="shared" ca="1" si="74"/>
        <v>#REF!</v>
      </c>
      <c r="R384" s="95" t="e">
        <f t="shared" ca="1" si="75"/>
        <v>#REF!</v>
      </c>
      <c r="S384" s="96" t="e">
        <f t="shared" ca="1" si="76"/>
        <v>#REF!</v>
      </c>
      <c r="T384" s="96" t="e">
        <f t="shared" ca="1" si="77"/>
        <v>#REF!</v>
      </c>
      <c r="U384" s="96" t="e">
        <f t="shared" ca="1" si="78"/>
        <v>#REF!</v>
      </c>
      <c r="V384" s="95" t="e">
        <f t="shared" ca="1" si="79"/>
        <v>#REF!</v>
      </c>
      <c r="W384" s="96" t="e">
        <f t="shared" ca="1" si="80"/>
        <v>#REF!</v>
      </c>
      <c r="X384" s="169"/>
      <c r="Y384" s="169"/>
      <c r="Z384" s="169"/>
      <c r="AA384" s="167"/>
      <c r="AB384" s="169"/>
      <c r="AC384" s="169"/>
      <c r="AD384" s="157"/>
    </row>
    <row r="385" spans="1:30" s="54" customFormat="1" hidden="1" x14ac:dyDescent="0.25">
      <c r="A385" s="38">
        <v>377</v>
      </c>
      <c r="B385" s="59" t="e">
        <f t="shared" ca="1" si="66"/>
        <v>#REF!</v>
      </c>
      <c r="C385" s="59" t="e">
        <f t="shared" ca="1" si="67"/>
        <v>#REF!</v>
      </c>
      <c r="D385" s="162"/>
      <c r="E385" s="152"/>
      <c r="F385" s="152" t="e">
        <f t="shared" ca="1" si="68"/>
        <v>#REF!</v>
      </c>
      <c r="G385" s="150"/>
      <c r="H385" s="150"/>
      <c r="I385" s="150" t="e">
        <f t="shared" ca="1" si="69"/>
        <v>#REF!</v>
      </c>
      <c r="J385" s="153"/>
      <c r="K385" s="153"/>
      <c r="L385" s="153" t="e">
        <f t="shared" ca="1" si="81"/>
        <v>#REF!</v>
      </c>
      <c r="M385" s="45" t="e">
        <f t="shared" ca="1" si="70"/>
        <v>#REF!</v>
      </c>
      <c r="N385" s="96" t="e">
        <f t="shared" ca="1" si="71"/>
        <v>#REF!</v>
      </c>
      <c r="O385" s="95" t="e">
        <f t="shared" ca="1" si="72"/>
        <v>#REF!</v>
      </c>
      <c r="P385" s="96" t="e">
        <f t="shared" ca="1" si="73"/>
        <v>#REF!</v>
      </c>
      <c r="Q385" s="96" t="e">
        <f t="shared" ca="1" si="74"/>
        <v>#REF!</v>
      </c>
      <c r="R385" s="95" t="e">
        <f t="shared" ca="1" si="75"/>
        <v>#REF!</v>
      </c>
      <c r="S385" s="96" t="e">
        <f t="shared" ca="1" si="76"/>
        <v>#REF!</v>
      </c>
      <c r="T385" s="96" t="e">
        <f t="shared" ca="1" si="77"/>
        <v>#REF!</v>
      </c>
      <c r="U385" s="96" t="e">
        <f t="shared" ca="1" si="78"/>
        <v>#REF!</v>
      </c>
      <c r="V385" s="95" t="e">
        <f t="shared" ca="1" si="79"/>
        <v>#REF!</v>
      </c>
      <c r="W385" s="96" t="e">
        <f t="shared" ca="1" si="80"/>
        <v>#REF!</v>
      </c>
      <c r="X385" s="169"/>
      <c r="Y385" s="169"/>
      <c r="Z385" s="169"/>
      <c r="AA385" s="167"/>
      <c r="AB385" s="169"/>
      <c r="AC385" s="169"/>
      <c r="AD385" s="157"/>
    </row>
    <row r="386" spans="1:30" s="54" customFormat="1" hidden="1" x14ac:dyDescent="0.25">
      <c r="A386" s="38">
        <v>378</v>
      </c>
      <c r="B386" s="59" t="e">
        <f t="shared" ca="1" si="66"/>
        <v>#REF!</v>
      </c>
      <c r="C386" s="59" t="e">
        <f t="shared" ca="1" si="67"/>
        <v>#REF!</v>
      </c>
      <c r="D386" s="162"/>
      <c r="E386" s="152"/>
      <c r="F386" s="152" t="e">
        <f t="shared" ca="1" si="68"/>
        <v>#REF!</v>
      </c>
      <c r="G386" s="150"/>
      <c r="H386" s="150"/>
      <c r="I386" s="150" t="e">
        <f t="shared" ca="1" si="69"/>
        <v>#REF!</v>
      </c>
      <c r="J386" s="153"/>
      <c r="K386" s="153"/>
      <c r="L386" s="153" t="e">
        <f t="shared" ca="1" si="81"/>
        <v>#REF!</v>
      </c>
      <c r="M386" s="45" t="e">
        <f t="shared" ca="1" si="70"/>
        <v>#REF!</v>
      </c>
      <c r="N386" s="96" t="e">
        <f t="shared" ca="1" si="71"/>
        <v>#REF!</v>
      </c>
      <c r="O386" s="95" t="e">
        <f t="shared" ca="1" si="72"/>
        <v>#REF!</v>
      </c>
      <c r="P386" s="96" t="e">
        <f t="shared" ca="1" si="73"/>
        <v>#REF!</v>
      </c>
      <c r="Q386" s="96" t="e">
        <f t="shared" ca="1" si="74"/>
        <v>#REF!</v>
      </c>
      <c r="R386" s="95" t="e">
        <f t="shared" ca="1" si="75"/>
        <v>#REF!</v>
      </c>
      <c r="S386" s="96" t="e">
        <f t="shared" ca="1" si="76"/>
        <v>#REF!</v>
      </c>
      <c r="T386" s="96" t="e">
        <f t="shared" ca="1" si="77"/>
        <v>#REF!</v>
      </c>
      <c r="U386" s="96" t="e">
        <f t="shared" ca="1" si="78"/>
        <v>#REF!</v>
      </c>
      <c r="V386" s="95" t="e">
        <f t="shared" ca="1" si="79"/>
        <v>#REF!</v>
      </c>
      <c r="W386" s="96" t="e">
        <f t="shared" ca="1" si="80"/>
        <v>#REF!</v>
      </c>
      <c r="X386" s="169"/>
      <c r="Y386" s="169"/>
      <c r="Z386" s="169"/>
      <c r="AA386" s="167"/>
      <c r="AB386" s="169"/>
      <c r="AC386" s="169"/>
      <c r="AD386" s="157"/>
    </row>
    <row r="387" spans="1:30" s="54" customFormat="1" hidden="1" x14ac:dyDescent="0.25">
      <c r="A387" s="38">
        <v>379</v>
      </c>
      <c r="B387" s="59" t="e">
        <f t="shared" ca="1" si="66"/>
        <v>#REF!</v>
      </c>
      <c r="C387" s="59" t="e">
        <f t="shared" ca="1" si="67"/>
        <v>#REF!</v>
      </c>
      <c r="D387" s="162"/>
      <c r="E387" s="152"/>
      <c r="F387" s="152" t="e">
        <f t="shared" ca="1" si="68"/>
        <v>#REF!</v>
      </c>
      <c r="G387" s="150"/>
      <c r="H387" s="150"/>
      <c r="I387" s="150" t="e">
        <f t="shared" ca="1" si="69"/>
        <v>#REF!</v>
      </c>
      <c r="J387" s="153"/>
      <c r="K387" s="153"/>
      <c r="L387" s="153" t="e">
        <f t="shared" ca="1" si="81"/>
        <v>#REF!</v>
      </c>
      <c r="M387" s="45" t="e">
        <f t="shared" ca="1" si="70"/>
        <v>#REF!</v>
      </c>
      <c r="N387" s="96" t="e">
        <f t="shared" ca="1" si="71"/>
        <v>#REF!</v>
      </c>
      <c r="O387" s="95" t="e">
        <f t="shared" ca="1" si="72"/>
        <v>#REF!</v>
      </c>
      <c r="P387" s="96" t="e">
        <f t="shared" ca="1" si="73"/>
        <v>#REF!</v>
      </c>
      <c r="Q387" s="96" t="e">
        <f t="shared" ca="1" si="74"/>
        <v>#REF!</v>
      </c>
      <c r="R387" s="95" t="e">
        <f t="shared" ca="1" si="75"/>
        <v>#REF!</v>
      </c>
      <c r="S387" s="96" t="e">
        <f t="shared" ca="1" si="76"/>
        <v>#REF!</v>
      </c>
      <c r="T387" s="96" t="e">
        <f t="shared" ca="1" si="77"/>
        <v>#REF!</v>
      </c>
      <c r="U387" s="96" t="e">
        <f t="shared" ca="1" si="78"/>
        <v>#REF!</v>
      </c>
      <c r="V387" s="95" t="e">
        <f t="shared" ca="1" si="79"/>
        <v>#REF!</v>
      </c>
      <c r="W387" s="96" t="e">
        <f t="shared" ca="1" si="80"/>
        <v>#REF!</v>
      </c>
      <c r="X387" s="169"/>
      <c r="Y387" s="169"/>
      <c r="Z387" s="169"/>
      <c r="AA387" s="167"/>
      <c r="AB387" s="169"/>
      <c r="AC387" s="169"/>
      <c r="AD387" s="157"/>
    </row>
    <row r="388" spans="1:30" s="54" customFormat="1" hidden="1" x14ac:dyDescent="0.25">
      <c r="A388" s="38">
        <v>380</v>
      </c>
      <c r="B388" s="59" t="e">
        <f t="shared" ca="1" si="66"/>
        <v>#REF!</v>
      </c>
      <c r="C388" s="59" t="e">
        <f t="shared" ca="1" si="67"/>
        <v>#REF!</v>
      </c>
      <c r="D388" s="162"/>
      <c r="E388" s="152"/>
      <c r="F388" s="152" t="e">
        <f t="shared" ca="1" si="68"/>
        <v>#REF!</v>
      </c>
      <c r="G388" s="150"/>
      <c r="H388" s="150"/>
      <c r="I388" s="150" t="e">
        <f t="shared" ca="1" si="69"/>
        <v>#REF!</v>
      </c>
      <c r="J388" s="153"/>
      <c r="K388" s="153"/>
      <c r="L388" s="153" t="e">
        <f t="shared" ca="1" si="81"/>
        <v>#REF!</v>
      </c>
      <c r="M388" s="45" t="e">
        <f t="shared" ca="1" si="70"/>
        <v>#REF!</v>
      </c>
      <c r="N388" s="96" t="e">
        <f t="shared" ca="1" si="71"/>
        <v>#REF!</v>
      </c>
      <c r="O388" s="95" t="e">
        <f t="shared" ca="1" si="72"/>
        <v>#REF!</v>
      </c>
      <c r="P388" s="96" t="e">
        <f t="shared" ca="1" si="73"/>
        <v>#REF!</v>
      </c>
      <c r="Q388" s="96" t="e">
        <f t="shared" ca="1" si="74"/>
        <v>#REF!</v>
      </c>
      <c r="R388" s="95" t="e">
        <f t="shared" ca="1" si="75"/>
        <v>#REF!</v>
      </c>
      <c r="S388" s="96" t="e">
        <f t="shared" ca="1" si="76"/>
        <v>#REF!</v>
      </c>
      <c r="T388" s="96" t="e">
        <f t="shared" ca="1" si="77"/>
        <v>#REF!</v>
      </c>
      <c r="U388" s="96" t="e">
        <f t="shared" ca="1" si="78"/>
        <v>#REF!</v>
      </c>
      <c r="V388" s="95" t="e">
        <f t="shared" ca="1" si="79"/>
        <v>#REF!</v>
      </c>
      <c r="W388" s="96" t="e">
        <f t="shared" ca="1" si="80"/>
        <v>#REF!</v>
      </c>
      <c r="X388" s="169"/>
      <c r="Y388" s="169"/>
      <c r="Z388" s="169"/>
      <c r="AA388" s="167"/>
      <c r="AB388" s="169"/>
      <c r="AC388" s="169"/>
      <c r="AD388" s="157"/>
    </row>
    <row r="389" spans="1:30" s="54" customFormat="1" hidden="1" x14ac:dyDescent="0.25">
      <c r="A389" s="38">
        <v>381</v>
      </c>
      <c r="B389" s="59" t="e">
        <f t="shared" ca="1" si="66"/>
        <v>#REF!</v>
      </c>
      <c r="C389" s="59" t="e">
        <f t="shared" ca="1" si="67"/>
        <v>#REF!</v>
      </c>
      <c r="D389" s="162"/>
      <c r="E389" s="152"/>
      <c r="F389" s="152" t="e">
        <f t="shared" ca="1" si="68"/>
        <v>#REF!</v>
      </c>
      <c r="G389" s="150"/>
      <c r="H389" s="150"/>
      <c r="I389" s="150" t="e">
        <f t="shared" ca="1" si="69"/>
        <v>#REF!</v>
      </c>
      <c r="J389" s="153"/>
      <c r="K389" s="153"/>
      <c r="L389" s="153" t="e">
        <f t="shared" ca="1" si="81"/>
        <v>#REF!</v>
      </c>
      <c r="M389" s="45" t="e">
        <f t="shared" ca="1" si="70"/>
        <v>#REF!</v>
      </c>
      <c r="N389" s="96" t="e">
        <f t="shared" ca="1" si="71"/>
        <v>#REF!</v>
      </c>
      <c r="O389" s="95" t="e">
        <f t="shared" ca="1" si="72"/>
        <v>#REF!</v>
      </c>
      <c r="P389" s="96" t="e">
        <f t="shared" ca="1" si="73"/>
        <v>#REF!</v>
      </c>
      <c r="Q389" s="96" t="e">
        <f t="shared" ca="1" si="74"/>
        <v>#REF!</v>
      </c>
      <c r="R389" s="95" t="e">
        <f t="shared" ca="1" si="75"/>
        <v>#REF!</v>
      </c>
      <c r="S389" s="96" t="e">
        <f t="shared" ca="1" si="76"/>
        <v>#REF!</v>
      </c>
      <c r="T389" s="96" t="e">
        <f t="shared" ca="1" si="77"/>
        <v>#REF!</v>
      </c>
      <c r="U389" s="96" t="e">
        <f t="shared" ca="1" si="78"/>
        <v>#REF!</v>
      </c>
      <c r="V389" s="95" t="e">
        <f t="shared" ca="1" si="79"/>
        <v>#REF!</v>
      </c>
      <c r="W389" s="96" t="e">
        <f t="shared" ca="1" si="80"/>
        <v>#REF!</v>
      </c>
      <c r="X389" s="169"/>
      <c r="Y389" s="169"/>
      <c r="Z389" s="169"/>
      <c r="AA389" s="167"/>
      <c r="AB389" s="169"/>
      <c r="AC389" s="169"/>
      <c r="AD389" s="157"/>
    </row>
    <row r="390" spans="1:30" s="54" customFormat="1" hidden="1" x14ac:dyDescent="0.25">
      <c r="A390" s="38">
        <v>382</v>
      </c>
      <c r="B390" s="59" t="e">
        <f t="shared" ca="1" si="66"/>
        <v>#REF!</v>
      </c>
      <c r="C390" s="59" t="e">
        <f t="shared" ca="1" si="67"/>
        <v>#REF!</v>
      </c>
      <c r="D390" s="162"/>
      <c r="E390" s="152"/>
      <c r="F390" s="152" t="e">
        <f t="shared" ca="1" si="68"/>
        <v>#REF!</v>
      </c>
      <c r="G390" s="150"/>
      <c r="H390" s="150"/>
      <c r="I390" s="150" t="e">
        <f t="shared" ca="1" si="69"/>
        <v>#REF!</v>
      </c>
      <c r="J390" s="153"/>
      <c r="K390" s="153"/>
      <c r="L390" s="153" t="e">
        <f t="shared" ca="1" si="81"/>
        <v>#REF!</v>
      </c>
      <c r="M390" s="45" t="e">
        <f t="shared" ca="1" si="70"/>
        <v>#REF!</v>
      </c>
      <c r="N390" s="96" t="e">
        <f t="shared" ca="1" si="71"/>
        <v>#REF!</v>
      </c>
      <c r="O390" s="95" t="e">
        <f t="shared" ca="1" si="72"/>
        <v>#REF!</v>
      </c>
      <c r="P390" s="96" t="e">
        <f t="shared" ca="1" si="73"/>
        <v>#REF!</v>
      </c>
      <c r="Q390" s="96" t="e">
        <f t="shared" ca="1" si="74"/>
        <v>#REF!</v>
      </c>
      <c r="R390" s="95" t="e">
        <f t="shared" ca="1" si="75"/>
        <v>#REF!</v>
      </c>
      <c r="S390" s="96" t="e">
        <f t="shared" ca="1" si="76"/>
        <v>#REF!</v>
      </c>
      <c r="T390" s="96" t="e">
        <f t="shared" ca="1" si="77"/>
        <v>#REF!</v>
      </c>
      <c r="U390" s="96" t="e">
        <f t="shared" ca="1" si="78"/>
        <v>#REF!</v>
      </c>
      <c r="V390" s="95" t="e">
        <f t="shared" ca="1" si="79"/>
        <v>#REF!</v>
      </c>
      <c r="W390" s="96" t="e">
        <f t="shared" ca="1" si="80"/>
        <v>#REF!</v>
      </c>
      <c r="X390" s="169"/>
      <c r="Y390" s="169"/>
      <c r="Z390" s="169"/>
      <c r="AA390" s="167"/>
      <c r="AB390" s="169"/>
      <c r="AC390" s="169"/>
      <c r="AD390" s="157"/>
    </row>
    <row r="391" spans="1:30" s="54" customFormat="1" hidden="1" x14ac:dyDescent="0.25">
      <c r="A391" s="38">
        <v>383</v>
      </c>
      <c r="B391" s="59" t="e">
        <f t="shared" ca="1" si="66"/>
        <v>#REF!</v>
      </c>
      <c r="C391" s="59" t="e">
        <f t="shared" ca="1" si="67"/>
        <v>#REF!</v>
      </c>
      <c r="D391" s="162"/>
      <c r="E391" s="152"/>
      <c r="F391" s="152" t="e">
        <f t="shared" ca="1" si="68"/>
        <v>#REF!</v>
      </c>
      <c r="G391" s="150"/>
      <c r="H391" s="150"/>
      <c r="I391" s="150" t="e">
        <f t="shared" ca="1" si="69"/>
        <v>#REF!</v>
      </c>
      <c r="J391" s="153"/>
      <c r="K391" s="153"/>
      <c r="L391" s="153" t="e">
        <f t="shared" ca="1" si="81"/>
        <v>#REF!</v>
      </c>
      <c r="M391" s="45" t="e">
        <f t="shared" ca="1" si="70"/>
        <v>#REF!</v>
      </c>
      <c r="N391" s="96" t="e">
        <f t="shared" ca="1" si="71"/>
        <v>#REF!</v>
      </c>
      <c r="O391" s="95" t="e">
        <f t="shared" ca="1" si="72"/>
        <v>#REF!</v>
      </c>
      <c r="P391" s="96" t="e">
        <f t="shared" ca="1" si="73"/>
        <v>#REF!</v>
      </c>
      <c r="Q391" s="96" t="e">
        <f t="shared" ca="1" si="74"/>
        <v>#REF!</v>
      </c>
      <c r="R391" s="95" t="e">
        <f t="shared" ca="1" si="75"/>
        <v>#REF!</v>
      </c>
      <c r="S391" s="96" t="e">
        <f t="shared" ca="1" si="76"/>
        <v>#REF!</v>
      </c>
      <c r="T391" s="96" t="e">
        <f t="shared" ca="1" si="77"/>
        <v>#REF!</v>
      </c>
      <c r="U391" s="96" t="e">
        <f t="shared" ca="1" si="78"/>
        <v>#REF!</v>
      </c>
      <c r="V391" s="95" t="e">
        <f t="shared" ca="1" si="79"/>
        <v>#REF!</v>
      </c>
      <c r="W391" s="96" t="e">
        <f t="shared" ca="1" si="80"/>
        <v>#REF!</v>
      </c>
      <c r="X391" s="169"/>
      <c r="Y391" s="169"/>
      <c r="Z391" s="169"/>
      <c r="AA391" s="167"/>
      <c r="AB391" s="169"/>
      <c r="AC391" s="169"/>
      <c r="AD391" s="157"/>
    </row>
    <row r="392" spans="1:30" s="54" customFormat="1" hidden="1" x14ac:dyDescent="0.25">
      <c r="A392" s="38">
        <v>384</v>
      </c>
      <c r="B392" s="59" t="e">
        <f t="shared" ca="1" si="66"/>
        <v>#REF!</v>
      </c>
      <c r="C392" s="59" t="e">
        <f t="shared" ca="1" si="67"/>
        <v>#REF!</v>
      </c>
      <c r="D392" s="162"/>
      <c r="E392" s="152"/>
      <c r="F392" s="152" t="e">
        <f t="shared" ca="1" si="68"/>
        <v>#REF!</v>
      </c>
      <c r="G392" s="150"/>
      <c r="H392" s="150"/>
      <c r="I392" s="150" t="e">
        <f t="shared" ca="1" si="69"/>
        <v>#REF!</v>
      </c>
      <c r="J392" s="153"/>
      <c r="K392" s="153"/>
      <c r="L392" s="153" t="e">
        <f t="shared" ca="1" si="81"/>
        <v>#REF!</v>
      </c>
      <c r="M392" s="45" t="e">
        <f t="shared" ca="1" si="70"/>
        <v>#REF!</v>
      </c>
      <c r="N392" s="96" t="e">
        <f t="shared" ca="1" si="71"/>
        <v>#REF!</v>
      </c>
      <c r="O392" s="95" t="e">
        <f t="shared" ca="1" si="72"/>
        <v>#REF!</v>
      </c>
      <c r="P392" s="96" t="e">
        <f t="shared" ca="1" si="73"/>
        <v>#REF!</v>
      </c>
      <c r="Q392" s="96" t="e">
        <f t="shared" ca="1" si="74"/>
        <v>#REF!</v>
      </c>
      <c r="R392" s="95" t="e">
        <f t="shared" ca="1" si="75"/>
        <v>#REF!</v>
      </c>
      <c r="S392" s="96" t="e">
        <f t="shared" ca="1" si="76"/>
        <v>#REF!</v>
      </c>
      <c r="T392" s="96" t="e">
        <f t="shared" ca="1" si="77"/>
        <v>#REF!</v>
      </c>
      <c r="U392" s="96" t="e">
        <f t="shared" ca="1" si="78"/>
        <v>#REF!</v>
      </c>
      <c r="V392" s="95" t="e">
        <f t="shared" ca="1" si="79"/>
        <v>#REF!</v>
      </c>
      <c r="W392" s="96" t="e">
        <f t="shared" ca="1" si="80"/>
        <v>#REF!</v>
      </c>
      <c r="X392" s="169"/>
      <c r="Y392" s="169"/>
      <c r="Z392" s="169"/>
      <c r="AA392" s="167"/>
      <c r="AB392" s="169"/>
      <c r="AC392" s="169"/>
      <c r="AD392" s="157"/>
    </row>
    <row r="393" spans="1:30" s="54" customFormat="1" hidden="1" x14ac:dyDescent="0.25">
      <c r="A393" s="38">
        <v>385</v>
      </c>
      <c r="B393" s="59" t="e">
        <f t="shared" ca="1" si="66"/>
        <v>#REF!</v>
      </c>
      <c r="C393" s="59" t="e">
        <f t="shared" ca="1" si="67"/>
        <v>#REF!</v>
      </c>
      <c r="D393" s="162"/>
      <c r="E393" s="152"/>
      <c r="F393" s="152" t="e">
        <f t="shared" ca="1" si="68"/>
        <v>#REF!</v>
      </c>
      <c r="G393" s="150"/>
      <c r="H393" s="150"/>
      <c r="I393" s="150" t="e">
        <f t="shared" ca="1" si="69"/>
        <v>#REF!</v>
      </c>
      <c r="J393" s="153"/>
      <c r="K393" s="153"/>
      <c r="L393" s="153" t="e">
        <f t="shared" ca="1" si="81"/>
        <v>#REF!</v>
      </c>
      <c r="M393" s="45" t="e">
        <f t="shared" ca="1" si="70"/>
        <v>#REF!</v>
      </c>
      <c r="N393" s="96" t="e">
        <f t="shared" ca="1" si="71"/>
        <v>#REF!</v>
      </c>
      <c r="O393" s="95" t="e">
        <f t="shared" ca="1" si="72"/>
        <v>#REF!</v>
      </c>
      <c r="P393" s="96" t="e">
        <f t="shared" ca="1" si="73"/>
        <v>#REF!</v>
      </c>
      <c r="Q393" s="96" t="e">
        <f t="shared" ca="1" si="74"/>
        <v>#REF!</v>
      </c>
      <c r="R393" s="95" t="e">
        <f t="shared" ca="1" si="75"/>
        <v>#REF!</v>
      </c>
      <c r="S393" s="96" t="e">
        <f t="shared" ca="1" si="76"/>
        <v>#REF!</v>
      </c>
      <c r="T393" s="96" t="e">
        <f t="shared" ca="1" si="77"/>
        <v>#REF!</v>
      </c>
      <c r="U393" s="96" t="e">
        <f t="shared" ca="1" si="78"/>
        <v>#REF!</v>
      </c>
      <c r="V393" s="95" t="e">
        <f t="shared" ca="1" si="79"/>
        <v>#REF!</v>
      </c>
      <c r="W393" s="96" t="e">
        <f t="shared" ca="1" si="80"/>
        <v>#REF!</v>
      </c>
      <c r="X393" s="169"/>
      <c r="Y393" s="169"/>
      <c r="Z393" s="169"/>
      <c r="AA393" s="167"/>
      <c r="AB393" s="169"/>
      <c r="AC393" s="169"/>
      <c r="AD393" s="157"/>
    </row>
    <row r="394" spans="1:30" s="54" customFormat="1" hidden="1" x14ac:dyDescent="0.25">
      <c r="A394" s="38">
        <v>386</v>
      </c>
      <c r="B394" s="59" t="e">
        <f t="shared" ref="B394:B457" ca="1" si="82">INDIRECT(CONCATENATE($C$507,$D$507,"!$B",$A394 + 8))</f>
        <v>#REF!</v>
      </c>
      <c r="C394" s="59" t="e">
        <f t="shared" ref="C394:C457" ca="1" si="83">INDIRECT(CONCATENATE($C$507,$D$507,"!$C",$A394 + 8))</f>
        <v>#REF!</v>
      </c>
      <c r="D394" s="162"/>
      <c r="E394" s="152"/>
      <c r="F394" s="152" t="e">
        <f t="shared" ca="1" si="68"/>
        <v>#REF!</v>
      </c>
      <c r="G394" s="150"/>
      <c r="H394" s="150"/>
      <c r="I394" s="150" t="e">
        <f t="shared" ca="1" si="69"/>
        <v>#REF!</v>
      </c>
      <c r="J394" s="153"/>
      <c r="K394" s="153"/>
      <c r="L394" s="153" t="e">
        <f t="shared" ca="1" si="81"/>
        <v>#REF!</v>
      </c>
      <c r="M394" s="45" t="e">
        <f t="shared" ca="1" si="70"/>
        <v>#REF!</v>
      </c>
      <c r="N394" s="96" t="e">
        <f t="shared" ca="1" si="71"/>
        <v>#REF!</v>
      </c>
      <c r="O394" s="95" t="e">
        <f t="shared" ca="1" si="72"/>
        <v>#REF!</v>
      </c>
      <c r="P394" s="96" t="e">
        <f t="shared" ca="1" si="73"/>
        <v>#REF!</v>
      </c>
      <c r="Q394" s="96" t="e">
        <f t="shared" ca="1" si="74"/>
        <v>#REF!</v>
      </c>
      <c r="R394" s="95" t="e">
        <f t="shared" ca="1" si="75"/>
        <v>#REF!</v>
      </c>
      <c r="S394" s="96" t="e">
        <f t="shared" ca="1" si="76"/>
        <v>#REF!</v>
      </c>
      <c r="T394" s="96" t="e">
        <f t="shared" ca="1" si="77"/>
        <v>#REF!</v>
      </c>
      <c r="U394" s="96" t="e">
        <f t="shared" ca="1" si="78"/>
        <v>#REF!</v>
      </c>
      <c r="V394" s="95" t="e">
        <f t="shared" ca="1" si="79"/>
        <v>#REF!</v>
      </c>
      <c r="W394" s="96" t="e">
        <f t="shared" ca="1" si="80"/>
        <v>#REF!</v>
      </c>
      <c r="X394" s="169"/>
      <c r="Y394" s="169"/>
      <c r="Z394" s="169"/>
      <c r="AA394" s="167"/>
      <c r="AB394" s="169"/>
      <c r="AC394" s="169"/>
      <c r="AD394" s="157"/>
    </row>
    <row r="395" spans="1:30" s="54" customFormat="1" hidden="1" x14ac:dyDescent="0.25">
      <c r="A395" s="38">
        <v>387</v>
      </c>
      <c r="B395" s="59" t="e">
        <f t="shared" ca="1" si="82"/>
        <v>#REF!</v>
      </c>
      <c r="C395" s="59" t="e">
        <f t="shared" ca="1" si="83"/>
        <v>#REF!</v>
      </c>
      <c r="D395" s="162"/>
      <c r="E395" s="152"/>
      <c r="F395" s="152" t="e">
        <f t="shared" ref="F395:F458" ca="1" si="84">INDIRECT(CONCATENATE($C$507,$D$507,"!$Z",$A395 + 8))</f>
        <v>#REF!</v>
      </c>
      <c r="G395" s="150"/>
      <c r="H395" s="150"/>
      <c r="I395" s="150" t="e">
        <f t="shared" ref="I395:I458" ca="1" si="85">INDIRECT(CONCATENATE($C$507,$D$507,"!$AD",$A395 + 8))</f>
        <v>#REF!</v>
      </c>
      <c r="J395" s="153"/>
      <c r="K395" s="153"/>
      <c r="L395" s="153" t="e">
        <f t="shared" ca="1" si="81"/>
        <v>#REF!</v>
      </c>
      <c r="M395" s="45" t="e">
        <f t="shared" ref="M395:M458" ca="1" si="86">IF(I395&lt;VLOOKUP(L395,$M$505:$Q$513,2),0,VLOOKUP(L395,$M$505:$Q$513,3))</f>
        <v>#REF!</v>
      </c>
      <c r="N395" s="96" t="e">
        <f t="shared" ref="N395:N458" ca="1" si="87">ROUNDDOWN(O395,0)</f>
        <v>#REF!</v>
      </c>
      <c r="O395" s="95" t="e">
        <f t="shared" ref="O395:O458" ca="1" si="88">I395*M395/100</f>
        <v>#REF!</v>
      </c>
      <c r="P395" s="96" t="e">
        <f t="shared" ref="P395:P458" ca="1" si="89">ROUNDDOWN(R395,0)</f>
        <v>#REF!</v>
      </c>
      <c r="Q395" s="96" t="e">
        <f t="shared" ref="Q395:Q458" ca="1" si="90">ROUNDDOWN(R395-P395,0)</f>
        <v>#REF!</v>
      </c>
      <c r="R395" s="95" t="e">
        <f t="shared" ref="R395:R458" ca="1" si="91">N395*S395/100</f>
        <v>#REF!</v>
      </c>
      <c r="S395" s="96" t="e">
        <f t="shared" ref="S395:S458" ca="1" si="92">IF(I395&lt;VLOOKUP(L395,$M$505:$Q$513,2),0,VLOOKUP(L395,$M$505:$Q$513,4))</f>
        <v>#REF!</v>
      </c>
      <c r="T395" s="96" t="e">
        <f t="shared" ref="T395:T458" ca="1" si="93">N395-P395-Q395-U395</f>
        <v>#REF!</v>
      </c>
      <c r="U395" s="96" t="e">
        <f t="shared" ref="U395:U458" ca="1" si="94">ROUNDDOWN(V395,0)</f>
        <v>#REF!</v>
      </c>
      <c r="V395" s="95" t="e">
        <f t="shared" ref="V395:V458" ca="1" si="95">N395*W395/100</f>
        <v>#REF!</v>
      </c>
      <c r="W395" s="96" t="e">
        <f t="shared" ref="W395:W458" ca="1" si="96">IF(I395&lt;VLOOKUP(L395,$M$505:$Q$513,2),0,VLOOKUP(L395,$M$505:$Q$513,5))</f>
        <v>#REF!</v>
      </c>
      <c r="X395" s="169"/>
      <c r="Y395" s="169"/>
      <c r="Z395" s="169"/>
      <c r="AA395" s="167"/>
      <c r="AB395" s="169"/>
      <c r="AC395" s="169"/>
      <c r="AD395" s="157"/>
    </row>
    <row r="396" spans="1:30" s="54" customFormat="1" hidden="1" x14ac:dyDescent="0.25">
      <c r="A396" s="38">
        <v>388</v>
      </c>
      <c r="B396" s="59" t="e">
        <f t="shared" ca="1" si="82"/>
        <v>#REF!</v>
      </c>
      <c r="C396" s="59" t="e">
        <f t="shared" ca="1" si="83"/>
        <v>#REF!</v>
      </c>
      <c r="D396" s="162"/>
      <c r="E396" s="152"/>
      <c r="F396" s="152" t="e">
        <f t="shared" ca="1" si="84"/>
        <v>#REF!</v>
      </c>
      <c r="G396" s="150"/>
      <c r="H396" s="150"/>
      <c r="I396" s="150" t="e">
        <f t="shared" ca="1" si="85"/>
        <v>#REF!</v>
      </c>
      <c r="J396" s="153"/>
      <c r="K396" s="153"/>
      <c r="L396" s="153" t="e">
        <f t="shared" ca="1" si="81"/>
        <v>#REF!</v>
      </c>
      <c r="M396" s="45" t="e">
        <f t="shared" ca="1" si="86"/>
        <v>#REF!</v>
      </c>
      <c r="N396" s="96" t="e">
        <f t="shared" ca="1" si="87"/>
        <v>#REF!</v>
      </c>
      <c r="O396" s="95" t="e">
        <f t="shared" ca="1" si="88"/>
        <v>#REF!</v>
      </c>
      <c r="P396" s="96" t="e">
        <f t="shared" ca="1" si="89"/>
        <v>#REF!</v>
      </c>
      <c r="Q396" s="96" t="e">
        <f t="shared" ca="1" si="90"/>
        <v>#REF!</v>
      </c>
      <c r="R396" s="95" t="e">
        <f t="shared" ca="1" si="91"/>
        <v>#REF!</v>
      </c>
      <c r="S396" s="96" t="e">
        <f t="shared" ca="1" si="92"/>
        <v>#REF!</v>
      </c>
      <c r="T396" s="96" t="e">
        <f t="shared" ca="1" si="93"/>
        <v>#REF!</v>
      </c>
      <c r="U396" s="96" t="e">
        <f t="shared" ca="1" si="94"/>
        <v>#REF!</v>
      </c>
      <c r="V396" s="95" t="e">
        <f t="shared" ca="1" si="95"/>
        <v>#REF!</v>
      </c>
      <c r="W396" s="96" t="e">
        <f t="shared" ca="1" si="96"/>
        <v>#REF!</v>
      </c>
      <c r="X396" s="169"/>
      <c r="Y396" s="169"/>
      <c r="Z396" s="169"/>
      <c r="AA396" s="167"/>
      <c r="AB396" s="169"/>
      <c r="AC396" s="169"/>
      <c r="AD396" s="157"/>
    </row>
    <row r="397" spans="1:30" s="54" customFormat="1" hidden="1" x14ac:dyDescent="0.25">
      <c r="A397" s="38">
        <v>389</v>
      </c>
      <c r="B397" s="59" t="e">
        <f t="shared" ca="1" si="82"/>
        <v>#REF!</v>
      </c>
      <c r="C397" s="59" t="e">
        <f t="shared" ca="1" si="83"/>
        <v>#REF!</v>
      </c>
      <c r="D397" s="162"/>
      <c r="E397" s="152"/>
      <c r="F397" s="152" t="e">
        <f t="shared" ca="1" si="84"/>
        <v>#REF!</v>
      </c>
      <c r="G397" s="150"/>
      <c r="H397" s="150"/>
      <c r="I397" s="150" t="e">
        <f t="shared" ca="1" si="85"/>
        <v>#REF!</v>
      </c>
      <c r="J397" s="153"/>
      <c r="K397" s="153"/>
      <c r="L397" s="153" t="e">
        <f t="shared" ca="1" si="81"/>
        <v>#REF!</v>
      </c>
      <c r="M397" s="45" t="e">
        <f t="shared" ca="1" si="86"/>
        <v>#REF!</v>
      </c>
      <c r="N397" s="96" t="e">
        <f t="shared" ca="1" si="87"/>
        <v>#REF!</v>
      </c>
      <c r="O397" s="95" t="e">
        <f t="shared" ca="1" si="88"/>
        <v>#REF!</v>
      </c>
      <c r="P397" s="96" t="e">
        <f t="shared" ca="1" si="89"/>
        <v>#REF!</v>
      </c>
      <c r="Q397" s="96" t="e">
        <f t="shared" ca="1" si="90"/>
        <v>#REF!</v>
      </c>
      <c r="R397" s="95" t="e">
        <f t="shared" ca="1" si="91"/>
        <v>#REF!</v>
      </c>
      <c r="S397" s="96" t="e">
        <f t="shared" ca="1" si="92"/>
        <v>#REF!</v>
      </c>
      <c r="T397" s="96" t="e">
        <f t="shared" ca="1" si="93"/>
        <v>#REF!</v>
      </c>
      <c r="U397" s="96" t="e">
        <f t="shared" ca="1" si="94"/>
        <v>#REF!</v>
      </c>
      <c r="V397" s="95" t="e">
        <f t="shared" ca="1" si="95"/>
        <v>#REF!</v>
      </c>
      <c r="W397" s="96" t="e">
        <f t="shared" ca="1" si="96"/>
        <v>#REF!</v>
      </c>
      <c r="X397" s="169"/>
      <c r="Y397" s="169"/>
      <c r="Z397" s="169"/>
      <c r="AA397" s="167"/>
      <c r="AB397" s="169"/>
      <c r="AC397" s="169"/>
      <c r="AD397" s="157"/>
    </row>
    <row r="398" spans="1:30" s="54" customFormat="1" hidden="1" x14ac:dyDescent="0.25">
      <c r="A398" s="38">
        <v>390</v>
      </c>
      <c r="B398" s="59" t="e">
        <f t="shared" ca="1" si="82"/>
        <v>#REF!</v>
      </c>
      <c r="C398" s="59" t="e">
        <f t="shared" ca="1" si="83"/>
        <v>#REF!</v>
      </c>
      <c r="D398" s="162"/>
      <c r="E398" s="152"/>
      <c r="F398" s="152" t="e">
        <f t="shared" ca="1" si="84"/>
        <v>#REF!</v>
      </c>
      <c r="G398" s="150"/>
      <c r="H398" s="150"/>
      <c r="I398" s="150" t="e">
        <f t="shared" ca="1" si="85"/>
        <v>#REF!</v>
      </c>
      <c r="J398" s="153"/>
      <c r="K398" s="153"/>
      <c r="L398" s="153" t="e">
        <f t="shared" ca="1" si="81"/>
        <v>#REF!</v>
      </c>
      <c r="M398" s="45" t="e">
        <f t="shared" ca="1" si="86"/>
        <v>#REF!</v>
      </c>
      <c r="N398" s="96" t="e">
        <f t="shared" ca="1" si="87"/>
        <v>#REF!</v>
      </c>
      <c r="O398" s="95" t="e">
        <f t="shared" ca="1" si="88"/>
        <v>#REF!</v>
      </c>
      <c r="P398" s="96" t="e">
        <f t="shared" ca="1" si="89"/>
        <v>#REF!</v>
      </c>
      <c r="Q398" s="96" t="e">
        <f t="shared" ca="1" si="90"/>
        <v>#REF!</v>
      </c>
      <c r="R398" s="95" t="e">
        <f t="shared" ca="1" si="91"/>
        <v>#REF!</v>
      </c>
      <c r="S398" s="96" t="e">
        <f t="shared" ca="1" si="92"/>
        <v>#REF!</v>
      </c>
      <c r="T398" s="96" t="e">
        <f t="shared" ca="1" si="93"/>
        <v>#REF!</v>
      </c>
      <c r="U398" s="96" t="e">
        <f t="shared" ca="1" si="94"/>
        <v>#REF!</v>
      </c>
      <c r="V398" s="95" t="e">
        <f t="shared" ca="1" si="95"/>
        <v>#REF!</v>
      </c>
      <c r="W398" s="96" t="e">
        <f t="shared" ca="1" si="96"/>
        <v>#REF!</v>
      </c>
      <c r="X398" s="169"/>
      <c r="Y398" s="169"/>
      <c r="Z398" s="169"/>
      <c r="AA398" s="167"/>
      <c r="AB398" s="169"/>
      <c r="AC398" s="169"/>
      <c r="AD398" s="157"/>
    </row>
    <row r="399" spans="1:30" s="54" customFormat="1" hidden="1" x14ac:dyDescent="0.25">
      <c r="A399" s="38">
        <v>391</v>
      </c>
      <c r="B399" s="59" t="e">
        <f t="shared" ca="1" si="82"/>
        <v>#REF!</v>
      </c>
      <c r="C399" s="59" t="e">
        <f t="shared" ca="1" si="83"/>
        <v>#REF!</v>
      </c>
      <c r="D399" s="162"/>
      <c r="E399" s="152"/>
      <c r="F399" s="152" t="e">
        <f t="shared" ca="1" si="84"/>
        <v>#REF!</v>
      </c>
      <c r="G399" s="150"/>
      <c r="H399" s="150"/>
      <c r="I399" s="150" t="e">
        <f t="shared" ca="1" si="85"/>
        <v>#REF!</v>
      </c>
      <c r="J399" s="153"/>
      <c r="K399" s="153"/>
      <c r="L399" s="153" t="e">
        <f t="shared" ca="1" si="81"/>
        <v>#REF!</v>
      </c>
      <c r="M399" s="45" t="e">
        <f t="shared" ca="1" si="86"/>
        <v>#REF!</v>
      </c>
      <c r="N399" s="96" t="e">
        <f t="shared" ca="1" si="87"/>
        <v>#REF!</v>
      </c>
      <c r="O399" s="95" t="e">
        <f t="shared" ca="1" si="88"/>
        <v>#REF!</v>
      </c>
      <c r="P399" s="96" t="e">
        <f t="shared" ca="1" si="89"/>
        <v>#REF!</v>
      </c>
      <c r="Q399" s="96" t="e">
        <f t="shared" ca="1" si="90"/>
        <v>#REF!</v>
      </c>
      <c r="R399" s="95" t="e">
        <f t="shared" ca="1" si="91"/>
        <v>#REF!</v>
      </c>
      <c r="S399" s="96" t="e">
        <f t="shared" ca="1" si="92"/>
        <v>#REF!</v>
      </c>
      <c r="T399" s="96" t="e">
        <f t="shared" ca="1" si="93"/>
        <v>#REF!</v>
      </c>
      <c r="U399" s="96" t="e">
        <f t="shared" ca="1" si="94"/>
        <v>#REF!</v>
      </c>
      <c r="V399" s="95" t="e">
        <f t="shared" ca="1" si="95"/>
        <v>#REF!</v>
      </c>
      <c r="W399" s="96" t="e">
        <f t="shared" ca="1" si="96"/>
        <v>#REF!</v>
      </c>
      <c r="X399" s="169"/>
      <c r="Y399" s="169"/>
      <c r="Z399" s="169"/>
      <c r="AA399" s="167"/>
      <c r="AB399" s="169"/>
      <c r="AC399" s="169"/>
      <c r="AD399" s="157"/>
    </row>
    <row r="400" spans="1:30" s="54" customFormat="1" hidden="1" x14ac:dyDescent="0.25">
      <c r="A400" s="38">
        <v>392</v>
      </c>
      <c r="B400" s="59" t="e">
        <f t="shared" ca="1" si="82"/>
        <v>#REF!</v>
      </c>
      <c r="C400" s="59" t="e">
        <f t="shared" ca="1" si="83"/>
        <v>#REF!</v>
      </c>
      <c r="D400" s="162"/>
      <c r="E400" s="152"/>
      <c r="F400" s="152" t="e">
        <f t="shared" ca="1" si="84"/>
        <v>#REF!</v>
      </c>
      <c r="G400" s="150"/>
      <c r="H400" s="150"/>
      <c r="I400" s="150" t="e">
        <f t="shared" ca="1" si="85"/>
        <v>#REF!</v>
      </c>
      <c r="J400" s="153"/>
      <c r="K400" s="153"/>
      <c r="L400" s="153" t="e">
        <f t="shared" ca="1" si="81"/>
        <v>#REF!</v>
      </c>
      <c r="M400" s="45" t="e">
        <f t="shared" ca="1" si="86"/>
        <v>#REF!</v>
      </c>
      <c r="N400" s="96" t="e">
        <f t="shared" ca="1" si="87"/>
        <v>#REF!</v>
      </c>
      <c r="O400" s="95" t="e">
        <f t="shared" ca="1" si="88"/>
        <v>#REF!</v>
      </c>
      <c r="P400" s="96" t="e">
        <f t="shared" ca="1" si="89"/>
        <v>#REF!</v>
      </c>
      <c r="Q400" s="96" t="e">
        <f t="shared" ca="1" si="90"/>
        <v>#REF!</v>
      </c>
      <c r="R400" s="95" t="e">
        <f t="shared" ca="1" si="91"/>
        <v>#REF!</v>
      </c>
      <c r="S400" s="96" t="e">
        <f t="shared" ca="1" si="92"/>
        <v>#REF!</v>
      </c>
      <c r="T400" s="96" t="e">
        <f t="shared" ca="1" si="93"/>
        <v>#REF!</v>
      </c>
      <c r="U400" s="96" t="e">
        <f t="shared" ca="1" si="94"/>
        <v>#REF!</v>
      </c>
      <c r="V400" s="95" t="e">
        <f t="shared" ca="1" si="95"/>
        <v>#REF!</v>
      </c>
      <c r="W400" s="96" t="e">
        <f t="shared" ca="1" si="96"/>
        <v>#REF!</v>
      </c>
      <c r="X400" s="169"/>
      <c r="Y400" s="169"/>
      <c r="Z400" s="169"/>
      <c r="AA400" s="167"/>
      <c r="AB400" s="169"/>
      <c r="AC400" s="169"/>
      <c r="AD400" s="157"/>
    </row>
    <row r="401" spans="1:30" s="54" customFormat="1" hidden="1" x14ac:dyDescent="0.25">
      <c r="A401" s="38">
        <v>393</v>
      </c>
      <c r="B401" s="59" t="e">
        <f t="shared" ca="1" si="82"/>
        <v>#REF!</v>
      </c>
      <c r="C401" s="59" t="e">
        <f t="shared" ca="1" si="83"/>
        <v>#REF!</v>
      </c>
      <c r="D401" s="162"/>
      <c r="E401" s="152"/>
      <c r="F401" s="152" t="e">
        <f t="shared" ca="1" si="84"/>
        <v>#REF!</v>
      </c>
      <c r="G401" s="150"/>
      <c r="H401" s="150"/>
      <c r="I401" s="150" t="e">
        <f t="shared" ca="1" si="85"/>
        <v>#REF!</v>
      </c>
      <c r="J401" s="153"/>
      <c r="K401" s="153"/>
      <c r="L401" s="153" t="e">
        <f t="shared" ca="1" si="81"/>
        <v>#REF!</v>
      </c>
      <c r="M401" s="45" t="e">
        <f t="shared" ca="1" si="86"/>
        <v>#REF!</v>
      </c>
      <c r="N401" s="96" t="e">
        <f t="shared" ca="1" si="87"/>
        <v>#REF!</v>
      </c>
      <c r="O401" s="95" t="e">
        <f t="shared" ca="1" si="88"/>
        <v>#REF!</v>
      </c>
      <c r="P401" s="96" t="e">
        <f t="shared" ca="1" si="89"/>
        <v>#REF!</v>
      </c>
      <c r="Q401" s="96" t="e">
        <f t="shared" ca="1" si="90"/>
        <v>#REF!</v>
      </c>
      <c r="R401" s="95" t="e">
        <f t="shared" ca="1" si="91"/>
        <v>#REF!</v>
      </c>
      <c r="S401" s="96" t="e">
        <f t="shared" ca="1" si="92"/>
        <v>#REF!</v>
      </c>
      <c r="T401" s="96" t="e">
        <f t="shared" ca="1" si="93"/>
        <v>#REF!</v>
      </c>
      <c r="U401" s="96" t="e">
        <f t="shared" ca="1" si="94"/>
        <v>#REF!</v>
      </c>
      <c r="V401" s="95" t="e">
        <f t="shared" ca="1" si="95"/>
        <v>#REF!</v>
      </c>
      <c r="W401" s="96" t="e">
        <f t="shared" ca="1" si="96"/>
        <v>#REF!</v>
      </c>
      <c r="X401" s="169"/>
      <c r="Y401" s="169"/>
      <c r="Z401" s="169"/>
      <c r="AA401" s="167"/>
      <c r="AB401" s="169"/>
      <c r="AC401" s="169"/>
      <c r="AD401" s="157"/>
    </row>
    <row r="402" spans="1:30" s="54" customFormat="1" hidden="1" x14ac:dyDescent="0.25">
      <c r="A402" s="38">
        <v>394</v>
      </c>
      <c r="B402" s="59" t="e">
        <f t="shared" ca="1" si="82"/>
        <v>#REF!</v>
      </c>
      <c r="C402" s="59" t="e">
        <f t="shared" ca="1" si="83"/>
        <v>#REF!</v>
      </c>
      <c r="D402" s="162"/>
      <c r="E402" s="152"/>
      <c r="F402" s="152" t="e">
        <f t="shared" ca="1" si="84"/>
        <v>#REF!</v>
      </c>
      <c r="G402" s="150"/>
      <c r="H402" s="150"/>
      <c r="I402" s="150" t="e">
        <f t="shared" ca="1" si="85"/>
        <v>#REF!</v>
      </c>
      <c r="J402" s="153"/>
      <c r="K402" s="153"/>
      <c r="L402" s="153" t="e">
        <f t="shared" ca="1" si="81"/>
        <v>#REF!</v>
      </c>
      <c r="M402" s="45" t="e">
        <f t="shared" ca="1" si="86"/>
        <v>#REF!</v>
      </c>
      <c r="N402" s="96" t="e">
        <f t="shared" ca="1" si="87"/>
        <v>#REF!</v>
      </c>
      <c r="O402" s="95" t="e">
        <f t="shared" ca="1" si="88"/>
        <v>#REF!</v>
      </c>
      <c r="P402" s="96" t="e">
        <f t="shared" ca="1" si="89"/>
        <v>#REF!</v>
      </c>
      <c r="Q402" s="96" t="e">
        <f t="shared" ca="1" si="90"/>
        <v>#REF!</v>
      </c>
      <c r="R402" s="95" t="e">
        <f t="shared" ca="1" si="91"/>
        <v>#REF!</v>
      </c>
      <c r="S402" s="96" t="e">
        <f t="shared" ca="1" si="92"/>
        <v>#REF!</v>
      </c>
      <c r="T402" s="96" t="e">
        <f t="shared" ca="1" si="93"/>
        <v>#REF!</v>
      </c>
      <c r="U402" s="96" t="e">
        <f t="shared" ca="1" si="94"/>
        <v>#REF!</v>
      </c>
      <c r="V402" s="95" t="e">
        <f t="shared" ca="1" si="95"/>
        <v>#REF!</v>
      </c>
      <c r="W402" s="96" t="e">
        <f t="shared" ca="1" si="96"/>
        <v>#REF!</v>
      </c>
      <c r="X402" s="169"/>
      <c r="Y402" s="169"/>
      <c r="Z402" s="169"/>
      <c r="AA402" s="167"/>
      <c r="AB402" s="169"/>
      <c r="AC402" s="169"/>
      <c r="AD402" s="157"/>
    </row>
    <row r="403" spans="1:30" s="54" customFormat="1" hidden="1" x14ac:dyDescent="0.25">
      <c r="A403" s="38">
        <v>395</v>
      </c>
      <c r="B403" s="59" t="e">
        <f t="shared" ca="1" si="82"/>
        <v>#REF!</v>
      </c>
      <c r="C403" s="59" t="e">
        <f t="shared" ca="1" si="83"/>
        <v>#REF!</v>
      </c>
      <c r="D403" s="162"/>
      <c r="E403" s="152"/>
      <c r="F403" s="152" t="e">
        <f t="shared" ca="1" si="84"/>
        <v>#REF!</v>
      </c>
      <c r="G403" s="150"/>
      <c r="H403" s="150"/>
      <c r="I403" s="150" t="e">
        <f t="shared" ca="1" si="85"/>
        <v>#REF!</v>
      </c>
      <c r="J403" s="153"/>
      <c r="K403" s="153"/>
      <c r="L403" s="153" t="e">
        <f t="shared" ca="1" si="81"/>
        <v>#REF!</v>
      </c>
      <c r="M403" s="45" t="e">
        <f t="shared" ca="1" si="86"/>
        <v>#REF!</v>
      </c>
      <c r="N403" s="96" t="e">
        <f t="shared" ca="1" si="87"/>
        <v>#REF!</v>
      </c>
      <c r="O403" s="95" t="e">
        <f t="shared" ca="1" si="88"/>
        <v>#REF!</v>
      </c>
      <c r="P403" s="96" t="e">
        <f t="shared" ca="1" si="89"/>
        <v>#REF!</v>
      </c>
      <c r="Q403" s="96" t="e">
        <f t="shared" ca="1" si="90"/>
        <v>#REF!</v>
      </c>
      <c r="R403" s="95" t="e">
        <f t="shared" ca="1" si="91"/>
        <v>#REF!</v>
      </c>
      <c r="S403" s="96" t="e">
        <f t="shared" ca="1" si="92"/>
        <v>#REF!</v>
      </c>
      <c r="T403" s="96" t="e">
        <f t="shared" ca="1" si="93"/>
        <v>#REF!</v>
      </c>
      <c r="U403" s="96" t="e">
        <f t="shared" ca="1" si="94"/>
        <v>#REF!</v>
      </c>
      <c r="V403" s="95" t="e">
        <f t="shared" ca="1" si="95"/>
        <v>#REF!</v>
      </c>
      <c r="W403" s="96" t="e">
        <f t="shared" ca="1" si="96"/>
        <v>#REF!</v>
      </c>
      <c r="X403" s="169"/>
      <c r="Y403" s="169"/>
      <c r="Z403" s="169"/>
      <c r="AA403" s="167"/>
      <c r="AB403" s="169"/>
      <c r="AC403" s="169"/>
      <c r="AD403" s="157"/>
    </row>
    <row r="404" spans="1:30" s="54" customFormat="1" hidden="1" x14ac:dyDescent="0.25">
      <c r="A404" s="38">
        <v>396</v>
      </c>
      <c r="B404" s="59" t="e">
        <f t="shared" ca="1" si="82"/>
        <v>#REF!</v>
      </c>
      <c r="C404" s="59" t="e">
        <f t="shared" ca="1" si="83"/>
        <v>#REF!</v>
      </c>
      <c r="D404" s="162"/>
      <c r="E404" s="152"/>
      <c r="F404" s="152" t="e">
        <f t="shared" ca="1" si="84"/>
        <v>#REF!</v>
      </c>
      <c r="G404" s="150"/>
      <c r="H404" s="150"/>
      <c r="I404" s="150" t="e">
        <f t="shared" ca="1" si="85"/>
        <v>#REF!</v>
      </c>
      <c r="J404" s="153"/>
      <c r="K404" s="153"/>
      <c r="L404" s="153" t="e">
        <f t="shared" ca="1" si="81"/>
        <v>#REF!</v>
      </c>
      <c r="M404" s="45" t="e">
        <f t="shared" ca="1" si="86"/>
        <v>#REF!</v>
      </c>
      <c r="N404" s="96" t="e">
        <f t="shared" ca="1" si="87"/>
        <v>#REF!</v>
      </c>
      <c r="O404" s="95" t="e">
        <f t="shared" ca="1" si="88"/>
        <v>#REF!</v>
      </c>
      <c r="P404" s="96" t="e">
        <f t="shared" ca="1" si="89"/>
        <v>#REF!</v>
      </c>
      <c r="Q404" s="96" t="e">
        <f t="shared" ca="1" si="90"/>
        <v>#REF!</v>
      </c>
      <c r="R404" s="95" t="e">
        <f t="shared" ca="1" si="91"/>
        <v>#REF!</v>
      </c>
      <c r="S404" s="96" t="e">
        <f t="shared" ca="1" si="92"/>
        <v>#REF!</v>
      </c>
      <c r="T404" s="96" t="e">
        <f t="shared" ca="1" si="93"/>
        <v>#REF!</v>
      </c>
      <c r="U404" s="96" t="e">
        <f t="shared" ca="1" si="94"/>
        <v>#REF!</v>
      </c>
      <c r="V404" s="95" t="e">
        <f t="shared" ca="1" si="95"/>
        <v>#REF!</v>
      </c>
      <c r="W404" s="96" t="e">
        <f t="shared" ca="1" si="96"/>
        <v>#REF!</v>
      </c>
      <c r="X404" s="169"/>
      <c r="Y404" s="169"/>
      <c r="Z404" s="169"/>
      <c r="AA404" s="167"/>
      <c r="AB404" s="169"/>
      <c r="AC404" s="169"/>
      <c r="AD404" s="157"/>
    </row>
    <row r="405" spans="1:30" s="54" customFormat="1" hidden="1" x14ac:dyDescent="0.25">
      <c r="A405" s="38">
        <v>397</v>
      </c>
      <c r="B405" s="59" t="e">
        <f t="shared" ca="1" si="82"/>
        <v>#REF!</v>
      </c>
      <c r="C405" s="59" t="e">
        <f t="shared" ca="1" si="83"/>
        <v>#REF!</v>
      </c>
      <c r="D405" s="162"/>
      <c r="E405" s="152"/>
      <c r="F405" s="152" t="e">
        <f t="shared" ca="1" si="84"/>
        <v>#REF!</v>
      </c>
      <c r="G405" s="150"/>
      <c r="H405" s="150"/>
      <c r="I405" s="150" t="e">
        <f t="shared" ca="1" si="85"/>
        <v>#REF!</v>
      </c>
      <c r="J405" s="153"/>
      <c r="K405" s="153"/>
      <c r="L405" s="153" t="e">
        <f t="shared" ca="1" si="81"/>
        <v>#REF!</v>
      </c>
      <c r="M405" s="45" t="e">
        <f t="shared" ca="1" si="86"/>
        <v>#REF!</v>
      </c>
      <c r="N405" s="96" t="e">
        <f t="shared" ca="1" si="87"/>
        <v>#REF!</v>
      </c>
      <c r="O405" s="95" t="e">
        <f t="shared" ca="1" si="88"/>
        <v>#REF!</v>
      </c>
      <c r="P405" s="96" t="e">
        <f t="shared" ca="1" si="89"/>
        <v>#REF!</v>
      </c>
      <c r="Q405" s="96" t="e">
        <f t="shared" ca="1" si="90"/>
        <v>#REF!</v>
      </c>
      <c r="R405" s="95" t="e">
        <f t="shared" ca="1" si="91"/>
        <v>#REF!</v>
      </c>
      <c r="S405" s="96" t="e">
        <f t="shared" ca="1" si="92"/>
        <v>#REF!</v>
      </c>
      <c r="T405" s="96" t="e">
        <f t="shared" ca="1" si="93"/>
        <v>#REF!</v>
      </c>
      <c r="U405" s="96" t="e">
        <f t="shared" ca="1" si="94"/>
        <v>#REF!</v>
      </c>
      <c r="V405" s="95" t="e">
        <f t="shared" ca="1" si="95"/>
        <v>#REF!</v>
      </c>
      <c r="W405" s="96" t="e">
        <f t="shared" ca="1" si="96"/>
        <v>#REF!</v>
      </c>
      <c r="X405" s="169"/>
      <c r="Y405" s="169"/>
      <c r="Z405" s="169"/>
      <c r="AA405" s="167"/>
      <c r="AB405" s="169"/>
      <c r="AC405" s="169"/>
      <c r="AD405" s="157"/>
    </row>
    <row r="406" spans="1:30" s="54" customFormat="1" hidden="1" x14ac:dyDescent="0.25">
      <c r="A406" s="38">
        <v>398</v>
      </c>
      <c r="B406" s="59" t="e">
        <f t="shared" ca="1" si="82"/>
        <v>#REF!</v>
      </c>
      <c r="C406" s="59" t="e">
        <f t="shared" ca="1" si="83"/>
        <v>#REF!</v>
      </c>
      <c r="D406" s="162"/>
      <c r="E406" s="152"/>
      <c r="F406" s="152" t="e">
        <f t="shared" ca="1" si="84"/>
        <v>#REF!</v>
      </c>
      <c r="G406" s="150"/>
      <c r="H406" s="150"/>
      <c r="I406" s="150" t="e">
        <f t="shared" ca="1" si="85"/>
        <v>#REF!</v>
      </c>
      <c r="J406" s="153"/>
      <c r="K406" s="153"/>
      <c r="L406" s="153" t="e">
        <f t="shared" ca="1" si="81"/>
        <v>#REF!</v>
      </c>
      <c r="M406" s="45" t="e">
        <f t="shared" ca="1" si="86"/>
        <v>#REF!</v>
      </c>
      <c r="N406" s="96" t="e">
        <f t="shared" ca="1" si="87"/>
        <v>#REF!</v>
      </c>
      <c r="O406" s="95" t="e">
        <f t="shared" ca="1" si="88"/>
        <v>#REF!</v>
      </c>
      <c r="P406" s="96" t="e">
        <f t="shared" ca="1" si="89"/>
        <v>#REF!</v>
      </c>
      <c r="Q406" s="96" t="e">
        <f t="shared" ca="1" si="90"/>
        <v>#REF!</v>
      </c>
      <c r="R406" s="95" t="e">
        <f t="shared" ca="1" si="91"/>
        <v>#REF!</v>
      </c>
      <c r="S406" s="96" t="e">
        <f t="shared" ca="1" si="92"/>
        <v>#REF!</v>
      </c>
      <c r="T406" s="96" t="e">
        <f t="shared" ca="1" si="93"/>
        <v>#REF!</v>
      </c>
      <c r="U406" s="96" t="e">
        <f t="shared" ca="1" si="94"/>
        <v>#REF!</v>
      </c>
      <c r="V406" s="95" t="e">
        <f t="shared" ca="1" si="95"/>
        <v>#REF!</v>
      </c>
      <c r="W406" s="96" t="e">
        <f t="shared" ca="1" si="96"/>
        <v>#REF!</v>
      </c>
      <c r="X406" s="169"/>
      <c r="Y406" s="169"/>
      <c r="Z406" s="169"/>
      <c r="AA406" s="167"/>
      <c r="AB406" s="169"/>
      <c r="AC406" s="169"/>
      <c r="AD406" s="157"/>
    </row>
    <row r="407" spans="1:30" s="54" customFormat="1" hidden="1" x14ac:dyDescent="0.25">
      <c r="A407" s="38">
        <v>399</v>
      </c>
      <c r="B407" s="59" t="e">
        <f t="shared" ca="1" si="82"/>
        <v>#REF!</v>
      </c>
      <c r="C407" s="59" t="e">
        <f t="shared" ca="1" si="83"/>
        <v>#REF!</v>
      </c>
      <c r="D407" s="162"/>
      <c r="E407" s="152"/>
      <c r="F407" s="152" t="e">
        <f t="shared" ca="1" si="84"/>
        <v>#REF!</v>
      </c>
      <c r="G407" s="150"/>
      <c r="H407" s="150"/>
      <c r="I407" s="150" t="e">
        <f t="shared" ca="1" si="85"/>
        <v>#REF!</v>
      </c>
      <c r="J407" s="153"/>
      <c r="K407" s="153"/>
      <c r="L407" s="153" t="e">
        <f t="shared" ca="1" si="81"/>
        <v>#REF!</v>
      </c>
      <c r="M407" s="45" t="e">
        <f t="shared" ca="1" si="86"/>
        <v>#REF!</v>
      </c>
      <c r="N407" s="96" t="e">
        <f t="shared" ca="1" si="87"/>
        <v>#REF!</v>
      </c>
      <c r="O407" s="95" t="e">
        <f t="shared" ca="1" si="88"/>
        <v>#REF!</v>
      </c>
      <c r="P407" s="96" t="e">
        <f t="shared" ca="1" si="89"/>
        <v>#REF!</v>
      </c>
      <c r="Q407" s="96" t="e">
        <f t="shared" ca="1" si="90"/>
        <v>#REF!</v>
      </c>
      <c r="R407" s="95" t="e">
        <f t="shared" ca="1" si="91"/>
        <v>#REF!</v>
      </c>
      <c r="S407" s="96" t="e">
        <f t="shared" ca="1" si="92"/>
        <v>#REF!</v>
      </c>
      <c r="T407" s="96" t="e">
        <f t="shared" ca="1" si="93"/>
        <v>#REF!</v>
      </c>
      <c r="U407" s="96" t="e">
        <f t="shared" ca="1" si="94"/>
        <v>#REF!</v>
      </c>
      <c r="V407" s="95" t="e">
        <f t="shared" ca="1" si="95"/>
        <v>#REF!</v>
      </c>
      <c r="W407" s="96" t="e">
        <f t="shared" ca="1" si="96"/>
        <v>#REF!</v>
      </c>
      <c r="X407" s="169"/>
      <c r="Y407" s="169"/>
      <c r="Z407" s="169"/>
      <c r="AA407" s="167"/>
      <c r="AB407" s="169"/>
      <c r="AC407" s="169"/>
      <c r="AD407" s="157"/>
    </row>
    <row r="408" spans="1:30" s="54" customFormat="1" hidden="1" x14ac:dyDescent="0.25">
      <c r="A408" s="38">
        <v>400</v>
      </c>
      <c r="B408" s="59" t="e">
        <f t="shared" ca="1" si="82"/>
        <v>#REF!</v>
      </c>
      <c r="C408" s="59" t="e">
        <f t="shared" ca="1" si="83"/>
        <v>#REF!</v>
      </c>
      <c r="D408" s="162"/>
      <c r="E408" s="152"/>
      <c r="F408" s="152" t="e">
        <f t="shared" ca="1" si="84"/>
        <v>#REF!</v>
      </c>
      <c r="G408" s="150"/>
      <c r="H408" s="150"/>
      <c r="I408" s="150" t="e">
        <f t="shared" ca="1" si="85"/>
        <v>#REF!</v>
      </c>
      <c r="J408" s="153"/>
      <c r="K408" s="153"/>
      <c r="L408" s="153" t="e">
        <f t="shared" ca="1" si="81"/>
        <v>#REF!</v>
      </c>
      <c r="M408" s="45" t="e">
        <f t="shared" ca="1" si="86"/>
        <v>#REF!</v>
      </c>
      <c r="N408" s="96" t="e">
        <f t="shared" ca="1" si="87"/>
        <v>#REF!</v>
      </c>
      <c r="O408" s="95" t="e">
        <f t="shared" ca="1" si="88"/>
        <v>#REF!</v>
      </c>
      <c r="P408" s="96" t="e">
        <f t="shared" ca="1" si="89"/>
        <v>#REF!</v>
      </c>
      <c r="Q408" s="96" t="e">
        <f t="shared" ca="1" si="90"/>
        <v>#REF!</v>
      </c>
      <c r="R408" s="95" t="e">
        <f t="shared" ca="1" si="91"/>
        <v>#REF!</v>
      </c>
      <c r="S408" s="96" t="e">
        <f t="shared" ca="1" si="92"/>
        <v>#REF!</v>
      </c>
      <c r="T408" s="96" t="e">
        <f t="shared" ca="1" si="93"/>
        <v>#REF!</v>
      </c>
      <c r="U408" s="96" t="e">
        <f t="shared" ca="1" si="94"/>
        <v>#REF!</v>
      </c>
      <c r="V408" s="95" t="e">
        <f t="shared" ca="1" si="95"/>
        <v>#REF!</v>
      </c>
      <c r="W408" s="96" t="e">
        <f t="shared" ca="1" si="96"/>
        <v>#REF!</v>
      </c>
      <c r="X408" s="169"/>
      <c r="Y408" s="169"/>
      <c r="Z408" s="169"/>
      <c r="AA408" s="167"/>
      <c r="AB408" s="169"/>
      <c r="AC408" s="169"/>
      <c r="AD408" s="157"/>
    </row>
    <row r="409" spans="1:30" s="54" customFormat="1" hidden="1" x14ac:dyDescent="0.25">
      <c r="A409" s="38">
        <v>401</v>
      </c>
      <c r="B409" s="59" t="e">
        <f t="shared" ca="1" si="82"/>
        <v>#REF!</v>
      </c>
      <c r="C409" s="59" t="e">
        <f t="shared" ca="1" si="83"/>
        <v>#REF!</v>
      </c>
      <c r="D409" s="162"/>
      <c r="E409" s="152"/>
      <c r="F409" s="152" t="e">
        <f t="shared" ca="1" si="84"/>
        <v>#REF!</v>
      </c>
      <c r="G409" s="150"/>
      <c r="H409" s="150"/>
      <c r="I409" s="150" t="e">
        <f t="shared" ca="1" si="85"/>
        <v>#REF!</v>
      </c>
      <c r="J409" s="153"/>
      <c r="K409" s="153"/>
      <c r="L409" s="153" t="e">
        <f t="shared" ca="1" si="81"/>
        <v>#REF!</v>
      </c>
      <c r="M409" s="45" t="e">
        <f t="shared" ca="1" si="86"/>
        <v>#REF!</v>
      </c>
      <c r="N409" s="96" t="e">
        <f t="shared" ca="1" si="87"/>
        <v>#REF!</v>
      </c>
      <c r="O409" s="95" t="e">
        <f t="shared" ca="1" si="88"/>
        <v>#REF!</v>
      </c>
      <c r="P409" s="96" t="e">
        <f t="shared" ca="1" si="89"/>
        <v>#REF!</v>
      </c>
      <c r="Q409" s="96" t="e">
        <f t="shared" ca="1" si="90"/>
        <v>#REF!</v>
      </c>
      <c r="R409" s="95" t="e">
        <f t="shared" ca="1" si="91"/>
        <v>#REF!</v>
      </c>
      <c r="S409" s="96" t="e">
        <f t="shared" ca="1" si="92"/>
        <v>#REF!</v>
      </c>
      <c r="T409" s="96" t="e">
        <f t="shared" ca="1" si="93"/>
        <v>#REF!</v>
      </c>
      <c r="U409" s="96" t="e">
        <f t="shared" ca="1" si="94"/>
        <v>#REF!</v>
      </c>
      <c r="V409" s="95" t="e">
        <f t="shared" ca="1" si="95"/>
        <v>#REF!</v>
      </c>
      <c r="W409" s="96" t="e">
        <f t="shared" ca="1" si="96"/>
        <v>#REF!</v>
      </c>
      <c r="X409" s="169"/>
      <c r="Y409" s="169"/>
      <c r="Z409" s="169"/>
      <c r="AA409" s="167"/>
      <c r="AB409" s="169"/>
      <c r="AC409" s="169"/>
      <c r="AD409" s="157"/>
    </row>
    <row r="410" spans="1:30" s="54" customFormat="1" hidden="1" x14ac:dyDescent="0.25">
      <c r="A410" s="38">
        <v>402</v>
      </c>
      <c r="B410" s="59" t="e">
        <f t="shared" ca="1" si="82"/>
        <v>#REF!</v>
      </c>
      <c r="C410" s="59" t="e">
        <f t="shared" ca="1" si="83"/>
        <v>#REF!</v>
      </c>
      <c r="D410" s="162"/>
      <c r="E410" s="152"/>
      <c r="F410" s="152" t="e">
        <f t="shared" ca="1" si="84"/>
        <v>#REF!</v>
      </c>
      <c r="G410" s="150"/>
      <c r="H410" s="150"/>
      <c r="I410" s="150" t="e">
        <f t="shared" ca="1" si="85"/>
        <v>#REF!</v>
      </c>
      <c r="J410" s="153"/>
      <c r="K410" s="153"/>
      <c r="L410" s="153" t="e">
        <f t="shared" ca="1" si="81"/>
        <v>#REF!</v>
      </c>
      <c r="M410" s="45" t="e">
        <f t="shared" ca="1" si="86"/>
        <v>#REF!</v>
      </c>
      <c r="N410" s="96" t="e">
        <f t="shared" ca="1" si="87"/>
        <v>#REF!</v>
      </c>
      <c r="O410" s="95" t="e">
        <f t="shared" ca="1" si="88"/>
        <v>#REF!</v>
      </c>
      <c r="P410" s="96" t="e">
        <f t="shared" ca="1" si="89"/>
        <v>#REF!</v>
      </c>
      <c r="Q410" s="96" t="e">
        <f t="shared" ca="1" si="90"/>
        <v>#REF!</v>
      </c>
      <c r="R410" s="95" t="e">
        <f t="shared" ca="1" si="91"/>
        <v>#REF!</v>
      </c>
      <c r="S410" s="96" t="e">
        <f t="shared" ca="1" si="92"/>
        <v>#REF!</v>
      </c>
      <c r="T410" s="96" t="e">
        <f t="shared" ca="1" si="93"/>
        <v>#REF!</v>
      </c>
      <c r="U410" s="96" t="e">
        <f t="shared" ca="1" si="94"/>
        <v>#REF!</v>
      </c>
      <c r="V410" s="95" t="e">
        <f t="shared" ca="1" si="95"/>
        <v>#REF!</v>
      </c>
      <c r="W410" s="96" t="e">
        <f t="shared" ca="1" si="96"/>
        <v>#REF!</v>
      </c>
      <c r="X410" s="169"/>
      <c r="Y410" s="169"/>
      <c r="Z410" s="169"/>
      <c r="AA410" s="167"/>
      <c r="AB410" s="169"/>
      <c r="AC410" s="169"/>
      <c r="AD410" s="157"/>
    </row>
    <row r="411" spans="1:30" s="54" customFormat="1" hidden="1" x14ac:dyDescent="0.25">
      <c r="A411" s="38">
        <v>403</v>
      </c>
      <c r="B411" s="59" t="e">
        <f t="shared" ca="1" si="82"/>
        <v>#REF!</v>
      </c>
      <c r="C411" s="59" t="e">
        <f t="shared" ca="1" si="83"/>
        <v>#REF!</v>
      </c>
      <c r="D411" s="162"/>
      <c r="E411" s="152"/>
      <c r="F411" s="152" t="e">
        <f t="shared" ca="1" si="84"/>
        <v>#REF!</v>
      </c>
      <c r="G411" s="150"/>
      <c r="H411" s="150"/>
      <c r="I411" s="150" t="e">
        <f t="shared" ca="1" si="85"/>
        <v>#REF!</v>
      </c>
      <c r="J411" s="153"/>
      <c r="K411" s="153"/>
      <c r="L411" s="153" t="e">
        <f t="shared" ca="1" si="81"/>
        <v>#REF!</v>
      </c>
      <c r="M411" s="45" t="e">
        <f t="shared" ca="1" si="86"/>
        <v>#REF!</v>
      </c>
      <c r="N411" s="96" t="e">
        <f t="shared" ca="1" si="87"/>
        <v>#REF!</v>
      </c>
      <c r="O411" s="95" t="e">
        <f t="shared" ca="1" si="88"/>
        <v>#REF!</v>
      </c>
      <c r="P411" s="96" t="e">
        <f t="shared" ca="1" si="89"/>
        <v>#REF!</v>
      </c>
      <c r="Q411" s="96" t="e">
        <f t="shared" ca="1" si="90"/>
        <v>#REF!</v>
      </c>
      <c r="R411" s="95" t="e">
        <f t="shared" ca="1" si="91"/>
        <v>#REF!</v>
      </c>
      <c r="S411" s="96" t="e">
        <f t="shared" ca="1" si="92"/>
        <v>#REF!</v>
      </c>
      <c r="T411" s="96" t="e">
        <f t="shared" ca="1" si="93"/>
        <v>#REF!</v>
      </c>
      <c r="U411" s="96" t="e">
        <f t="shared" ca="1" si="94"/>
        <v>#REF!</v>
      </c>
      <c r="V411" s="95" t="e">
        <f t="shared" ca="1" si="95"/>
        <v>#REF!</v>
      </c>
      <c r="W411" s="96" t="e">
        <f t="shared" ca="1" si="96"/>
        <v>#REF!</v>
      </c>
      <c r="X411" s="169"/>
      <c r="Y411" s="169"/>
      <c r="Z411" s="169"/>
      <c r="AA411" s="167"/>
      <c r="AB411" s="169"/>
      <c r="AC411" s="169"/>
      <c r="AD411" s="157"/>
    </row>
    <row r="412" spans="1:30" s="54" customFormat="1" hidden="1" x14ac:dyDescent="0.25">
      <c r="A412" s="38">
        <v>404</v>
      </c>
      <c r="B412" s="59" t="e">
        <f t="shared" ca="1" si="82"/>
        <v>#REF!</v>
      </c>
      <c r="C412" s="59" t="e">
        <f t="shared" ca="1" si="83"/>
        <v>#REF!</v>
      </c>
      <c r="D412" s="162"/>
      <c r="E412" s="152"/>
      <c r="F412" s="152" t="e">
        <f t="shared" ca="1" si="84"/>
        <v>#REF!</v>
      </c>
      <c r="G412" s="150"/>
      <c r="H412" s="150"/>
      <c r="I412" s="150" t="e">
        <f t="shared" ca="1" si="85"/>
        <v>#REF!</v>
      </c>
      <c r="J412" s="153"/>
      <c r="K412" s="153"/>
      <c r="L412" s="153" t="e">
        <f t="shared" ca="1" si="81"/>
        <v>#REF!</v>
      </c>
      <c r="M412" s="45" t="e">
        <f t="shared" ca="1" si="86"/>
        <v>#REF!</v>
      </c>
      <c r="N412" s="96" t="e">
        <f t="shared" ca="1" si="87"/>
        <v>#REF!</v>
      </c>
      <c r="O412" s="95" t="e">
        <f t="shared" ca="1" si="88"/>
        <v>#REF!</v>
      </c>
      <c r="P412" s="96" t="e">
        <f t="shared" ca="1" si="89"/>
        <v>#REF!</v>
      </c>
      <c r="Q412" s="96" t="e">
        <f t="shared" ca="1" si="90"/>
        <v>#REF!</v>
      </c>
      <c r="R412" s="95" t="e">
        <f t="shared" ca="1" si="91"/>
        <v>#REF!</v>
      </c>
      <c r="S412" s="96" t="e">
        <f t="shared" ca="1" si="92"/>
        <v>#REF!</v>
      </c>
      <c r="T412" s="96" t="e">
        <f t="shared" ca="1" si="93"/>
        <v>#REF!</v>
      </c>
      <c r="U412" s="96" t="e">
        <f t="shared" ca="1" si="94"/>
        <v>#REF!</v>
      </c>
      <c r="V412" s="95" t="e">
        <f t="shared" ca="1" si="95"/>
        <v>#REF!</v>
      </c>
      <c r="W412" s="96" t="e">
        <f t="shared" ca="1" si="96"/>
        <v>#REF!</v>
      </c>
      <c r="X412" s="169"/>
      <c r="Y412" s="169"/>
      <c r="Z412" s="169"/>
      <c r="AA412" s="167"/>
      <c r="AB412" s="169"/>
      <c r="AC412" s="169"/>
      <c r="AD412" s="157"/>
    </row>
    <row r="413" spans="1:30" s="54" customFormat="1" hidden="1" x14ac:dyDescent="0.25">
      <c r="A413" s="38">
        <v>405</v>
      </c>
      <c r="B413" s="59" t="e">
        <f t="shared" ca="1" si="82"/>
        <v>#REF!</v>
      </c>
      <c r="C413" s="59" t="e">
        <f t="shared" ca="1" si="83"/>
        <v>#REF!</v>
      </c>
      <c r="D413" s="162"/>
      <c r="E413" s="152"/>
      <c r="F413" s="152" t="e">
        <f t="shared" ca="1" si="84"/>
        <v>#REF!</v>
      </c>
      <c r="G413" s="150"/>
      <c r="H413" s="150"/>
      <c r="I413" s="150" t="e">
        <f t="shared" ca="1" si="85"/>
        <v>#REF!</v>
      </c>
      <c r="J413" s="153"/>
      <c r="K413" s="153"/>
      <c r="L413" s="153" t="e">
        <f t="shared" ca="1" si="81"/>
        <v>#REF!</v>
      </c>
      <c r="M413" s="45" t="e">
        <f t="shared" ca="1" si="86"/>
        <v>#REF!</v>
      </c>
      <c r="N413" s="96" t="e">
        <f t="shared" ca="1" si="87"/>
        <v>#REF!</v>
      </c>
      <c r="O413" s="95" t="e">
        <f t="shared" ca="1" si="88"/>
        <v>#REF!</v>
      </c>
      <c r="P413" s="96" t="e">
        <f t="shared" ca="1" si="89"/>
        <v>#REF!</v>
      </c>
      <c r="Q413" s="96" t="e">
        <f t="shared" ca="1" si="90"/>
        <v>#REF!</v>
      </c>
      <c r="R413" s="95" t="e">
        <f t="shared" ca="1" si="91"/>
        <v>#REF!</v>
      </c>
      <c r="S413" s="96" t="e">
        <f t="shared" ca="1" si="92"/>
        <v>#REF!</v>
      </c>
      <c r="T413" s="96" t="e">
        <f t="shared" ca="1" si="93"/>
        <v>#REF!</v>
      </c>
      <c r="U413" s="96" t="e">
        <f t="shared" ca="1" si="94"/>
        <v>#REF!</v>
      </c>
      <c r="V413" s="95" t="e">
        <f t="shared" ca="1" si="95"/>
        <v>#REF!</v>
      </c>
      <c r="W413" s="96" t="e">
        <f t="shared" ca="1" si="96"/>
        <v>#REF!</v>
      </c>
      <c r="X413" s="169"/>
      <c r="Y413" s="169"/>
      <c r="Z413" s="169"/>
      <c r="AA413" s="167"/>
      <c r="AB413" s="169"/>
      <c r="AC413" s="169"/>
      <c r="AD413" s="157"/>
    </row>
    <row r="414" spans="1:30" s="54" customFormat="1" hidden="1" x14ac:dyDescent="0.25">
      <c r="A414" s="38">
        <v>406</v>
      </c>
      <c r="B414" s="59" t="e">
        <f t="shared" ca="1" si="82"/>
        <v>#REF!</v>
      </c>
      <c r="C414" s="59" t="e">
        <f t="shared" ca="1" si="83"/>
        <v>#REF!</v>
      </c>
      <c r="D414" s="162"/>
      <c r="E414" s="152"/>
      <c r="F414" s="152" t="e">
        <f t="shared" ca="1" si="84"/>
        <v>#REF!</v>
      </c>
      <c r="G414" s="150"/>
      <c r="H414" s="150"/>
      <c r="I414" s="150" t="e">
        <f t="shared" ca="1" si="85"/>
        <v>#REF!</v>
      </c>
      <c r="J414" s="153"/>
      <c r="K414" s="153"/>
      <c r="L414" s="153" t="e">
        <f t="shared" ca="1" si="81"/>
        <v>#REF!</v>
      </c>
      <c r="M414" s="45" t="e">
        <f t="shared" ca="1" si="86"/>
        <v>#REF!</v>
      </c>
      <c r="N414" s="96" t="e">
        <f t="shared" ca="1" si="87"/>
        <v>#REF!</v>
      </c>
      <c r="O414" s="95" t="e">
        <f t="shared" ca="1" si="88"/>
        <v>#REF!</v>
      </c>
      <c r="P414" s="96" t="e">
        <f t="shared" ca="1" si="89"/>
        <v>#REF!</v>
      </c>
      <c r="Q414" s="96" t="e">
        <f t="shared" ca="1" si="90"/>
        <v>#REF!</v>
      </c>
      <c r="R414" s="95" t="e">
        <f t="shared" ca="1" si="91"/>
        <v>#REF!</v>
      </c>
      <c r="S414" s="96" t="e">
        <f t="shared" ca="1" si="92"/>
        <v>#REF!</v>
      </c>
      <c r="T414" s="96" t="e">
        <f t="shared" ca="1" si="93"/>
        <v>#REF!</v>
      </c>
      <c r="U414" s="96" t="e">
        <f t="shared" ca="1" si="94"/>
        <v>#REF!</v>
      </c>
      <c r="V414" s="95" t="e">
        <f t="shared" ca="1" si="95"/>
        <v>#REF!</v>
      </c>
      <c r="W414" s="96" t="e">
        <f t="shared" ca="1" si="96"/>
        <v>#REF!</v>
      </c>
      <c r="X414" s="169"/>
      <c r="Y414" s="169"/>
      <c r="Z414" s="169"/>
      <c r="AA414" s="167"/>
      <c r="AB414" s="169"/>
      <c r="AC414" s="169"/>
      <c r="AD414" s="157"/>
    </row>
    <row r="415" spans="1:30" s="54" customFormat="1" hidden="1" x14ac:dyDescent="0.25">
      <c r="A415" s="38">
        <v>407</v>
      </c>
      <c r="B415" s="59" t="e">
        <f t="shared" ca="1" si="82"/>
        <v>#REF!</v>
      </c>
      <c r="C415" s="59" t="e">
        <f t="shared" ca="1" si="83"/>
        <v>#REF!</v>
      </c>
      <c r="D415" s="162"/>
      <c r="E415" s="152"/>
      <c r="F415" s="152" t="e">
        <f t="shared" ca="1" si="84"/>
        <v>#REF!</v>
      </c>
      <c r="G415" s="150"/>
      <c r="H415" s="150"/>
      <c r="I415" s="150" t="e">
        <f t="shared" ca="1" si="85"/>
        <v>#REF!</v>
      </c>
      <c r="J415" s="153"/>
      <c r="K415" s="153"/>
      <c r="L415" s="153" t="e">
        <f t="shared" ca="1" si="81"/>
        <v>#REF!</v>
      </c>
      <c r="M415" s="45" t="e">
        <f t="shared" ca="1" si="86"/>
        <v>#REF!</v>
      </c>
      <c r="N415" s="96" t="e">
        <f t="shared" ca="1" si="87"/>
        <v>#REF!</v>
      </c>
      <c r="O415" s="95" t="e">
        <f t="shared" ca="1" si="88"/>
        <v>#REF!</v>
      </c>
      <c r="P415" s="96" t="e">
        <f t="shared" ca="1" si="89"/>
        <v>#REF!</v>
      </c>
      <c r="Q415" s="96" t="e">
        <f t="shared" ca="1" si="90"/>
        <v>#REF!</v>
      </c>
      <c r="R415" s="95" t="e">
        <f t="shared" ca="1" si="91"/>
        <v>#REF!</v>
      </c>
      <c r="S415" s="96" t="e">
        <f t="shared" ca="1" si="92"/>
        <v>#REF!</v>
      </c>
      <c r="T415" s="96" t="e">
        <f t="shared" ca="1" si="93"/>
        <v>#REF!</v>
      </c>
      <c r="U415" s="96" t="e">
        <f t="shared" ca="1" si="94"/>
        <v>#REF!</v>
      </c>
      <c r="V415" s="95" t="e">
        <f t="shared" ca="1" si="95"/>
        <v>#REF!</v>
      </c>
      <c r="W415" s="96" t="e">
        <f t="shared" ca="1" si="96"/>
        <v>#REF!</v>
      </c>
      <c r="X415" s="169"/>
      <c r="Y415" s="169"/>
      <c r="Z415" s="169"/>
      <c r="AA415" s="167"/>
      <c r="AB415" s="169"/>
      <c r="AC415" s="169"/>
      <c r="AD415" s="157"/>
    </row>
    <row r="416" spans="1:30" s="54" customFormat="1" hidden="1" x14ac:dyDescent="0.25">
      <c r="A416" s="38">
        <v>408</v>
      </c>
      <c r="B416" s="59" t="e">
        <f t="shared" ca="1" si="82"/>
        <v>#REF!</v>
      </c>
      <c r="C416" s="59" t="e">
        <f t="shared" ca="1" si="83"/>
        <v>#REF!</v>
      </c>
      <c r="D416" s="162"/>
      <c r="E416" s="152"/>
      <c r="F416" s="152" t="e">
        <f t="shared" ca="1" si="84"/>
        <v>#REF!</v>
      </c>
      <c r="G416" s="150"/>
      <c r="H416" s="150"/>
      <c r="I416" s="150" t="e">
        <f t="shared" ca="1" si="85"/>
        <v>#REF!</v>
      </c>
      <c r="J416" s="153"/>
      <c r="K416" s="153"/>
      <c r="L416" s="153" t="e">
        <f t="shared" ca="1" si="81"/>
        <v>#REF!</v>
      </c>
      <c r="M416" s="45" t="e">
        <f t="shared" ca="1" si="86"/>
        <v>#REF!</v>
      </c>
      <c r="N416" s="96" t="e">
        <f t="shared" ca="1" si="87"/>
        <v>#REF!</v>
      </c>
      <c r="O416" s="95" t="e">
        <f t="shared" ca="1" si="88"/>
        <v>#REF!</v>
      </c>
      <c r="P416" s="96" t="e">
        <f t="shared" ca="1" si="89"/>
        <v>#REF!</v>
      </c>
      <c r="Q416" s="96" t="e">
        <f t="shared" ca="1" si="90"/>
        <v>#REF!</v>
      </c>
      <c r="R416" s="95" t="e">
        <f t="shared" ca="1" si="91"/>
        <v>#REF!</v>
      </c>
      <c r="S416" s="96" t="e">
        <f t="shared" ca="1" si="92"/>
        <v>#REF!</v>
      </c>
      <c r="T416" s="96" t="e">
        <f t="shared" ca="1" si="93"/>
        <v>#REF!</v>
      </c>
      <c r="U416" s="96" t="e">
        <f t="shared" ca="1" si="94"/>
        <v>#REF!</v>
      </c>
      <c r="V416" s="95" t="e">
        <f t="shared" ca="1" si="95"/>
        <v>#REF!</v>
      </c>
      <c r="W416" s="96" t="e">
        <f t="shared" ca="1" si="96"/>
        <v>#REF!</v>
      </c>
      <c r="X416" s="169"/>
      <c r="Y416" s="169"/>
      <c r="Z416" s="169"/>
      <c r="AA416" s="167"/>
      <c r="AB416" s="169"/>
      <c r="AC416" s="169"/>
      <c r="AD416" s="157"/>
    </row>
    <row r="417" spans="1:30" s="54" customFormat="1" hidden="1" x14ac:dyDescent="0.25">
      <c r="A417" s="38">
        <v>409</v>
      </c>
      <c r="B417" s="59" t="e">
        <f t="shared" ca="1" si="82"/>
        <v>#REF!</v>
      </c>
      <c r="C417" s="59" t="e">
        <f t="shared" ca="1" si="83"/>
        <v>#REF!</v>
      </c>
      <c r="D417" s="162"/>
      <c r="E417" s="152"/>
      <c r="F417" s="152" t="e">
        <f t="shared" ca="1" si="84"/>
        <v>#REF!</v>
      </c>
      <c r="G417" s="150"/>
      <c r="H417" s="150"/>
      <c r="I417" s="150" t="e">
        <f t="shared" ca="1" si="85"/>
        <v>#REF!</v>
      </c>
      <c r="J417" s="153"/>
      <c r="K417" s="153"/>
      <c r="L417" s="153" t="e">
        <f t="shared" ca="1" si="81"/>
        <v>#REF!</v>
      </c>
      <c r="M417" s="45" t="e">
        <f t="shared" ca="1" si="86"/>
        <v>#REF!</v>
      </c>
      <c r="N417" s="96" t="e">
        <f t="shared" ca="1" si="87"/>
        <v>#REF!</v>
      </c>
      <c r="O417" s="95" t="e">
        <f t="shared" ca="1" si="88"/>
        <v>#REF!</v>
      </c>
      <c r="P417" s="96" t="e">
        <f t="shared" ca="1" si="89"/>
        <v>#REF!</v>
      </c>
      <c r="Q417" s="96" t="e">
        <f t="shared" ca="1" si="90"/>
        <v>#REF!</v>
      </c>
      <c r="R417" s="95" t="e">
        <f t="shared" ca="1" si="91"/>
        <v>#REF!</v>
      </c>
      <c r="S417" s="96" t="e">
        <f t="shared" ca="1" si="92"/>
        <v>#REF!</v>
      </c>
      <c r="T417" s="96" t="e">
        <f t="shared" ca="1" si="93"/>
        <v>#REF!</v>
      </c>
      <c r="U417" s="96" t="e">
        <f t="shared" ca="1" si="94"/>
        <v>#REF!</v>
      </c>
      <c r="V417" s="95" t="e">
        <f t="shared" ca="1" si="95"/>
        <v>#REF!</v>
      </c>
      <c r="W417" s="96" t="e">
        <f t="shared" ca="1" si="96"/>
        <v>#REF!</v>
      </c>
      <c r="X417" s="169"/>
      <c r="Y417" s="169"/>
      <c r="Z417" s="169"/>
      <c r="AA417" s="167"/>
      <c r="AB417" s="169"/>
      <c r="AC417" s="169"/>
      <c r="AD417" s="157"/>
    </row>
    <row r="418" spans="1:30" s="54" customFormat="1" hidden="1" x14ac:dyDescent="0.25">
      <c r="A418" s="38">
        <v>410</v>
      </c>
      <c r="B418" s="59" t="e">
        <f t="shared" ca="1" si="82"/>
        <v>#REF!</v>
      </c>
      <c r="C418" s="59" t="e">
        <f t="shared" ca="1" si="83"/>
        <v>#REF!</v>
      </c>
      <c r="D418" s="162"/>
      <c r="E418" s="152"/>
      <c r="F418" s="152" t="e">
        <f t="shared" ca="1" si="84"/>
        <v>#REF!</v>
      </c>
      <c r="G418" s="150"/>
      <c r="H418" s="150"/>
      <c r="I418" s="150" t="e">
        <f t="shared" ca="1" si="85"/>
        <v>#REF!</v>
      </c>
      <c r="J418" s="153"/>
      <c r="K418" s="153"/>
      <c r="L418" s="153" t="e">
        <f t="shared" ca="1" si="81"/>
        <v>#REF!</v>
      </c>
      <c r="M418" s="45" t="e">
        <f t="shared" ca="1" si="86"/>
        <v>#REF!</v>
      </c>
      <c r="N418" s="96" t="e">
        <f t="shared" ca="1" si="87"/>
        <v>#REF!</v>
      </c>
      <c r="O418" s="95" t="e">
        <f t="shared" ca="1" si="88"/>
        <v>#REF!</v>
      </c>
      <c r="P418" s="96" t="e">
        <f t="shared" ca="1" si="89"/>
        <v>#REF!</v>
      </c>
      <c r="Q418" s="96" t="e">
        <f t="shared" ca="1" si="90"/>
        <v>#REF!</v>
      </c>
      <c r="R418" s="95" t="e">
        <f t="shared" ca="1" si="91"/>
        <v>#REF!</v>
      </c>
      <c r="S418" s="96" t="e">
        <f t="shared" ca="1" si="92"/>
        <v>#REF!</v>
      </c>
      <c r="T418" s="96" t="e">
        <f t="shared" ca="1" si="93"/>
        <v>#REF!</v>
      </c>
      <c r="U418" s="96" t="e">
        <f t="shared" ca="1" si="94"/>
        <v>#REF!</v>
      </c>
      <c r="V418" s="95" t="e">
        <f t="shared" ca="1" si="95"/>
        <v>#REF!</v>
      </c>
      <c r="W418" s="96" t="e">
        <f t="shared" ca="1" si="96"/>
        <v>#REF!</v>
      </c>
      <c r="X418" s="169"/>
      <c r="Y418" s="169"/>
      <c r="Z418" s="169"/>
      <c r="AA418" s="167"/>
      <c r="AB418" s="169"/>
      <c r="AC418" s="169"/>
      <c r="AD418" s="157"/>
    </row>
    <row r="419" spans="1:30" s="54" customFormat="1" hidden="1" x14ac:dyDescent="0.25">
      <c r="A419" s="38">
        <v>411</v>
      </c>
      <c r="B419" s="59" t="e">
        <f t="shared" ca="1" si="82"/>
        <v>#REF!</v>
      </c>
      <c r="C419" s="59" t="e">
        <f t="shared" ca="1" si="83"/>
        <v>#REF!</v>
      </c>
      <c r="D419" s="162"/>
      <c r="E419" s="152"/>
      <c r="F419" s="152" t="e">
        <f t="shared" ca="1" si="84"/>
        <v>#REF!</v>
      </c>
      <c r="G419" s="150"/>
      <c r="H419" s="150"/>
      <c r="I419" s="150" t="e">
        <f t="shared" ca="1" si="85"/>
        <v>#REF!</v>
      </c>
      <c r="J419" s="153"/>
      <c r="K419" s="153"/>
      <c r="L419" s="153" t="e">
        <f t="shared" ca="1" si="81"/>
        <v>#REF!</v>
      </c>
      <c r="M419" s="45" t="e">
        <f t="shared" ca="1" si="86"/>
        <v>#REF!</v>
      </c>
      <c r="N419" s="96" t="e">
        <f t="shared" ca="1" si="87"/>
        <v>#REF!</v>
      </c>
      <c r="O419" s="95" t="e">
        <f t="shared" ca="1" si="88"/>
        <v>#REF!</v>
      </c>
      <c r="P419" s="96" t="e">
        <f t="shared" ca="1" si="89"/>
        <v>#REF!</v>
      </c>
      <c r="Q419" s="96" t="e">
        <f t="shared" ca="1" si="90"/>
        <v>#REF!</v>
      </c>
      <c r="R419" s="95" t="e">
        <f t="shared" ca="1" si="91"/>
        <v>#REF!</v>
      </c>
      <c r="S419" s="96" t="e">
        <f t="shared" ca="1" si="92"/>
        <v>#REF!</v>
      </c>
      <c r="T419" s="96" t="e">
        <f t="shared" ca="1" si="93"/>
        <v>#REF!</v>
      </c>
      <c r="U419" s="96" t="e">
        <f t="shared" ca="1" si="94"/>
        <v>#REF!</v>
      </c>
      <c r="V419" s="95" t="e">
        <f t="shared" ca="1" si="95"/>
        <v>#REF!</v>
      </c>
      <c r="W419" s="96" t="e">
        <f t="shared" ca="1" si="96"/>
        <v>#REF!</v>
      </c>
      <c r="X419" s="169"/>
      <c r="Y419" s="169"/>
      <c r="Z419" s="169"/>
      <c r="AA419" s="167"/>
      <c r="AB419" s="169"/>
      <c r="AC419" s="169"/>
      <c r="AD419" s="157"/>
    </row>
    <row r="420" spans="1:30" s="54" customFormat="1" hidden="1" x14ac:dyDescent="0.25">
      <c r="A420" s="38">
        <v>412</v>
      </c>
      <c r="B420" s="59" t="e">
        <f t="shared" ca="1" si="82"/>
        <v>#REF!</v>
      </c>
      <c r="C420" s="59" t="e">
        <f t="shared" ca="1" si="83"/>
        <v>#REF!</v>
      </c>
      <c r="D420" s="162"/>
      <c r="E420" s="152"/>
      <c r="F420" s="152" t="e">
        <f t="shared" ca="1" si="84"/>
        <v>#REF!</v>
      </c>
      <c r="G420" s="150"/>
      <c r="H420" s="150"/>
      <c r="I420" s="150" t="e">
        <f t="shared" ca="1" si="85"/>
        <v>#REF!</v>
      </c>
      <c r="J420" s="153"/>
      <c r="K420" s="153"/>
      <c r="L420" s="153" t="e">
        <f t="shared" ca="1" si="81"/>
        <v>#REF!</v>
      </c>
      <c r="M420" s="45" t="e">
        <f t="shared" ca="1" si="86"/>
        <v>#REF!</v>
      </c>
      <c r="N420" s="96" t="e">
        <f t="shared" ca="1" si="87"/>
        <v>#REF!</v>
      </c>
      <c r="O420" s="95" t="e">
        <f t="shared" ca="1" si="88"/>
        <v>#REF!</v>
      </c>
      <c r="P420" s="96" t="e">
        <f t="shared" ca="1" si="89"/>
        <v>#REF!</v>
      </c>
      <c r="Q420" s="96" t="e">
        <f t="shared" ca="1" si="90"/>
        <v>#REF!</v>
      </c>
      <c r="R420" s="95" t="e">
        <f t="shared" ca="1" si="91"/>
        <v>#REF!</v>
      </c>
      <c r="S420" s="96" t="e">
        <f t="shared" ca="1" si="92"/>
        <v>#REF!</v>
      </c>
      <c r="T420" s="96" t="e">
        <f t="shared" ca="1" si="93"/>
        <v>#REF!</v>
      </c>
      <c r="U420" s="96" t="e">
        <f t="shared" ca="1" si="94"/>
        <v>#REF!</v>
      </c>
      <c r="V420" s="95" t="e">
        <f t="shared" ca="1" si="95"/>
        <v>#REF!</v>
      </c>
      <c r="W420" s="96" t="e">
        <f t="shared" ca="1" si="96"/>
        <v>#REF!</v>
      </c>
      <c r="X420" s="169"/>
      <c r="Y420" s="169"/>
      <c r="Z420" s="169"/>
      <c r="AA420" s="167"/>
      <c r="AB420" s="169"/>
      <c r="AC420" s="169"/>
      <c r="AD420" s="157"/>
    </row>
    <row r="421" spans="1:30" s="54" customFormat="1" hidden="1" x14ac:dyDescent="0.25">
      <c r="A421" s="38">
        <v>413</v>
      </c>
      <c r="B421" s="59" t="e">
        <f t="shared" ca="1" si="82"/>
        <v>#REF!</v>
      </c>
      <c r="C421" s="59" t="e">
        <f t="shared" ca="1" si="83"/>
        <v>#REF!</v>
      </c>
      <c r="D421" s="162"/>
      <c r="E421" s="152"/>
      <c r="F421" s="152" t="e">
        <f t="shared" ca="1" si="84"/>
        <v>#REF!</v>
      </c>
      <c r="G421" s="150"/>
      <c r="H421" s="150"/>
      <c r="I421" s="150" t="e">
        <f t="shared" ca="1" si="85"/>
        <v>#REF!</v>
      </c>
      <c r="J421" s="153"/>
      <c r="K421" s="153"/>
      <c r="L421" s="153" t="e">
        <f t="shared" ca="1" si="81"/>
        <v>#REF!</v>
      </c>
      <c r="M421" s="45" t="e">
        <f t="shared" ca="1" si="86"/>
        <v>#REF!</v>
      </c>
      <c r="N421" s="96" t="e">
        <f t="shared" ca="1" si="87"/>
        <v>#REF!</v>
      </c>
      <c r="O421" s="95" t="e">
        <f t="shared" ca="1" si="88"/>
        <v>#REF!</v>
      </c>
      <c r="P421" s="96" t="e">
        <f t="shared" ca="1" si="89"/>
        <v>#REF!</v>
      </c>
      <c r="Q421" s="96" t="e">
        <f t="shared" ca="1" si="90"/>
        <v>#REF!</v>
      </c>
      <c r="R421" s="95" t="e">
        <f t="shared" ca="1" si="91"/>
        <v>#REF!</v>
      </c>
      <c r="S421" s="96" t="e">
        <f t="shared" ca="1" si="92"/>
        <v>#REF!</v>
      </c>
      <c r="T421" s="96" t="e">
        <f t="shared" ca="1" si="93"/>
        <v>#REF!</v>
      </c>
      <c r="U421" s="96" t="e">
        <f t="shared" ca="1" si="94"/>
        <v>#REF!</v>
      </c>
      <c r="V421" s="95" t="e">
        <f t="shared" ca="1" si="95"/>
        <v>#REF!</v>
      </c>
      <c r="W421" s="96" t="e">
        <f t="shared" ca="1" si="96"/>
        <v>#REF!</v>
      </c>
      <c r="X421" s="169"/>
      <c r="Y421" s="169"/>
      <c r="Z421" s="169"/>
      <c r="AA421" s="167"/>
      <c r="AB421" s="169"/>
      <c r="AC421" s="169"/>
      <c r="AD421" s="157"/>
    </row>
    <row r="422" spans="1:30" s="54" customFormat="1" hidden="1" x14ac:dyDescent="0.25">
      <c r="A422" s="38">
        <v>414</v>
      </c>
      <c r="B422" s="59" t="e">
        <f t="shared" ca="1" si="82"/>
        <v>#REF!</v>
      </c>
      <c r="C422" s="59" t="e">
        <f t="shared" ca="1" si="83"/>
        <v>#REF!</v>
      </c>
      <c r="D422" s="162"/>
      <c r="E422" s="152"/>
      <c r="F422" s="152" t="e">
        <f t="shared" ca="1" si="84"/>
        <v>#REF!</v>
      </c>
      <c r="G422" s="150"/>
      <c r="H422" s="150"/>
      <c r="I422" s="150" t="e">
        <f t="shared" ca="1" si="85"/>
        <v>#REF!</v>
      </c>
      <c r="J422" s="153"/>
      <c r="K422" s="153"/>
      <c r="L422" s="153" t="e">
        <f t="shared" ca="1" si="81"/>
        <v>#REF!</v>
      </c>
      <c r="M422" s="45" t="e">
        <f t="shared" ca="1" si="86"/>
        <v>#REF!</v>
      </c>
      <c r="N422" s="96" t="e">
        <f t="shared" ca="1" si="87"/>
        <v>#REF!</v>
      </c>
      <c r="O422" s="95" t="e">
        <f t="shared" ca="1" si="88"/>
        <v>#REF!</v>
      </c>
      <c r="P422" s="96" t="e">
        <f t="shared" ca="1" si="89"/>
        <v>#REF!</v>
      </c>
      <c r="Q422" s="96" t="e">
        <f t="shared" ca="1" si="90"/>
        <v>#REF!</v>
      </c>
      <c r="R422" s="95" t="e">
        <f t="shared" ca="1" si="91"/>
        <v>#REF!</v>
      </c>
      <c r="S422" s="96" t="e">
        <f t="shared" ca="1" si="92"/>
        <v>#REF!</v>
      </c>
      <c r="T422" s="96" t="e">
        <f t="shared" ca="1" si="93"/>
        <v>#REF!</v>
      </c>
      <c r="U422" s="96" t="e">
        <f t="shared" ca="1" si="94"/>
        <v>#REF!</v>
      </c>
      <c r="V422" s="95" t="e">
        <f t="shared" ca="1" si="95"/>
        <v>#REF!</v>
      </c>
      <c r="W422" s="96" t="e">
        <f t="shared" ca="1" si="96"/>
        <v>#REF!</v>
      </c>
      <c r="X422" s="169"/>
      <c r="Y422" s="169"/>
      <c r="Z422" s="169"/>
      <c r="AA422" s="167"/>
      <c r="AB422" s="169"/>
      <c r="AC422" s="169"/>
      <c r="AD422" s="157"/>
    </row>
    <row r="423" spans="1:30" s="54" customFormat="1" hidden="1" x14ac:dyDescent="0.25">
      <c r="A423" s="38">
        <v>415</v>
      </c>
      <c r="B423" s="59" t="e">
        <f t="shared" ca="1" si="82"/>
        <v>#REF!</v>
      </c>
      <c r="C423" s="59" t="e">
        <f t="shared" ca="1" si="83"/>
        <v>#REF!</v>
      </c>
      <c r="D423" s="162"/>
      <c r="E423" s="152"/>
      <c r="F423" s="152" t="e">
        <f t="shared" ca="1" si="84"/>
        <v>#REF!</v>
      </c>
      <c r="G423" s="150"/>
      <c r="H423" s="150"/>
      <c r="I423" s="150" t="e">
        <f t="shared" ca="1" si="85"/>
        <v>#REF!</v>
      </c>
      <c r="J423" s="153"/>
      <c r="K423" s="153"/>
      <c r="L423" s="153" t="e">
        <f t="shared" ca="1" si="81"/>
        <v>#REF!</v>
      </c>
      <c r="M423" s="45" t="e">
        <f t="shared" ca="1" si="86"/>
        <v>#REF!</v>
      </c>
      <c r="N423" s="96" t="e">
        <f t="shared" ca="1" si="87"/>
        <v>#REF!</v>
      </c>
      <c r="O423" s="95" t="e">
        <f t="shared" ca="1" si="88"/>
        <v>#REF!</v>
      </c>
      <c r="P423" s="96" t="e">
        <f t="shared" ca="1" si="89"/>
        <v>#REF!</v>
      </c>
      <c r="Q423" s="96" t="e">
        <f t="shared" ca="1" si="90"/>
        <v>#REF!</v>
      </c>
      <c r="R423" s="95" t="e">
        <f t="shared" ca="1" si="91"/>
        <v>#REF!</v>
      </c>
      <c r="S423" s="96" t="e">
        <f t="shared" ca="1" si="92"/>
        <v>#REF!</v>
      </c>
      <c r="T423" s="96" t="e">
        <f t="shared" ca="1" si="93"/>
        <v>#REF!</v>
      </c>
      <c r="U423" s="96" t="e">
        <f t="shared" ca="1" si="94"/>
        <v>#REF!</v>
      </c>
      <c r="V423" s="95" t="e">
        <f t="shared" ca="1" si="95"/>
        <v>#REF!</v>
      </c>
      <c r="W423" s="96" t="e">
        <f t="shared" ca="1" si="96"/>
        <v>#REF!</v>
      </c>
      <c r="X423" s="169"/>
      <c r="Y423" s="169"/>
      <c r="Z423" s="169"/>
      <c r="AA423" s="167"/>
      <c r="AB423" s="169"/>
      <c r="AC423" s="169"/>
      <c r="AD423" s="157"/>
    </row>
    <row r="424" spans="1:30" s="54" customFormat="1" hidden="1" x14ac:dyDescent="0.25">
      <c r="A424" s="38">
        <v>416</v>
      </c>
      <c r="B424" s="59" t="e">
        <f t="shared" ca="1" si="82"/>
        <v>#REF!</v>
      </c>
      <c r="C424" s="59" t="e">
        <f t="shared" ca="1" si="83"/>
        <v>#REF!</v>
      </c>
      <c r="D424" s="162"/>
      <c r="E424" s="152"/>
      <c r="F424" s="152" t="e">
        <f t="shared" ca="1" si="84"/>
        <v>#REF!</v>
      </c>
      <c r="G424" s="150"/>
      <c r="H424" s="150"/>
      <c r="I424" s="150" t="e">
        <f t="shared" ca="1" si="85"/>
        <v>#REF!</v>
      </c>
      <c r="J424" s="153"/>
      <c r="K424" s="153"/>
      <c r="L424" s="153" t="e">
        <f t="shared" ca="1" si="81"/>
        <v>#REF!</v>
      </c>
      <c r="M424" s="45" t="e">
        <f t="shared" ca="1" si="86"/>
        <v>#REF!</v>
      </c>
      <c r="N424" s="96" t="e">
        <f t="shared" ca="1" si="87"/>
        <v>#REF!</v>
      </c>
      <c r="O424" s="95" t="e">
        <f t="shared" ca="1" si="88"/>
        <v>#REF!</v>
      </c>
      <c r="P424" s="96" t="e">
        <f t="shared" ca="1" si="89"/>
        <v>#REF!</v>
      </c>
      <c r="Q424" s="96" t="e">
        <f t="shared" ca="1" si="90"/>
        <v>#REF!</v>
      </c>
      <c r="R424" s="95" t="e">
        <f t="shared" ca="1" si="91"/>
        <v>#REF!</v>
      </c>
      <c r="S424" s="96" t="e">
        <f t="shared" ca="1" si="92"/>
        <v>#REF!</v>
      </c>
      <c r="T424" s="96" t="e">
        <f t="shared" ca="1" si="93"/>
        <v>#REF!</v>
      </c>
      <c r="U424" s="96" t="e">
        <f t="shared" ca="1" si="94"/>
        <v>#REF!</v>
      </c>
      <c r="V424" s="95" t="e">
        <f t="shared" ca="1" si="95"/>
        <v>#REF!</v>
      </c>
      <c r="W424" s="96" t="e">
        <f t="shared" ca="1" si="96"/>
        <v>#REF!</v>
      </c>
      <c r="X424" s="169"/>
      <c r="Y424" s="169"/>
      <c r="Z424" s="169"/>
      <c r="AA424" s="167"/>
      <c r="AB424" s="169"/>
      <c r="AC424" s="169"/>
      <c r="AD424" s="157"/>
    </row>
    <row r="425" spans="1:30" s="54" customFormat="1" hidden="1" x14ac:dyDescent="0.25">
      <c r="A425" s="38">
        <v>417</v>
      </c>
      <c r="B425" s="59" t="e">
        <f t="shared" ca="1" si="82"/>
        <v>#REF!</v>
      </c>
      <c r="C425" s="59" t="e">
        <f t="shared" ca="1" si="83"/>
        <v>#REF!</v>
      </c>
      <c r="D425" s="162"/>
      <c r="E425" s="152"/>
      <c r="F425" s="152" t="e">
        <f t="shared" ca="1" si="84"/>
        <v>#REF!</v>
      </c>
      <c r="G425" s="150"/>
      <c r="H425" s="150"/>
      <c r="I425" s="150" t="e">
        <f t="shared" ca="1" si="85"/>
        <v>#REF!</v>
      </c>
      <c r="J425" s="153"/>
      <c r="K425" s="153"/>
      <c r="L425" s="153" t="e">
        <f t="shared" ca="1" si="81"/>
        <v>#REF!</v>
      </c>
      <c r="M425" s="45" t="e">
        <f t="shared" ca="1" si="86"/>
        <v>#REF!</v>
      </c>
      <c r="N425" s="96" t="e">
        <f t="shared" ca="1" si="87"/>
        <v>#REF!</v>
      </c>
      <c r="O425" s="95" t="e">
        <f t="shared" ca="1" si="88"/>
        <v>#REF!</v>
      </c>
      <c r="P425" s="96" t="e">
        <f t="shared" ca="1" si="89"/>
        <v>#REF!</v>
      </c>
      <c r="Q425" s="96" t="e">
        <f t="shared" ca="1" si="90"/>
        <v>#REF!</v>
      </c>
      <c r="R425" s="95" t="e">
        <f t="shared" ca="1" si="91"/>
        <v>#REF!</v>
      </c>
      <c r="S425" s="96" t="e">
        <f t="shared" ca="1" si="92"/>
        <v>#REF!</v>
      </c>
      <c r="T425" s="96" t="e">
        <f t="shared" ca="1" si="93"/>
        <v>#REF!</v>
      </c>
      <c r="U425" s="96" t="e">
        <f t="shared" ca="1" si="94"/>
        <v>#REF!</v>
      </c>
      <c r="V425" s="95" t="e">
        <f t="shared" ca="1" si="95"/>
        <v>#REF!</v>
      </c>
      <c r="W425" s="96" t="e">
        <f t="shared" ca="1" si="96"/>
        <v>#REF!</v>
      </c>
      <c r="X425" s="169"/>
      <c r="Y425" s="169"/>
      <c r="Z425" s="169"/>
      <c r="AA425" s="167"/>
      <c r="AB425" s="169"/>
      <c r="AC425" s="169"/>
      <c r="AD425" s="157"/>
    </row>
    <row r="426" spans="1:30" s="54" customFormat="1" hidden="1" x14ac:dyDescent="0.25">
      <c r="A426" s="38">
        <v>418</v>
      </c>
      <c r="B426" s="59" t="e">
        <f t="shared" ca="1" si="82"/>
        <v>#REF!</v>
      </c>
      <c r="C426" s="59" t="e">
        <f t="shared" ca="1" si="83"/>
        <v>#REF!</v>
      </c>
      <c r="D426" s="162"/>
      <c r="E426" s="152"/>
      <c r="F426" s="152" t="e">
        <f t="shared" ca="1" si="84"/>
        <v>#REF!</v>
      </c>
      <c r="G426" s="150"/>
      <c r="H426" s="150"/>
      <c r="I426" s="150" t="e">
        <f t="shared" ca="1" si="85"/>
        <v>#REF!</v>
      </c>
      <c r="J426" s="153"/>
      <c r="K426" s="153"/>
      <c r="L426" s="153" t="e">
        <f t="shared" ca="1" si="81"/>
        <v>#REF!</v>
      </c>
      <c r="M426" s="45" t="e">
        <f t="shared" ca="1" si="86"/>
        <v>#REF!</v>
      </c>
      <c r="N426" s="96" t="e">
        <f t="shared" ca="1" si="87"/>
        <v>#REF!</v>
      </c>
      <c r="O426" s="95" t="e">
        <f t="shared" ca="1" si="88"/>
        <v>#REF!</v>
      </c>
      <c r="P426" s="96" t="e">
        <f t="shared" ca="1" si="89"/>
        <v>#REF!</v>
      </c>
      <c r="Q426" s="96" t="e">
        <f t="shared" ca="1" si="90"/>
        <v>#REF!</v>
      </c>
      <c r="R426" s="95" t="e">
        <f t="shared" ca="1" si="91"/>
        <v>#REF!</v>
      </c>
      <c r="S426" s="96" t="e">
        <f t="shared" ca="1" si="92"/>
        <v>#REF!</v>
      </c>
      <c r="T426" s="96" t="e">
        <f t="shared" ca="1" si="93"/>
        <v>#REF!</v>
      </c>
      <c r="U426" s="96" t="e">
        <f t="shared" ca="1" si="94"/>
        <v>#REF!</v>
      </c>
      <c r="V426" s="95" t="e">
        <f t="shared" ca="1" si="95"/>
        <v>#REF!</v>
      </c>
      <c r="W426" s="96" t="e">
        <f t="shared" ca="1" si="96"/>
        <v>#REF!</v>
      </c>
      <c r="X426" s="169"/>
      <c r="Y426" s="169"/>
      <c r="Z426" s="169"/>
      <c r="AA426" s="167"/>
      <c r="AB426" s="169"/>
      <c r="AC426" s="169"/>
      <c r="AD426" s="157"/>
    </row>
    <row r="427" spans="1:30" s="54" customFormat="1" hidden="1" x14ac:dyDescent="0.25">
      <c r="A427" s="38">
        <v>419</v>
      </c>
      <c r="B427" s="59" t="e">
        <f t="shared" ca="1" si="82"/>
        <v>#REF!</v>
      </c>
      <c r="C427" s="59" t="e">
        <f t="shared" ca="1" si="83"/>
        <v>#REF!</v>
      </c>
      <c r="D427" s="162"/>
      <c r="E427" s="152"/>
      <c r="F427" s="152" t="e">
        <f t="shared" ca="1" si="84"/>
        <v>#REF!</v>
      </c>
      <c r="G427" s="150"/>
      <c r="H427" s="150"/>
      <c r="I427" s="150" t="e">
        <f t="shared" ca="1" si="85"/>
        <v>#REF!</v>
      </c>
      <c r="J427" s="153"/>
      <c r="K427" s="153"/>
      <c r="L427" s="153" t="e">
        <f t="shared" ca="1" si="81"/>
        <v>#REF!</v>
      </c>
      <c r="M427" s="45" t="e">
        <f t="shared" ca="1" si="86"/>
        <v>#REF!</v>
      </c>
      <c r="N427" s="96" t="e">
        <f t="shared" ca="1" si="87"/>
        <v>#REF!</v>
      </c>
      <c r="O427" s="95" t="e">
        <f t="shared" ca="1" si="88"/>
        <v>#REF!</v>
      </c>
      <c r="P427" s="96" t="e">
        <f t="shared" ca="1" si="89"/>
        <v>#REF!</v>
      </c>
      <c r="Q427" s="96" t="e">
        <f t="shared" ca="1" si="90"/>
        <v>#REF!</v>
      </c>
      <c r="R427" s="95" t="e">
        <f t="shared" ca="1" si="91"/>
        <v>#REF!</v>
      </c>
      <c r="S427" s="96" t="e">
        <f t="shared" ca="1" si="92"/>
        <v>#REF!</v>
      </c>
      <c r="T427" s="96" t="e">
        <f t="shared" ca="1" si="93"/>
        <v>#REF!</v>
      </c>
      <c r="U427" s="96" t="e">
        <f t="shared" ca="1" si="94"/>
        <v>#REF!</v>
      </c>
      <c r="V427" s="95" t="e">
        <f t="shared" ca="1" si="95"/>
        <v>#REF!</v>
      </c>
      <c r="W427" s="96" t="e">
        <f t="shared" ca="1" si="96"/>
        <v>#REF!</v>
      </c>
      <c r="X427" s="169"/>
      <c r="Y427" s="169"/>
      <c r="Z427" s="169"/>
      <c r="AA427" s="167"/>
      <c r="AB427" s="169"/>
      <c r="AC427" s="169"/>
      <c r="AD427" s="157"/>
    </row>
    <row r="428" spans="1:30" s="54" customFormat="1" hidden="1" x14ac:dyDescent="0.25">
      <c r="A428" s="38">
        <v>420</v>
      </c>
      <c r="B428" s="59" t="e">
        <f t="shared" ca="1" si="82"/>
        <v>#REF!</v>
      </c>
      <c r="C428" s="59" t="e">
        <f t="shared" ca="1" si="83"/>
        <v>#REF!</v>
      </c>
      <c r="D428" s="162"/>
      <c r="E428" s="152"/>
      <c r="F428" s="152" t="e">
        <f t="shared" ca="1" si="84"/>
        <v>#REF!</v>
      </c>
      <c r="G428" s="150"/>
      <c r="H428" s="150"/>
      <c r="I428" s="150" t="e">
        <f t="shared" ca="1" si="85"/>
        <v>#REF!</v>
      </c>
      <c r="J428" s="153"/>
      <c r="K428" s="153"/>
      <c r="L428" s="153" t="e">
        <f t="shared" ca="1" si="81"/>
        <v>#REF!</v>
      </c>
      <c r="M428" s="45" t="e">
        <f t="shared" ca="1" si="86"/>
        <v>#REF!</v>
      </c>
      <c r="N428" s="96" t="e">
        <f t="shared" ca="1" si="87"/>
        <v>#REF!</v>
      </c>
      <c r="O428" s="95" t="e">
        <f t="shared" ca="1" si="88"/>
        <v>#REF!</v>
      </c>
      <c r="P428" s="96" t="e">
        <f t="shared" ca="1" si="89"/>
        <v>#REF!</v>
      </c>
      <c r="Q428" s="96" t="e">
        <f t="shared" ca="1" si="90"/>
        <v>#REF!</v>
      </c>
      <c r="R428" s="95" t="e">
        <f t="shared" ca="1" si="91"/>
        <v>#REF!</v>
      </c>
      <c r="S428" s="96" t="e">
        <f t="shared" ca="1" si="92"/>
        <v>#REF!</v>
      </c>
      <c r="T428" s="96" t="e">
        <f t="shared" ca="1" si="93"/>
        <v>#REF!</v>
      </c>
      <c r="U428" s="96" t="e">
        <f t="shared" ca="1" si="94"/>
        <v>#REF!</v>
      </c>
      <c r="V428" s="95" t="e">
        <f t="shared" ca="1" si="95"/>
        <v>#REF!</v>
      </c>
      <c r="W428" s="96" t="e">
        <f t="shared" ca="1" si="96"/>
        <v>#REF!</v>
      </c>
      <c r="X428" s="169"/>
      <c r="Y428" s="169"/>
      <c r="Z428" s="169"/>
      <c r="AA428" s="167"/>
      <c r="AB428" s="169"/>
      <c r="AC428" s="169"/>
      <c r="AD428" s="157"/>
    </row>
    <row r="429" spans="1:30" s="54" customFormat="1" hidden="1" x14ac:dyDescent="0.25">
      <c r="A429" s="38">
        <v>421</v>
      </c>
      <c r="B429" s="59" t="e">
        <f t="shared" ca="1" si="82"/>
        <v>#REF!</v>
      </c>
      <c r="C429" s="59" t="e">
        <f t="shared" ca="1" si="83"/>
        <v>#REF!</v>
      </c>
      <c r="D429" s="162"/>
      <c r="E429" s="152"/>
      <c r="F429" s="152" t="e">
        <f t="shared" ca="1" si="84"/>
        <v>#REF!</v>
      </c>
      <c r="G429" s="150"/>
      <c r="H429" s="150"/>
      <c r="I429" s="150" t="e">
        <f t="shared" ca="1" si="85"/>
        <v>#REF!</v>
      </c>
      <c r="J429" s="153"/>
      <c r="K429" s="153"/>
      <c r="L429" s="153" t="e">
        <f t="shared" ca="1" si="81"/>
        <v>#REF!</v>
      </c>
      <c r="M429" s="45" t="e">
        <f t="shared" ca="1" si="86"/>
        <v>#REF!</v>
      </c>
      <c r="N429" s="96" t="e">
        <f t="shared" ca="1" si="87"/>
        <v>#REF!</v>
      </c>
      <c r="O429" s="95" t="e">
        <f t="shared" ca="1" si="88"/>
        <v>#REF!</v>
      </c>
      <c r="P429" s="96" t="e">
        <f t="shared" ca="1" si="89"/>
        <v>#REF!</v>
      </c>
      <c r="Q429" s="96" t="e">
        <f t="shared" ca="1" si="90"/>
        <v>#REF!</v>
      </c>
      <c r="R429" s="95" t="e">
        <f t="shared" ca="1" si="91"/>
        <v>#REF!</v>
      </c>
      <c r="S429" s="96" t="e">
        <f t="shared" ca="1" si="92"/>
        <v>#REF!</v>
      </c>
      <c r="T429" s="96" t="e">
        <f t="shared" ca="1" si="93"/>
        <v>#REF!</v>
      </c>
      <c r="U429" s="96" t="e">
        <f t="shared" ca="1" si="94"/>
        <v>#REF!</v>
      </c>
      <c r="V429" s="95" t="e">
        <f t="shared" ca="1" si="95"/>
        <v>#REF!</v>
      </c>
      <c r="W429" s="96" t="e">
        <f t="shared" ca="1" si="96"/>
        <v>#REF!</v>
      </c>
      <c r="X429" s="169"/>
      <c r="Y429" s="169"/>
      <c r="Z429" s="169"/>
      <c r="AA429" s="167"/>
      <c r="AB429" s="169"/>
      <c r="AC429" s="169"/>
      <c r="AD429" s="157"/>
    </row>
    <row r="430" spans="1:30" s="54" customFormat="1" hidden="1" x14ac:dyDescent="0.25">
      <c r="A430" s="38">
        <v>422</v>
      </c>
      <c r="B430" s="59" t="e">
        <f t="shared" ca="1" si="82"/>
        <v>#REF!</v>
      </c>
      <c r="C430" s="59" t="e">
        <f t="shared" ca="1" si="83"/>
        <v>#REF!</v>
      </c>
      <c r="D430" s="162"/>
      <c r="E430" s="152"/>
      <c r="F430" s="152" t="e">
        <f t="shared" ca="1" si="84"/>
        <v>#REF!</v>
      </c>
      <c r="G430" s="150"/>
      <c r="H430" s="150"/>
      <c r="I430" s="150" t="e">
        <f t="shared" ca="1" si="85"/>
        <v>#REF!</v>
      </c>
      <c r="J430" s="153"/>
      <c r="K430" s="153"/>
      <c r="L430" s="153" t="e">
        <f t="shared" ca="1" si="81"/>
        <v>#REF!</v>
      </c>
      <c r="M430" s="45" t="e">
        <f t="shared" ca="1" si="86"/>
        <v>#REF!</v>
      </c>
      <c r="N430" s="96" t="e">
        <f t="shared" ca="1" si="87"/>
        <v>#REF!</v>
      </c>
      <c r="O430" s="95" t="e">
        <f t="shared" ca="1" si="88"/>
        <v>#REF!</v>
      </c>
      <c r="P430" s="96" t="e">
        <f t="shared" ca="1" si="89"/>
        <v>#REF!</v>
      </c>
      <c r="Q430" s="96" t="e">
        <f t="shared" ca="1" si="90"/>
        <v>#REF!</v>
      </c>
      <c r="R430" s="95" t="e">
        <f t="shared" ca="1" si="91"/>
        <v>#REF!</v>
      </c>
      <c r="S430" s="96" t="e">
        <f t="shared" ca="1" si="92"/>
        <v>#REF!</v>
      </c>
      <c r="T430" s="96" t="e">
        <f t="shared" ca="1" si="93"/>
        <v>#REF!</v>
      </c>
      <c r="U430" s="96" t="e">
        <f t="shared" ca="1" si="94"/>
        <v>#REF!</v>
      </c>
      <c r="V430" s="95" t="e">
        <f t="shared" ca="1" si="95"/>
        <v>#REF!</v>
      </c>
      <c r="W430" s="96" t="e">
        <f t="shared" ca="1" si="96"/>
        <v>#REF!</v>
      </c>
      <c r="X430" s="169"/>
      <c r="Y430" s="169"/>
      <c r="Z430" s="169"/>
      <c r="AA430" s="167"/>
      <c r="AB430" s="169"/>
      <c r="AC430" s="169"/>
      <c r="AD430" s="157"/>
    </row>
    <row r="431" spans="1:30" s="54" customFormat="1" hidden="1" x14ac:dyDescent="0.25">
      <c r="A431" s="38">
        <v>423</v>
      </c>
      <c r="B431" s="59" t="e">
        <f t="shared" ca="1" si="82"/>
        <v>#REF!</v>
      </c>
      <c r="C431" s="59" t="e">
        <f t="shared" ca="1" si="83"/>
        <v>#REF!</v>
      </c>
      <c r="D431" s="162"/>
      <c r="E431" s="152"/>
      <c r="F431" s="152" t="e">
        <f t="shared" ca="1" si="84"/>
        <v>#REF!</v>
      </c>
      <c r="G431" s="150"/>
      <c r="H431" s="150"/>
      <c r="I431" s="150" t="e">
        <f t="shared" ca="1" si="85"/>
        <v>#REF!</v>
      </c>
      <c r="J431" s="153"/>
      <c r="K431" s="153"/>
      <c r="L431" s="153" t="e">
        <f t="shared" ca="1" si="81"/>
        <v>#REF!</v>
      </c>
      <c r="M431" s="45" t="e">
        <f t="shared" ca="1" si="86"/>
        <v>#REF!</v>
      </c>
      <c r="N431" s="96" t="e">
        <f t="shared" ca="1" si="87"/>
        <v>#REF!</v>
      </c>
      <c r="O431" s="95" t="e">
        <f t="shared" ca="1" si="88"/>
        <v>#REF!</v>
      </c>
      <c r="P431" s="96" t="e">
        <f t="shared" ca="1" si="89"/>
        <v>#REF!</v>
      </c>
      <c r="Q431" s="96" t="e">
        <f t="shared" ca="1" si="90"/>
        <v>#REF!</v>
      </c>
      <c r="R431" s="95" t="e">
        <f t="shared" ca="1" si="91"/>
        <v>#REF!</v>
      </c>
      <c r="S431" s="96" t="e">
        <f t="shared" ca="1" si="92"/>
        <v>#REF!</v>
      </c>
      <c r="T431" s="96" t="e">
        <f t="shared" ca="1" si="93"/>
        <v>#REF!</v>
      </c>
      <c r="U431" s="96" t="e">
        <f t="shared" ca="1" si="94"/>
        <v>#REF!</v>
      </c>
      <c r="V431" s="95" t="e">
        <f t="shared" ca="1" si="95"/>
        <v>#REF!</v>
      </c>
      <c r="W431" s="96" t="e">
        <f t="shared" ca="1" si="96"/>
        <v>#REF!</v>
      </c>
      <c r="X431" s="169"/>
      <c r="Y431" s="169"/>
      <c r="Z431" s="169"/>
      <c r="AA431" s="167"/>
      <c r="AB431" s="169"/>
      <c r="AC431" s="169"/>
      <c r="AD431" s="157"/>
    </row>
    <row r="432" spans="1:30" s="54" customFormat="1" hidden="1" x14ac:dyDescent="0.25">
      <c r="A432" s="38">
        <v>424</v>
      </c>
      <c r="B432" s="59" t="e">
        <f t="shared" ca="1" si="82"/>
        <v>#REF!</v>
      </c>
      <c r="C432" s="59" t="e">
        <f t="shared" ca="1" si="83"/>
        <v>#REF!</v>
      </c>
      <c r="D432" s="162"/>
      <c r="E432" s="152"/>
      <c r="F432" s="152" t="e">
        <f t="shared" ca="1" si="84"/>
        <v>#REF!</v>
      </c>
      <c r="G432" s="150"/>
      <c r="H432" s="150"/>
      <c r="I432" s="150" t="e">
        <f t="shared" ca="1" si="85"/>
        <v>#REF!</v>
      </c>
      <c r="J432" s="153"/>
      <c r="K432" s="153"/>
      <c r="L432" s="153" t="e">
        <f t="shared" ca="1" si="81"/>
        <v>#REF!</v>
      </c>
      <c r="M432" s="45" t="e">
        <f t="shared" ca="1" si="86"/>
        <v>#REF!</v>
      </c>
      <c r="N432" s="96" t="e">
        <f t="shared" ca="1" si="87"/>
        <v>#REF!</v>
      </c>
      <c r="O432" s="95" t="e">
        <f t="shared" ca="1" si="88"/>
        <v>#REF!</v>
      </c>
      <c r="P432" s="96" t="e">
        <f t="shared" ca="1" si="89"/>
        <v>#REF!</v>
      </c>
      <c r="Q432" s="96" t="e">
        <f t="shared" ca="1" si="90"/>
        <v>#REF!</v>
      </c>
      <c r="R432" s="95" t="e">
        <f t="shared" ca="1" si="91"/>
        <v>#REF!</v>
      </c>
      <c r="S432" s="96" t="e">
        <f t="shared" ca="1" si="92"/>
        <v>#REF!</v>
      </c>
      <c r="T432" s="96" t="e">
        <f t="shared" ca="1" si="93"/>
        <v>#REF!</v>
      </c>
      <c r="U432" s="96" t="e">
        <f t="shared" ca="1" si="94"/>
        <v>#REF!</v>
      </c>
      <c r="V432" s="95" t="e">
        <f t="shared" ca="1" si="95"/>
        <v>#REF!</v>
      </c>
      <c r="W432" s="96" t="e">
        <f t="shared" ca="1" si="96"/>
        <v>#REF!</v>
      </c>
      <c r="X432" s="169"/>
      <c r="Y432" s="169"/>
      <c r="Z432" s="169"/>
      <c r="AA432" s="167"/>
      <c r="AB432" s="169"/>
      <c r="AC432" s="169"/>
      <c r="AD432" s="157"/>
    </row>
    <row r="433" spans="1:30" s="54" customFormat="1" hidden="1" x14ac:dyDescent="0.25">
      <c r="A433" s="38">
        <v>425</v>
      </c>
      <c r="B433" s="59" t="e">
        <f t="shared" ca="1" si="82"/>
        <v>#REF!</v>
      </c>
      <c r="C433" s="59" t="e">
        <f t="shared" ca="1" si="83"/>
        <v>#REF!</v>
      </c>
      <c r="D433" s="162"/>
      <c r="E433" s="152"/>
      <c r="F433" s="152" t="e">
        <f t="shared" ca="1" si="84"/>
        <v>#REF!</v>
      </c>
      <c r="G433" s="150"/>
      <c r="H433" s="150"/>
      <c r="I433" s="150" t="e">
        <f t="shared" ca="1" si="85"/>
        <v>#REF!</v>
      </c>
      <c r="J433" s="153"/>
      <c r="K433" s="153"/>
      <c r="L433" s="153" t="e">
        <f t="shared" ca="1" si="81"/>
        <v>#REF!</v>
      </c>
      <c r="M433" s="45" t="e">
        <f t="shared" ca="1" si="86"/>
        <v>#REF!</v>
      </c>
      <c r="N433" s="96" t="e">
        <f t="shared" ca="1" si="87"/>
        <v>#REF!</v>
      </c>
      <c r="O433" s="95" t="e">
        <f t="shared" ca="1" si="88"/>
        <v>#REF!</v>
      </c>
      <c r="P433" s="96" t="e">
        <f t="shared" ca="1" si="89"/>
        <v>#REF!</v>
      </c>
      <c r="Q433" s="96" t="e">
        <f t="shared" ca="1" si="90"/>
        <v>#REF!</v>
      </c>
      <c r="R433" s="95" t="e">
        <f t="shared" ca="1" si="91"/>
        <v>#REF!</v>
      </c>
      <c r="S433" s="96" t="e">
        <f t="shared" ca="1" si="92"/>
        <v>#REF!</v>
      </c>
      <c r="T433" s="96" t="e">
        <f t="shared" ca="1" si="93"/>
        <v>#REF!</v>
      </c>
      <c r="U433" s="96" t="e">
        <f t="shared" ca="1" si="94"/>
        <v>#REF!</v>
      </c>
      <c r="V433" s="95" t="e">
        <f t="shared" ca="1" si="95"/>
        <v>#REF!</v>
      </c>
      <c r="W433" s="96" t="e">
        <f t="shared" ca="1" si="96"/>
        <v>#REF!</v>
      </c>
      <c r="X433" s="169"/>
      <c r="Y433" s="169"/>
      <c r="Z433" s="169"/>
      <c r="AA433" s="167"/>
      <c r="AB433" s="169"/>
      <c r="AC433" s="169"/>
      <c r="AD433" s="157"/>
    </row>
    <row r="434" spans="1:30" s="54" customFormat="1" hidden="1" x14ac:dyDescent="0.25">
      <c r="A434" s="38">
        <v>426</v>
      </c>
      <c r="B434" s="59" t="e">
        <f t="shared" ca="1" si="82"/>
        <v>#REF!</v>
      </c>
      <c r="C434" s="59" t="e">
        <f t="shared" ca="1" si="83"/>
        <v>#REF!</v>
      </c>
      <c r="D434" s="162"/>
      <c r="E434" s="152"/>
      <c r="F434" s="152" t="e">
        <f t="shared" ca="1" si="84"/>
        <v>#REF!</v>
      </c>
      <c r="G434" s="150"/>
      <c r="H434" s="150"/>
      <c r="I434" s="150" t="e">
        <f t="shared" ca="1" si="85"/>
        <v>#REF!</v>
      </c>
      <c r="J434" s="153"/>
      <c r="K434" s="153"/>
      <c r="L434" s="153" t="e">
        <f t="shared" ref="L434:L497" ca="1" si="97">INDIRECT(CONCATENATE($C$507,$D$507,"!$V",$A434 + 8))</f>
        <v>#REF!</v>
      </c>
      <c r="M434" s="45" t="e">
        <f t="shared" ca="1" si="86"/>
        <v>#REF!</v>
      </c>
      <c r="N434" s="96" t="e">
        <f t="shared" ca="1" si="87"/>
        <v>#REF!</v>
      </c>
      <c r="O434" s="95" t="e">
        <f t="shared" ca="1" si="88"/>
        <v>#REF!</v>
      </c>
      <c r="P434" s="96" t="e">
        <f t="shared" ca="1" si="89"/>
        <v>#REF!</v>
      </c>
      <c r="Q434" s="96" t="e">
        <f t="shared" ca="1" si="90"/>
        <v>#REF!</v>
      </c>
      <c r="R434" s="95" t="e">
        <f t="shared" ca="1" si="91"/>
        <v>#REF!</v>
      </c>
      <c r="S434" s="96" t="e">
        <f t="shared" ca="1" si="92"/>
        <v>#REF!</v>
      </c>
      <c r="T434" s="96" t="e">
        <f t="shared" ca="1" si="93"/>
        <v>#REF!</v>
      </c>
      <c r="U434" s="96" t="e">
        <f t="shared" ca="1" si="94"/>
        <v>#REF!</v>
      </c>
      <c r="V434" s="95" t="e">
        <f t="shared" ca="1" si="95"/>
        <v>#REF!</v>
      </c>
      <c r="W434" s="96" t="e">
        <f t="shared" ca="1" si="96"/>
        <v>#REF!</v>
      </c>
      <c r="X434" s="169"/>
      <c r="Y434" s="169"/>
      <c r="Z434" s="169"/>
      <c r="AA434" s="167"/>
      <c r="AB434" s="169"/>
      <c r="AC434" s="169"/>
      <c r="AD434" s="157"/>
    </row>
    <row r="435" spans="1:30" s="54" customFormat="1" hidden="1" x14ac:dyDescent="0.25">
      <c r="A435" s="38">
        <v>427</v>
      </c>
      <c r="B435" s="59" t="e">
        <f t="shared" ca="1" si="82"/>
        <v>#REF!</v>
      </c>
      <c r="C435" s="59" t="e">
        <f t="shared" ca="1" si="83"/>
        <v>#REF!</v>
      </c>
      <c r="D435" s="162"/>
      <c r="E435" s="152"/>
      <c r="F435" s="152" t="e">
        <f t="shared" ca="1" si="84"/>
        <v>#REF!</v>
      </c>
      <c r="G435" s="150"/>
      <c r="H435" s="150"/>
      <c r="I435" s="150" t="e">
        <f t="shared" ca="1" si="85"/>
        <v>#REF!</v>
      </c>
      <c r="J435" s="153"/>
      <c r="K435" s="153"/>
      <c r="L435" s="153" t="e">
        <f t="shared" ca="1" si="97"/>
        <v>#REF!</v>
      </c>
      <c r="M435" s="45" t="e">
        <f t="shared" ca="1" si="86"/>
        <v>#REF!</v>
      </c>
      <c r="N435" s="96" t="e">
        <f t="shared" ca="1" si="87"/>
        <v>#REF!</v>
      </c>
      <c r="O435" s="95" t="e">
        <f t="shared" ca="1" si="88"/>
        <v>#REF!</v>
      </c>
      <c r="P435" s="96" t="e">
        <f t="shared" ca="1" si="89"/>
        <v>#REF!</v>
      </c>
      <c r="Q435" s="96" t="e">
        <f t="shared" ca="1" si="90"/>
        <v>#REF!</v>
      </c>
      <c r="R435" s="95" t="e">
        <f t="shared" ca="1" si="91"/>
        <v>#REF!</v>
      </c>
      <c r="S435" s="96" t="e">
        <f t="shared" ca="1" si="92"/>
        <v>#REF!</v>
      </c>
      <c r="T435" s="96" t="e">
        <f t="shared" ca="1" si="93"/>
        <v>#REF!</v>
      </c>
      <c r="U435" s="96" t="e">
        <f t="shared" ca="1" si="94"/>
        <v>#REF!</v>
      </c>
      <c r="V435" s="95" t="e">
        <f t="shared" ca="1" si="95"/>
        <v>#REF!</v>
      </c>
      <c r="W435" s="96" t="e">
        <f t="shared" ca="1" si="96"/>
        <v>#REF!</v>
      </c>
      <c r="X435" s="169"/>
      <c r="Y435" s="169"/>
      <c r="Z435" s="169"/>
      <c r="AA435" s="167"/>
      <c r="AB435" s="169"/>
      <c r="AC435" s="169"/>
      <c r="AD435" s="157"/>
    </row>
    <row r="436" spans="1:30" s="54" customFormat="1" hidden="1" x14ac:dyDescent="0.25">
      <c r="A436" s="38">
        <v>428</v>
      </c>
      <c r="B436" s="59" t="e">
        <f t="shared" ca="1" si="82"/>
        <v>#REF!</v>
      </c>
      <c r="C436" s="59" t="e">
        <f t="shared" ca="1" si="83"/>
        <v>#REF!</v>
      </c>
      <c r="D436" s="162"/>
      <c r="E436" s="152"/>
      <c r="F436" s="152" t="e">
        <f t="shared" ca="1" si="84"/>
        <v>#REF!</v>
      </c>
      <c r="G436" s="150"/>
      <c r="H436" s="150"/>
      <c r="I436" s="150" t="e">
        <f t="shared" ca="1" si="85"/>
        <v>#REF!</v>
      </c>
      <c r="J436" s="153"/>
      <c r="K436" s="153"/>
      <c r="L436" s="153" t="e">
        <f t="shared" ca="1" si="97"/>
        <v>#REF!</v>
      </c>
      <c r="M436" s="45" t="e">
        <f t="shared" ca="1" si="86"/>
        <v>#REF!</v>
      </c>
      <c r="N436" s="96" t="e">
        <f t="shared" ca="1" si="87"/>
        <v>#REF!</v>
      </c>
      <c r="O436" s="95" t="e">
        <f t="shared" ca="1" si="88"/>
        <v>#REF!</v>
      </c>
      <c r="P436" s="96" t="e">
        <f t="shared" ca="1" si="89"/>
        <v>#REF!</v>
      </c>
      <c r="Q436" s="96" t="e">
        <f t="shared" ca="1" si="90"/>
        <v>#REF!</v>
      </c>
      <c r="R436" s="95" t="e">
        <f t="shared" ca="1" si="91"/>
        <v>#REF!</v>
      </c>
      <c r="S436" s="96" t="e">
        <f t="shared" ca="1" si="92"/>
        <v>#REF!</v>
      </c>
      <c r="T436" s="96" t="e">
        <f t="shared" ca="1" si="93"/>
        <v>#REF!</v>
      </c>
      <c r="U436" s="96" t="e">
        <f t="shared" ca="1" si="94"/>
        <v>#REF!</v>
      </c>
      <c r="V436" s="95" t="e">
        <f t="shared" ca="1" si="95"/>
        <v>#REF!</v>
      </c>
      <c r="W436" s="96" t="e">
        <f t="shared" ca="1" si="96"/>
        <v>#REF!</v>
      </c>
      <c r="X436" s="169"/>
      <c r="Y436" s="169"/>
      <c r="Z436" s="169"/>
      <c r="AA436" s="167"/>
      <c r="AB436" s="169"/>
      <c r="AC436" s="169"/>
      <c r="AD436" s="157"/>
    </row>
    <row r="437" spans="1:30" s="54" customFormat="1" hidden="1" x14ac:dyDescent="0.25">
      <c r="A437" s="38">
        <v>429</v>
      </c>
      <c r="B437" s="59" t="e">
        <f t="shared" ca="1" si="82"/>
        <v>#REF!</v>
      </c>
      <c r="C437" s="59" t="e">
        <f t="shared" ca="1" si="83"/>
        <v>#REF!</v>
      </c>
      <c r="D437" s="162"/>
      <c r="E437" s="152"/>
      <c r="F437" s="152" t="e">
        <f t="shared" ca="1" si="84"/>
        <v>#REF!</v>
      </c>
      <c r="G437" s="150"/>
      <c r="H437" s="150"/>
      <c r="I437" s="150" t="e">
        <f t="shared" ca="1" si="85"/>
        <v>#REF!</v>
      </c>
      <c r="J437" s="153"/>
      <c r="K437" s="153"/>
      <c r="L437" s="153" t="e">
        <f t="shared" ca="1" si="97"/>
        <v>#REF!</v>
      </c>
      <c r="M437" s="45" t="e">
        <f t="shared" ca="1" si="86"/>
        <v>#REF!</v>
      </c>
      <c r="N437" s="96" t="e">
        <f t="shared" ca="1" si="87"/>
        <v>#REF!</v>
      </c>
      <c r="O437" s="95" t="e">
        <f t="shared" ca="1" si="88"/>
        <v>#REF!</v>
      </c>
      <c r="P437" s="96" t="e">
        <f t="shared" ca="1" si="89"/>
        <v>#REF!</v>
      </c>
      <c r="Q437" s="96" t="e">
        <f t="shared" ca="1" si="90"/>
        <v>#REF!</v>
      </c>
      <c r="R437" s="95" t="e">
        <f t="shared" ca="1" si="91"/>
        <v>#REF!</v>
      </c>
      <c r="S437" s="96" t="e">
        <f t="shared" ca="1" si="92"/>
        <v>#REF!</v>
      </c>
      <c r="T437" s="96" t="e">
        <f t="shared" ca="1" si="93"/>
        <v>#REF!</v>
      </c>
      <c r="U437" s="96" t="e">
        <f t="shared" ca="1" si="94"/>
        <v>#REF!</v>
      </c>
      <c r="V437" s="95" t="e">
        <f t="shared" ca="1" si="95"/>
        <v>#REF!</v>
      </c>
      <c r="W437" s="96" t="e">
        <f t="shared" ca="1" si="96"/>
        <v>#REF!</v>
      </c>
      <c r="X437" s="169"/>
      <c r="Y437" s="169"/>
      <c r="Z437" s="169"/>
      <c r="AA437" s="167"/>
      <c r="AB437" s="169"/>
      <c r="AC437" s="169"/>
      <c r="AD437" s="157"/>
    </row>
    <row r="438" spans="1:30" s="54" customFormat="1" hidden="1" x14ac:dyDescent="0.25">
      <c r="A438" s="38">
        <v>430</v>
      </c>
      <c r="B438" s="59" t="e">
        <f t="shared" ca="1" si="82"/>
        <v>#REF!</v>
      </c>
      <c r="C438" s="59" t="e">
        <f t="shared" ca="1" si="83"/>
        <v>#REF!</v>
      </c>
      <c r="D438" s="162"/>
      <c r="E438" s="152"/>
      <c r="F438" s="152" t="e">
        <f t="shared" ca="1" si="84"/>
        <v>#REF!</v>
      </c>
      <c r="G438" s="150"/>
      <c r="H438" s="150"/>
      <c r="I438" s="150" t="e">
        <f t="shared" ca="1" si="85"/>
        <v>#REF!</v>
      </c>
      <c r="J438" s="153"/>
      <c r="K438" s="153"/>
      <c r="L438" s="153" t="e">
        <f t="shared" ca="1" si="97"/>
        <v>#REF!</v>
      </c>
      <c r="M438" s="45" t="e">
        <f t="shared" ca="1" si="86"/>
        <v>#REF!</v>
      </c>
      <c r="N438" s="96" t="e">
        <f t="shared" ca="1" si="87"/>
        <v>#REF!</v>
      </c>
      <c r="O438" s="95" t="e">
        <f t="shared" ca="1" si="88"/>
        <v>#REF!</v>
      </c>
      <c r="P438" s="96" t="e">
        <f t="shared" ca="1" si="89"/>
        <v>#REF!</v>
      </c>
      <c r="Q438" s="96" t="e">
        <f t="shared" ca="1" si="90"/>
        <v>#REF!</v>
      </c>
      <c r="R438" s="95" t="e">
        <f t="shared" ca="1" si="91"/>
        <v>#REF!</v>
      </c>
      <c r="S438" s="96" t="e">
        <f t="shared" ca="1" si="92"/>
        <v>#REF!</v>
      </c>
      <c r="T438" s="96" t="e">
        <f t="shared" ca="1" si="93"/>
        <v>#REF!</v>
      </c>
      <c r="U438" s="96" t="e">
        <f t="shared" ca="1" si="94"/>
        <v>#REF!</v>
      </c>
      <c r="V438" s="95" t="e">
        <f t="shared" ca="1" si="95"/>
        <v>#REF!</v>
      </c>
      <c r="W438" s="96" t="e">
        <f t="shared" ca="1" si="96"/>
        <v>#REF!</v>
      </c>
      <c r="X438" s="169"/>
      <c r="Y438" s="169"/>
      <c r="Z438" s="169"/>
      <c r="AA438" s="167"/>
      <c r="AB438" s="169"/>
      <c r="AC438" s="169"/>
      <c r="AD438" s="157"/>
    </row>
    <row r="439" spans="1:30" s="54" customFormat="1" hidden="1" x14ac:dyDescent="0.25">
      <c r="A439" s="38">
        <v>431</v>
      </c>
      <c r="B439" s="59" t="e">
        <f t="shared" ca="1" si="82"/>
        <v>#REF!</v>
      </c>
      <c r="C439" s="59" t="e">
        <f t="shared" ca="1" si="83"/>
        <v>#REF!</v>
      </c>
      <c r="D439" s="162"/>
      <c r="E439" s="152"/>
      <c r="F439" s="152" t="e">
        <f t="shared" ca="1" si="84"/>
        <v>#REF!</v>
      </c>
      <c r="G439" s="150"/>
      <c r="H439" s="150"/>
      <c r="I439" s="150" t="e">
        <f t="shared" ca="1" si="85"/>
        <v>#REF!</v>
      </c>
      <c r="J439" s="153"/>
      <c r="K439" s="153"/>
      <c r="L439" s="153" t="e">
        <f t="shared" ca="1" si="97"/>
        <v>#REF!</v>
      </c>
      <c r="M439" s="45" t="e">
        <f t="shared" ca="1" si="86"/>
        <v>#REF!</v>
      </c>
      <c r="N439" s="96" t="e">
        <f t="shared" ca="1" si="87"/>
        <v>#REF!</v>
      </c>
      <c r="O439" s="95" t="e">
        <f t="shared" ca="1" si="88"/>
        <v>#REF!</v>
      </c>
      <c r="P439" s="96" t="e">
        <f t="shared" ca="1" si="89"/>
        <v>#REF!</v>
      </c>
      <c r="Q439" s="96" t="e">
        <f t="shared" ca="1" si="90"/>
        <v>#REF!</v>
      </c>
      <c r="R439" s="95" t="e">
        <f t="shared" ca="1" si="91"/>
        <v>#REF!</v>
      </c>
      <c r="S439" s="96" t="e">
        <f t="shared" ca="1" si="92"/>
        <v>#REF!</v>
      </c>
      <c r="T439" s="96" t="e">
        <f t="shared" ca="1" si="93"/>
        <v>#REF!</v>
      </c>
      <c r="U439" s="96" t="e">
        <f t="shared" ca="1" si="94"/>
        <v>#REF!</v>
      </c>
      <c r="V439" s="95" t="e">
        <f t="shared" ca="1" si="95"/>
        <v>#REF!</v>
      </c>
      <c r="W439" s="96" t="e">
        <f t="shared" ca="1" si="96"/>
        <v>#REF!</v>
      </c>
      <c r="X439" s="169"/>
      <c r="Y439" s="169"/>
      <c r="Z439" s="169"/>
      <c r="AA439" s="167"/>
      <c r="AB439" s="169"/>
      <c r="AC439" s="169"/>
      <c r="AD439" s="157"/>
    </row>
    <row r="440" spans="1:30" s="54" customFormat="1" hidden="1" x14ac:dyDescent="0.25">
      <c r="A440" s="38">
        <v>432</v>
      </c>
      <c r="B440" s="59" t="e">
        <f t="shared" ca="1" si="82"/>
        <v>#REF!</v>
      </c>
      <c r="C440" s="59" t="e">
        <f t="shared" ca="1" si="83"/>
        <v>#REF!</v>
      </c>
      <c r="D440" s="162"/>
      <c r="E440" s="152"/>
      <c r="F440" s="152" t="e">
        <f t="shared" ca="1" si="84"/>
        <v>#REF!</v>
      </c>
      <c r="G440" s="150"/>
      <c r="H440" s="150"/>
      <c r="I440" s="150" t="e">
        <f t="shared" ca="1" si="85"/>
        <v>#REF!</v>
      </c>
      <c r="J440" s="153"/>
      <c r="K440" s="153"/>
      <c r="L440" s="153" t="e">
        <f t="shared" ca="1" si="97"/>
        <v>#REF!</v>
      </c>
      <c r="M440" s="45" t="e">
        <f t="shared" ca="1" si="86"/>
        <v>#REF!</v>
      </c>
      <c r="N440" s="96" t="e">
        <f t="shared" ca="1" si="87"/>
        <v>#REF!</v>
      </c>
      <c r="O440" s="95" t="e">
        <f t="shared" ca="1" si="88"/>
        <v>#REF!</v>
      </c>
      <c r="P440" s="96" t="e">
        <f t="shared" ca="1" si="89"/>
        <v>#REF!</v>
      </c>
      <c r="Q440" s="96" t="e">
        <f t="shared" ca="1" si="90"/>
        <v>#REF!</v>
      </c>
      <c r="R440" s="95" t="e">
        <f t="shared" ca="1" si="91"/>
        <v>#REF!</v>
      </c>
      <c r="S440" s="96" t="e">
        <f t="shared" ca="1" si="92"/>
        <v>#REF!</v>
      </c>
      <c r="T440" s="96" t="e">
        <f t="shared" ca="1" si="93"/>
        <v>#REF!</v>
      </c>
      <c r="U440" s="96" t="e">
        <f t="shared" ca="1" si="94"/>
        <v>#REF!</v>
      </c>
      <c r="V440" s="95" t="e">
        <f t="shared" ca="1" si="95"/>
        <v>#REF!</v>
      </c>
      <c r="W440" s="96" t="e">
        <f t="shared" ca="1" si="96"/>
        <v>#REF!</v>
      </c>
      <c r="X440" s="169"/>
      <c r="Y440" s="169"/>
      <c r="Z440" s="169"/>
      <c r="AA440" s="167"/>
      <c r="AB440" s="169"/>
      <c r="AC440" s="169"/>
      <c r="AD440" s="157"/>
    </row>
    <row r="441" spans="1:30" s="54" customFormat="1" hidden="1" x14ac:dyDescent="0.25">
      <c r="A441" s="38">
        <v>433</v>
      </c>
      <c r="B441" s="59" t="e">
        <f t="shared" ca="1" si="82"/>
        <v>#REF!</v>
      </c>
      <c r="C441" s="59" t="e">
        <f t="shared" ca="1" si="83"/>
        <v>#REF!</v>
      </c>
      <c r="D441" s="162"/>
      <c r="E441" s="152"/>
      <c r="F441" s="152" t="e">
        <f t="shared" ca="1" si="84"/>
        <v>#REF!</v>
      </c>
      <c r="G441" s="150"/>
      <c r="H441" s="150"/>
      <c r="I441" s="150" t="e">
        <f t="shared" ca="1" si="85"/>
        <v>#REF!</v>
      </c>
      <c r="J441" s="153"/>
      <c r="K441" s="153"/>
      <c r="L441" s="153" t="e">
        <f t="shared" ca="1" si="97"/>
        <v>#REF!</v>
      </c>
      <c r="M441" s="45" t="e">
        <f t="shared" ca="1" si="86"/>
        <v>#REF!</v>
      </c>
      <c r="N441" s="96" t="e">
        <f t="shared" ca="1" si="87"/>
        <v>#REF!</v>
      </c>
      <c r="O441" s="95" t="e">
        <f t="shared" ca="1" si="88"/>
        <v>#REF!</v>
      </c>
      <c r="P441" s="96" t="e">
        <f t="shared" ca="1" si="89"/>
        <v>#REF!</v>
      </c>
      <c r="Q441" s="96" t="e">
        <f t="shared" ca="1" si="90"/>
        <v>#REF!</v>
      </c>
      <c r="R441" s="95" t="e">
        <f t="shared" ca="1" si="91"/>
        <v>#REF!</v>
      </c>
      <c r="S441" s="96" t="e">
        <f t="shared" ca="1" si="92"/>
        <v>#REF!</v>
      </c>
      <c r="T441" s="96" t="e">
        <f t="shared" ca="1" si="93"/>
        <v>#REF!</v>
      </c>
      <c r="U441" s="96" t="e">
        <f t="shared" ca="1" si="94"/>
        <v>#REF!</v>
      </c>
      <c r="V441" s="95" t="e">
        <f t="shared" ca="1" si="95"/>
        <v>#REF!</v>
      </c>
      <c r="W441" s="96" t="e">
        <f t="shared" ca="1" si="96"/>
        <v>#REF!</v>
      </c>
      <c r="X441" s="169"/>
      <c r="Y441" s="169"/>
      <c r="Z441" s="169"/>
      <c r="AA441" s="167"/>
      <c r="AB441" s="169"/>
      <c r="AC441" s="169"/>
      <c r="AD441" s="157"/>
    </row>
    <row r="442" spans="1:30" s="54" customFormat="1" hidden="1" x14ac:dyDescent="0.25">
      <c r="A442" s="38">
        <v>434</v>
      </c>
      <c r="B442" s="59" t="e">
        <f t="shared" ca="1" si="82"/>
        <v>#REF!</v>
      </c>
      <c r="C442" s="59" t="e">
        <f t="shared" ca="1" si="83"/>
        <v>#REF!</v>
      </c>
      <c r="D442" s="162"/>
      <c r="E442" s="152"/>
      <c r="F442" s="152" t="e">
        <f t="shared" ca="1" si="84"/>
        <v>#REF!</v>
      </c>
      <c r="G442" s="150"/>
      <c r="H442" s="150"/>
      <c r="I442" s="150" t="e">
        <f t="shared" ca="1" si="85"/>
        <v>#REF!</v>
      </c>
      <c r="J442" s="153"/>
      <c r="K442" s="153"/>
      <c r="L442" s="153" t="e">
        <f t="shared" ca="1" si="97"/>
        <v>#REF!</v>
      </c>
      <c r="M442" s="45" t="e">
        <f t="shared" ca="1" si="86"/>
        <v>#REF!</v>
      </c>
      <c r="N442" s="96" t="e">
        <f t="shared" ca="1" si="87"/>
        <v>#REF!</v>
      </c>
      <c r="O442" s="95" t="e">
        <f t="shared" ca="1" si="88"/>
        <v>#REF!</v>
      </c>
      <c r="P442" s="96" t="e">
        <f t="shared" ca="1" si="89"/>
        <v>#REF!</v>
      </c>
      <c r="Q442" s="96" t="e">
        <f t="shared" ca="1" si="90"/>
        <v>#REF!</v>
      </c>
      <c r="R442" s="95" t="e">
        <f t="shared" ca="1" si="91"/>
        <v>#REF!</v>
      </c>
      <c r="S442" s="96" t="e">
        <f t="shared" ca="1" si="92"/>
        <v>#REF!</v>
      </c>
      <c r="T442" s="96" t="e">
        <f t="shared" ca="1" si="93"/>
        <v>#REF!</v>
      </c>
      <c r="U442" s="96" t="e">
        <f t="shared" ca="1" si="94"/>
        <v>#REF!</v>
      </c>
      <c r="V442" s="95" t="e">
        <f t="shared" ca="1" si="95"/>
        <v>#REF!</v>
      </c>
      <c r="W442" s="96" t="e">
        <f t="shared" ca="1" si="96"/>
        <v>#REF!</v>
      </c>
      <c r="X442" s="169"/>
      <c r="Y442" s="169"/>
      <c r="Z442" s="169"/>
      <c r="AA442" s="167"/>
      <c r="AB442" s="169"/>
      <c r="AC442" s="169"/>
      <c r="AD442" s="157"/>
    </row>
    <row r="443" spans="1:30" s="54" customFormat="1" hidden="1" x14ac:dyDescent="0.25">
      <c r="A443" s="38">
        <v>435</v>
      </c>
      <c r="B443" s="59" t="e">
        <f t="shared" ca="1" si="82"/>
        <v>#REF!</v>
      </c>
      <c r="C443" s="59" t="e">
        <f t="shared" ca="1" si="83"/>
        <v>#REF!</v>
      </c>
      <c r="D443" s="162"/>
      <c r="E443" s="152"/>
      <c r="F443" s="152" t="e">
        <f t="shared" ca="1" si="84"/>
        <v>#REF!</v>
      </c>
      <c r="G443" s="150"/>
      <c r="H443" s="150"/>
      <c r="I443" s="150" t="e">
        <f t="shared" ca="1" si="85"/>
        <v>#REF!</v>
      </c>
      <c r="J443" s="153"/>
      <c r="K443" s="153"/>
      <c r="L443" s="153" t="e">
        <f t="shared" ca="1" si="97"/>
        <v>#REF!</v>
      </c>
      <c r="M443" s="45" t="e">
        <f t="shared" ca="1" si="86"/>
        <v>#REF!</v>
      </c>
      <c r="N443" s="96" t="e">
        <f t="shared" ca="1" si="87"/>
        <v>#REF!</v>
      </c>
      <c r="O443" s="95" t="e">
        <f t="shared" ca="1" si="88"/>
        <v>#REF!</v>
      </c>
      <c r="P443" s="96" t="e">
        <f t="shared" ca="1" si="89"/>
        <v>#REF!</v>
      </c>
      <c r="Q443" s="96" t="e">
        <f t="shared" ca="1" si="90"/>
        <v>#REF!</v>
      </c>
      <c r="R443" s="95" t="e">
        <f t="shared" ca="1" si="91"/>
        <v>#REF!</v>
      </c>
      <c r="S443" s="96" t="e">
        <f t="shared" ca="1" si="92"/>
        <v>#REF!</v>
      </c>
      <c r="T443" s="96" t="e">
        <f t="shared" ca="1" si="93"/>
        <v>#REF!</v>
      </c>
      <c r="U443" s="96" t="e">
        <f t="shared" ca="1" si="94"/>
        <v>#REF!</v>
      </c>
      <c r="V443" s="95" t="e">
        <f t="shared" ca="1" si="95"/>
        <v>#REF!</v>
      </c>
      <c r="W443" s="96" t="e">
        <f t="shared" ca="1" si="96"/>
        <v>#REF!</v>
      </c>
      <c r="X443" s="169"/>
      <c r="Y443" s="169"/>
      <c r="Z443" s="169"/>
      <c r="AA443" s="167"/>
      <c r="AB443" s="169"/>
      <c r="AC443" s="169"/>
      <c r="AD443" s="157"/>
    </row>
    <row r="444" spans="1:30" s="54" customFormat="1" hidden="1" x14ac:dyDescent="0.25">
      <c r="A444" s="38">
        <v>436</v>
      </c>
      <c r="B444" s="59" t="e">
        <f t="shared" ca="1" si="82"/>
        <v>#REF!</v>
      </c>
      <c r="C444" s="59" t="e">
        <f t="shared" ca="1" si="83"/>
        <v>#REF!</v>
      </c>
      <c r="D444" s="162"/>
      <c r="E444" s="152"/>
      <c r="F444" s="152" t="e">
        <f t="shared" ca="1" si="84"/>
        <v>#REF!</v>
      </c>
      <c r="G444" s="150"/>
      <c r="H444" s="150"/>
      <c r="I444" s="150" t="e">
        <f t="shared" ca="1" si="85"/>
        <v>#REF!</v>
      </c>
      <c r="J444" s="153"/>
      <c r="K444" s="153"/>
      <c r="L444" s="153" t="e">
        <f t="shared" ca="1" si="97"/>
        <v>#REF!</v>
      </c>
      <c r="M444" s="45" t="e">
        <f t="shared" ca="1" si="86"/>
        <v>#REF!</v>
      </c>
      <c r="N444" s="96" t="e">
        <f t="shared" ca="1" si="87"/>
        <v>#REF!</v>
      </c>
      <c r="O444" s="95" t="e">
        <f t="shared" ca="1" si="88"/>
        <v>#REF!</v>
      </c>
      <c r="P444" s="96" t="e">
        <f t="shared" ca="1" si="89"/>
        <v>#REF!</v>
      </c>
      <c r="Q444" s="96" t="e">
        <f t="shared" ca="1" si="90"/>
        <v>#REF!</v>
      </c>
      <c r="R444" s="95" t="e">
        <f t="shared" ca="1" si="91"/>
        <v>#REF!</v>
      </c>
      <c r="S444" s="96" t="e">
        <f t="shared" ca="1" si="92"/>
        <v>#REF!</v>
      </c>
      <c r="T444" s="96" t="e">
        <f t="shared" ca="1" si="93"/>
        <v>#REF!</v>
      </c>
      <c r="U444" s="96" t="e">
        <f t="shared" ca="1" si="94"/>
        <v>#REF!</v>
      </c>
      <c r="V444" s="95" t="e">
        <f t="shared" ca="1" si="95"/>
        <v>#REF!</v>
      </c>
      <c r="W444" s="96" t="e">
        <f t="shared" ca="1" si="96"/>
        <v>#REF!</v>
      </c>
      <c r="X444" s="169"/>
      <c r="Y444" s="169"/>
      <c r="Z444" s="169"/>
      <c r="AA444" s="167"/>
      <c r="AB444" s="169"/>
      <c r="AC444" s="169"/>
      <c r="AD444" s="157"/>
    </row>
    <row r="445" spans="1:30" s="54" customFormat="1" hidden="1" x14ac:dyDescent="0.25">
      <c r="A445" s="38">
        <v>437</v>
      </c>
      <c r="B445" s="59" t="e">
        <f t="shared" ca="1" si="82"/>
        <v>#REF!</v>
      </c>
      <c r="C445" s="59" t="e">
        <f t="shared" ca="1" si="83"/>
        <v>#REF!</v>
      </c>
      <c r="D445" s="162"/>
      <c r="E445" s="152"/>
      <c r="F445" s="152" t="e">
        <f t="shared" ca="1" si="84"/>
        <v>#REF!</v>
      </c>
      <c r="G445" s="150"/>
      <c r="H445" s="150"/>
      <c r="I445" s="150" t="e">
        <f t="shared" ca="1" si="85"/>
        <v>#REF!</v>
      </c>
      <c r="J445" s="153"/>
      <c r="K445" s="153"/>
      <c r="L445" s="153" t="e">
        <f t="shared" ca="1" si="97"/>
        <v>#REF!</v>
      </c>
      <c r="M445" s="45" t="e">
        <f t="shared" ca="1" si="86"/>
        <v>#REF!</v>
      </c>
      <c r="N445" s="96" t="e">
        <f t="shared" ca="1" si="87"/>
        <v>#REF!</v>
      </c>
      <c r="O445" s="95" t="e">
        <f t="shared" ca="1" si="88"/>
        <v>#REF!</v>
      </c>
      <c r="P445" s="96" t="e">
        <f t="shared" ca="1" si="89"/>
        <v>#REF!</v>
      </c>
      <c r="Q445" s="96" t="e">
        <f t="shared" ca="1" si="90"/>
        <v>#REF!</v>
      </c>
      <c r="R445" s="95" t="e">
        <f t="shared" ca="1" si="91"/>
        <v>#REF!</v>
      </c>
      <c r="S445" s="96" t="e">
        <f t="shared" ca="1" si="92"/>
        <v>#REF!</v>
      </c>
      <c r="T445" s="96" t="e">
        <f t="shared" ca="1" si="93"/>
        <v>#REF!</v>
      </c>
      <c r="U445" s="96" t="e">
        <f t="shared" ca="1" si="94"/>
        <v>#REF!</v>
      </c>
      <c r="V445" s="95" t="e">
        <f t="shared" ca="1" si="95"/>
        <v>#REF!</v>
      </c>
      <c r="W445" s="96" t="e">
        <f t="shared" ca="1" si="96"/>
        <v>#REF!</v>
      </c>
      <c r="X445" s="169"/>
      <c r="Y445" s="169"/>
      <c r="Z445" s="169"/>
      <c r="AA445" s="167"/>
      <c r="AB445" s="169"/>
      <c r="AC445" s="169"/>
      <c r="AD445" s="157"/>
    </row>
    <row r="446" spans="1:30" s="54" customFormat="1" hidden="1" x14ac:dyDescent="0.25">
      <c r="A446" s="38">
        <v>438</v>
      </c>
      <c r="B446" s="59" t="e">
        <f t="shared" ca="1" si="82"/>
        <v>#REF!</v>
      </c>
      <c r="C446" s="59" t="e">
        <f t="shared" ca="1" si="83"/>
        <v>#REF!</v>
      </c>
      <c r="D446" s="162"/>
      <c r="E446" s="152"/>
      <c r="F446" s="152" t="e">
        <f t="shared" ca="1" si="84"/>
        <v>#REF!</v>
      </c>
      <c r="G446" s="150"/>
      <c r="H446" s="150"/>
      <c r="I446" s="150" t="e">
        <f t="shared" ca="1" si="85"/>
        <v>#REF!</v>
      </c>
      <c r="J446" s="153"/>
      <c r="K446" s="153"/>
      <c r="L446" s="153" t="e">
        <f t="shared" ca="1" si="97"/>
        <v>#REF!</v>
      </c>
      <c r="M446" s="45" t="e">
        <f t="shared" ca="1" si="86"/>
        <v>#REF!</v>
      </c>
      <c r="N446" s="96" t="e">
        <f t="shared" ca="1" si="87"/>
        <v>#REF!</v>
      </c>
      <c r="O446" s="95" t="e">
        <f t="shared" ca="1" si="88"/>
        <v>#REF!</v>
      </c>
      <c r="P446" s="96" t="e">
        <f t="shared" ca="1" si="89"/>
        <v>#REF!</v>
      </c>
      <c r="Q446" s="96" t="e">
        <f t="shared" ca="1" si="90"/>
        <v>#REF!</v>
      </c>
      <c r="R446" s="95" t="e">
        <f t="shared" ca="1" si="91"/>
        <v>#REF!</v>
      </c>
      <c r="S446" s="96" t="e">
        <f t="shared" ca="1" si="92"/>
        <v>#REF!</v>
      </c>
      <c r="T446" s="96" t="e">
        <f t="shared" ca="1" si="93"/>
        <v>#REF!</v>
      </c>
      <c r="U446" s="96" t="e">
        <f t="shared" ca="1" si="94"/>
        <v>#REF!</v>
      </c>
      <c r="V446" s="95" t="e">
        <f t="shared" ca="1" si="95"/>
        <v>#REF!</v>
      </c>
      <c r="W446" s="96" t="e">
        <f t="shared" ca="1" si="96"/>
        <v>#REF!</v>
      </c>
      <c r="X446" s="169"/>
      <c r="Y446" s="169"/>
      <c r="Z446" s="169"/>
      <c r="AA446" s="167"/>
      <c r="AB446" s="169"/>
      <c r="AC446" s="169"/>
      <c r="AD446" s="157"/>
    </row>
    <row r="447" spans="1:30" s="54" customFormat="1" hidden="1" x14ac:dyDescent="0.25">
      <c r="A447" s="38">
        <v>439</v>
      </c>
      <c r="B447" s="59" t="e">
        <f t="shared" ca="1" si="82"/>
        <v>#REF!</v>
      </c>
      <c r="C447" s="59" t="e">
        <f t="shared" ca="1" si="83"/>
        <v>#REF!</v>
      </c>
      <c r="D447" s="162"/>
      <c r="E447" s="152"/>
      <c r="F447" s="152" t="e">
        <f t="shared" ca="1" si="84"/>
        <v>#REF!</v>
      </c>
      <c r="G447" s="150"/>
      <c r="H447" s="150"/>
      <c r="I447" s="150" t="e">
        <f t="shared" ca="1" si="85"/>
        <v>#REF!</v>
      </c>
      <c r="J447" s="153"/>
      <c r="K447" s="153"/>
      <c r="L447" s="153" t="e">
        <f t="shared" ca="1" si="97"/>
        <v>#REF!</v>
      </c>
      <c r="M447" s="45" t="e">
        <f t="shared" ca="1" si="86"/>
        <v>#REF!</v>
      </c>
      <c r="N447" s="96" t="e">
        <f t="shared" ca="1" si="87"/>
        <v>#REF!</v>
      </c>
      <c r="O447" s="95" t="e">
        <f t="shared" ca="1" si="88"/>
        <v>#REF!</v>
      </c>
      <c r="P447" s="96" t="e">
        <f t="shared" ca="1" si="89"/>
        <v>#REF!</v>
      </c>
      <c r="Q447" s="96" t="e">
        <f t="shared" ca="1" si="90"/>
        <v>#REF!</v>
      </c>
      <c r="R447" s="95" t="e">
        <f t="shared" ca="1" si="91"/>
        <v>#REF!</v>
      </c>
      <c r="S447" s="96" t="e">
        <f t="shared" ca="1" si="92"/>
        <v>#REF!</v>
      </c>
      <c r="T447" s="96" t="e">
        <f t="shared" ca="1" si="93"/>
        <v>#REF!</v>
      </c>
      <c r="U447" s="96" t="e">
        <f t="shared" ca="1" si="94"/>
        <v>#REF!</v>
      </c>
      <c r="V447" s="95" t="e">
        <f t="shared" ca="1" si="95"/>
        <v>#REF!</v>
      </c>
      <c r="W447" s="96" t="e">
        <f t="shared" ca="1" si="96"/>
        <v>#REF!</v>
      </c>
      <c r="X447" s="169"/>
      <c r="Y447" s="169"/>
      <c r="Z447" s="169"/>
      <c r="AA447" s="167"/>
      <c r="AB447" s="169"/>
      <c r="AC447" s="169"/>
      <c r="AD447" s="157"/>
    </row>
    <row r="448" spans="1:30" s="54" customFormat="1" hidden="1" x14ac:dyDescent="0.25">
      <c r="A448" s="38">
        <v>440</v>
      </c>
      <c r="B448" s="59" t="e">
        <f t="shared" ca="1" si="82"/>
        <v>#REF!</v>
      </c>
      <c r="C448" s="59" t="e">
        <f t="shared" ca="1" si="83"/>
        <v>#REF!</v>
      </c>
      <c r="D448" s="162"/>
      <c r="E448" s="152"/>
      <c r="F448" s="152" t="e">
        <f t="shared" ca="1" si="84"/>
        <v>#REF!</v>
      </c>
      <c r="G448" s="150"/>
      <c r="H448" s="150"/>
      <c r="I448" s="150" t="e">
        <f t="shared" ca="1" si="85"/>
        <v>#REF!</v>
      </c>
      <c r="J448" s="153"/>
      <c r="K448" s="153"/>
      <c r="L448" s="153" t="e">
        <f t="shared" ca="1" si="97"/>
        <v>#REF!</v>
      </c>
      <c r="M448" s="45" t="e">
        <f t="shared" ca="1" si="86"/>
        <v>#REF!</v>
      </c>
      <c r="N448" s="96" t="e">
        <f t="shared" ca="1" si="87"/>
        <v>#REF!</v>
      </c>
      <c r="O448" s="95" t="e">
        <f t="shared" ca="1" si="88"/>
        <v>#REF!</v>
      </c>
      <c r="P448" s="96" t="e">
        <f t="shared" ca="1" si="89"/>
        <v>#REF!</v>
      </c>
      <c r="Q448" s="96" t="e">
        <f t="shared" ca="1" si="90"/>
        <v>#REF!</v>
      </c>
      <c r="R448" s="95" t="e">
        <f t="shared" ca="1" si="91"/>
        <v>#REF!</v>
      </c>
      <c r="S448" s="96" t="e">
        <f t="shared" ca="1" si="92"/>
        <v>#REF!</v>
      </c>
      <c r="T448" s="96" t="e">
        <f t="shared" ca="1" si="93"/>
        <v>#REF!</v>
      </c>
      <c r="U448" s="96" t="e">
        <f t="shared" ca="1" si="94"/>
        <v>#REF!</v>
      </c>
      <c r="V448" s="95" t="e">
        <f t="shared" ca="1" si="95"/>
        <v>#REF!</v>
      </c>
      <c r="W448" s="96" t="e">
        <f t="shared" ca="1" si="96"/>
        <v>#REF!</v>
      </c>
      <c r="X448" s="169"/>
      <c r="Y448" s="169"/>
      <c r="Z448" s="169"/>
      <c r="AA448" s="167"/>
      <c r="AB448" s="169"/>
      <c r="AC448" s="169"/>
      <c r="AD448" s="157"/>
    </row>
    <row r="449" spans="1:30" s="54" customFormat="1" hidden="1" x14ac:dyDescent="0.25">
      <c r="A449" s="38">
        <v>441</v>
      </c>
      <c r="B449" s="59" t="e">
        <f t="shared" ca="1" si="82"/>
        <v>#REF!</v>
      </c>
      <c r="C449" s="59" t="e">
        <f t="shared" ca="1" si="83"/>
        <v>#REF!</v>
      </c>
      <c r="D449" s="162"/>
      <c r="E449" s="152"/>
      <c r="F449" s="152" t="e">
        <f t="shared" ca="1" si="84"/>
        <v>#REF!</v>
      </c>
      <c r="G449" s="150"/>
      <c r="H449" s="150"/>
      <c r="I449" s="150" t="e">
        <f t="shared" ca="1" si="85"/>
        <v>#REF!</v>
      </c>
      <c r="J449" s="153"/>
      <c r="K449" s="153"/>
      <c r="L449" s="153" t="e">
        <f t="shared" ca="1" si="97"/>
        <v>#REF!</v>
      </c>
      <c r="M449" s="45" t="e">
        <f t="shared" ca="1" si="86"/>
        <v>#REF!</v>
      </c>
      <c r="N449" s="96" t="e">
        <f t="shared" ca="1" si="87"/>
        <v>#REF!</v>
      </c>
      <c r="O449" s="95" t="e">
        <f t="shared" ca="1" si="88"/>
        <v>#REF!</v>
      </c>
      <c r="P449" s="96" t="e">
        <f t="shared" ca="1" si="89"/>
        <v>#REF!</v>
      </c>
      <c r="Q449" s="96" t="e">
        <f t="shared" ca="1" si="90"/>
        <v>#REF!</v>
      </c>
      <c r="R449" s="95" t="e">
        <f t="shared" ca="1" si="91"/>
        <v>#REF!</v>
      </c>
      <c r="S449" s="96" t="e">
        <f t="shared" ca="1" si="92"/>
        <v>#REF!</v>
      </c>
      <c r="T449" s="96" t="e">
        <f t="shared" ca="1" si="93"/>
        <v>#REF!</v>
      </c>
      <c r="U449" s="96" t="e">
        <f t="shared" ca="1" si="94"/>
        <v>#REF!</v>
      </c>
      <c r="V449" s="95" t="e">
        <f t="shared" ca="1" si="95"/>
        <v>#REF!</v>
      </c>
      <c r="W449" s="96" t="e">
        <f t="shared" ca="1" si="96"/>
        <v>#REF!</v>
      </c>
      <c r="X449" s="169"/>
      <c r="Y449" s="169"/>
      <c r="Z449" s="169"/>
      <c r="AA449" s="167"/>
      <c r="AB449" s="169"/>
      <c r="AC449" s="169"/>
      <c r="AD449" s="157"/>
    </row>
    <row r="450" spans="1:30" s="54" customFormat="1" hidden="1" x14ac:dyDescent="0.25">
      <c r="A450" s="38">
        <v>442</v>
      </c>
      <c r="B450" s="59" t="e">
        <f t="shared" ca="1" si="82"/>
        <v>#REF!</v>
      </c>
      <c r="C450" s="59" t="e">
        <f t="shared" ca="1" si="83"/>
        <v>#REF!</v>
      </c>
      <c r="D450" s="162"/>
      <c r="E450" s="152"/>
      <c r="F450" s="152" t="e">
        <f t="shared" ca="1" si="84"/>
        <v>#REF!</v>
      </c>
      <c r="G450" s="150"/>
      <c r="H450" s="150"/>
      <c r="I450" s="150" t="e">
        <f t="shared" ca="1" si="85"/>
        <v>#REF!</v>
      </c>
      <c r="J450" s="153"/>
      <c r="K450" s="153"/>
      <c r="L450" s="153" t="e">
        <f t="shared" ca="1" si="97"/>
        <v>#REF!</v>
      </c>
      <c r="M450" s="45" t="e">
        <f t="shared" ca="1" si="86"/>
        <v>#REF!</v>
      </c>
      <c r="N450" s="96" t="e">
        <f t="shared" ca="1" si="87"/>
        <v>#REF!</v>
      </c>
      <c r="O450" s="95" t="e">
        <f t="shared" ca="1" si="88"/>
        <v>#REF!</v>
      </c>
      <c r="P450" s="96" t="e">
        <f t="shared" ca="1" si="89"/>
        <v>#REF!</v>
      </c>
      <c r="Q450" s="96" t="e">
        <f t="shared" ca="1" si="90"/>
        <v>#REF!</v>
      </c>
      <c r="R450" s="95" t="e">
        <f t="shared" ca="1" si="91"/>
        <v>#REF!</v>
      </c>
      <c r="S450" s="96" t="e">
        <f t="shared" ca="1" si="92"/>
        <v>#REF!</v>
      </c>
      <c r="T450" s="96" t="e">
        <f t="shared" ca="1" si="93"/>
        <v>#REF!</v>
      </c>
      <c r="U450" s="96" t="e">
        <f t="shared" ca="1" si="94"/>
        <v>#REF!</v>
      </c>
      <c r="V450" s="95" t="e">
        <f t="shared" ca="1" si="95"/>
        <v>#REF!</v>
      </c>
      <c r="W450" s="96" t="e">
        <f t="shared" ca="1" si="96"/>
        <v>#REF!</v>
      </c>
      <c r="X450" s="169"/>
      <c r="Y450" s="169"/>
      <c r="Z450" s="169"/>
      <c r="AA450" s="167"/>
      <c r="AB450" s="169"/>
      <c r="AC450" s="169"/>
      <c r="AD450" s="157"/>
    </row>
    <row r="451" spans="1:30" s="54" customFormat="1" hidden="1" x14ac:dyDescent="0.25">
      <c r="A451" s="38">
        <v>443</v>
      </c>
      <c r="B451" s="59" t="e">
        <f t="shared" ca="1" si="82"/>
        <v>#REF!</v>
      </c>
      <c r="C451" s="59" t="e">
        <f t="shared" ca="1" si="83"/>
        <v>#REF!</v>
      </c>
      <c r="D451" s="162"/>
      <c r="E451" s="152"/>
      <c r="F451" s="152" t="e">
        <f t="shared" ca="1" si="84"/>
        <v>#REF!</v>
      </c>
      <c r="G451" s="150"/>
      <c r="H451" s="150"/>
      <c r="I451" s="150" t="e">
        <f t="shared" ca="1" si="85"/>
        <v>#REF!</v>
      </c>
      <c r="J451" s="153"/>
      <c r="K451" s="153"/>
      <c r="L451" s="153" t="e">
        <f t="shared" ca="1" si="97"/>
        <v>#REF!</v>
      </c>
      <c r="M451" s="45" t="e">
        <f t="shared" ca="1" si="86"/>
        <v>#REF!</v>
      </c>
      <c r="N451" s="96" t="e">
        <f t="shared" ca="1" si="87"/>
        <v>#REF!</v>
      </c>
      <c r="O451" s="95" t="e">
        <f t="shared" ca="1" si="88"/>
        <v>#REF!</v>
      </c>
      <c r="P451" s="96" t="e">
        <f t="shared" ca="1" si="89"/>
        <v>#REF!</v>
      </c>
      <c r="Q451" s="96" t="e">
        <f t="shared" ca="1" si="90"/>
        <v>#REF!</v>
      </c>
      <c r="R451" s="95" t="e">
        <f t="shared" ca="1" si="91"/>
        <v>#REF!</v>
      </c>
      <c r="S451" s="96" t="e">
        <f t="shared" ca="1" si="92"/>
        <v>#REF!</v>
      </c>
      <c r="T451" s="96" t="e">
        <f t="shared" ca="1" si="93"/>
        <v>#REF!</v>
      </c>
      <c r="U451" s="96" t="e">
        <f t="shared" ca="1" si="94"/>
        <v>#REF!</v>
      </c>
      <c r="V451" s="95" t="e">
        <f t="shared" ca="1" si="95"/>
        <v>#REF!</v>
      </c>
      <c r="W451" s="96" t="e">
        <f t="shared" ca="1" si="96"/>
        <v>#REF!</v>
      </c>
      <c r="X451" s="169"/>
      <c r="Y451" s="169"/>
      <c r="Z451" s="169"/>
      <c r="AA451" s="167"/>
      <c r="AB451" s="169"/>
      <c r="AC451" s="169"/>
      <c r="AD451" s="157"/>
    </row>
    <row r="452" spans="1:30" s="54" customFormat="1" hidden="1" x14ac:dyDescent="0.25">
      <c r="A452" s="38">
        <v>444</v>
      </c>
      <c r="B452" s="59" t="e">
        <f t="shared" ca="1" si="82"/>
        <v>#REF!</v>
      </c>
      <c r="C452" s="59" t="e">
        <f t="shared" ca="1" si="83"/>
        <v>#REF!</v>
      </c>
      <c r="D452" s="162"/>
      <c r="E452" s="152"/>
      <c r="F452" s="152" t="e">
        <f t="shared" ca="1" si="84"/>
        <v>#REF!</v>
      </c>
      <c r="G452" s="150"/>
      <c r="H452" s="150"/>
      <c r="I452" s="150" t="e">
        <f t="shared" ca="1" si="85"/>
        <v>#REF!</v>
      </c>
      <c r="J452" s="153"/>
      <c r="K452" s="153"/>
      <c r="L452" s="153" t="e">
        <f t="shared" ca="1" si="97"/>
        <v>#REF!</v>
      </c>
      <c r="M452" s="45" t="e">
        <f t="shared" ca="1" si="86"/>
        <v>#REF!</v>
      </c>
      <c r="N452" s="96" t="e">
        <f t="shared" ca="1" si="87"/>
        <v>#REF!</v>
      </c>
      <c r="O452" s="95" t="e">
        <f t="shared" ca="1" si="88"/>
        <v>#REF!</v>
      </c>
      <c r="P452" s="96" t="e">
        <f t="shared" ca="1" si="89"/>
        <v>#REF!</v>
      </c>
      <c r="Q452" s="96" t="e">
        <f t="shared" ca="1" si="90"/>
        <v>#REF!</v>
      </c>
      <c r="R452" s="95" t="e">
        <f t="shared" ca="1" si="91"/>
        <v>#REF!</v>
      </c>
      <c r="S452" s="96" t="e">
        <f t="shared" ca="1" si="92"/>
        <v>#REF!</v>
      </c>
      <c r="T452" s="96" t="e">
        <f t="shared" ca="1" si="93"/>
        <v>#REF!</v>
      </c>
      <c r="U452" s="96" t="e">
        <f t="shared" ca="1" si="94"/>
        <v>#REF!</v>
      </c>
      <c r="V452" s="95" t="e">
        <f t="shared" ca="1" si="95"/>
        <v>#REF!</v>
      </c>
      <c r="W452" s="96" t="e">
        <f t="shared" ca="1" si="96"/>
        <v>#REF!</v>
      </c>
      <c r="X452" s="169"/>
      <c r="Y452" s="169"/>
      <c r="Z452" s="169"/>
      <c r="AA452" s="167"/>
      <c r="AB452" s="169"/>
      <c r="AC452" s="169"/>
      <c r="AD452" s="157"/>
    </row>
    <row r="453" spans="1:30" s="54" customFormat="1" hidden="1" x14ac:dyDescent="0.25">
      <c r="A453" s="38">
        <v>445</v>
      </c>
      <c r="B453" s="59" t="e">
        <f t="shared" ca="1" si="82"/>
        <v>#REF!</v>
      </c>
      <c r="C453" s="59" t="e">
        <f t="shared" ca="1" si="83"/>
        <v>#REF!</v>
      </c>
      <c r="D453" s="162"/>
      <c r="E453" s="152"/>
      <c r="F453" s="152" t="e">
        <f t="shared" ca="1" si="84"/>
        <v>#REF!</v>
      </c>
      <c r="G453" s="150"/>
      <c r="H453" s="150"/>
      <c r="I453" s="150" t="e">
        <f t="shared" ca="1" si="85"/>
        <v>#REF!</v>
      </c>
      <c r="J453" s="153"/>
      <c r="K453" s="153"/>
      <c r="L453" s="153" t="e">
        <f t="shared" ca="1" si="97"/>
        <v>#REF!</v>
      </c>
      <c r="M453" s="45" t="e">
        <f t="shared" ca="1" si="86"/>
        <v>#REF!</v>
      </c>
      <c r="N453" s="96" t="e">
        <f t="shared" ca="1" si="87"/>
        <v>#REF!</v>
      </c>
      <c r="O453" s="95" t="e">
        <f t="shared" ca="1" si="88"/>
        <v>#REF!</v>
      </c>
      <c r="P453" s="96" t="e">
        <f t="shared" ca="1" si="89"/>
        <v>#REF!</v>
      </c>
      <c r="Q453" s="96" t="e">
        <f t="shared" ca="1" si="90"/>
        <v>#REF!</v>
      </c>
      <c r="R453" s="95" t="e">
        <f t="shared" ca="1" si="91"/>
        <v>#REF!</v>
      </c>
      <c r="S453" s="96" t="e">
        <f t="shared" ca="1" si="92"/>
        <v>#REF!</v>
      </c>
      <c r="T453" s="96" t="e">
        <f t="shared" ca="1" si="93"/>
        <v>#REF!</v>
      </c>
      <c r="U453" s="96" t="e">
        <f t="shared" ca="1" si="94"/>
        <v>#REF!</v>
      </c>
      <c r="V453" s="95" t="e">
        <f t="shared" ca="1" si="95"/>
        <v>#REF!</v>
      </c>
      <c r="W453" s="96" t="e">
        <f t="shared" ca="1" si="96"/>
        <v>#REF!</v>
      </c>
      <c r="X453" s="169"/>
      <c r="Y453" s="169"/>
      <c r="Z453" s="169"/>
      <c r="AA453" s="167"/>
      <c r="AB453" s="169"/>
      <c r="AC453" s="169"/>
      <c r="AD453" s="157"/>
    </row>
    <row r="454" spans="1:30" s="54" customFormat="1" hidden="1" x14ac:dyDescent="0.25">
      <c r="A454" s="38">
        <v>446</v>
      </c>
      <c r="B454" s="59" t="e">
        <f t="shared" ca="1" si="82"/>
        <v>#REF!</v>
      </c>
      <c r="C454" s="59" t="e">
        <f t="shared" ca="1" si="83"/>
        <v>#REF!</v>
      </c>
      <c r="D454" s="162"/>
      <c r="E454" s="152"/>
      <c r="F454" s="152" t="e">
        <f t="shared" ca="1" si="84"/>
        <v>#REF!</v>
      </c>
      <c r="G454" s="150"/>
      <c r="H454" s="150"/>
      <c r="I454" s="150" t="e">
        <f t="shared" ca="1" si="85"/>
        <v>#REF!</v>
      </c>
      <c r="J454" s="153"/>
      <c r="K454" s="153"/>
      <c r="L454" s="153" t="e">
        <f t="shared" ca="1" si="97"/>
        <v>#REF!</v>
      </c>
      <c r="M454" s="45" t="e">
        <f t="shared" ca="1" si="86"/>
        <v>#REF!</v>
      </c>
      <c r="N454" s="96" t="e">
        <f t="shared" ca="1" si="87"/>
        <v>#REF!</v>
      </c>
      <c r="O454" s="95" t="e">
        <f t="shared" ca="1" si="88"/>
        <v>#REF!</v>
      </c>
      <c r="P454" s="96" t="e">
        <f t="shared" ca="1" si="89"/>
        <v>#REF!</v>
      </c>
      <c r="Q454" s="96" t="e">
        <f t="shared" ca="1" si="90"/>
        <v>#REF!</v>
      </c>
      <c r="R454" s="95" t="e">
        <f t="shared" ca="1" si="91"/>
        <v>#REF!</v>
      </c>
      <c r="S454" s="96" t="e">
        <f t="shared" ca="1" si="92"/>
        <v>#REF!</v>
      </c>
      <c r="T454" s="96" t="e">
        <f t="shared" ca="1" si="93"/>
        <v>#REF!</v>
      </c>
      <c r="U454" s="96" t="e">
        <f t="shared" ca="1" si="94"/>
        <v>#REF!</v>
      </c>
      <c r="V454" s="95" t="e">
        <f t="shared" ca="1" si="95"/>
        <v>#REF!</v>
      </c>
      <c r="W454" s="96" t="e">
        <f t="shared" ca="1" si="96"/>
        <v>#REF!</v>
      </c>
      <c r="X454" s="169"/>
      <c r="Y454" s="169"/>
      <c r="Z454" s="169"/>
      <c r="AA454" s="167"/>
      <c r="AB454" s="169"/>
      <c r="AC454" s="169"/>
      <c r="AD454" s="157"/>
    </row>
    <row r="455" spans="1:30" s="54" customFormat="1" hidden="1" x14ac:dyDescent="0.25">
      <c r="A455" s="38">
        <v>447</v>
      </c>
      <c r="B455" s="59" t="e">
        <f t="shared" ca="1" si="82"/>
        <v>#REF!</v>
      </c>
      <c r="C455" s="59" t="e">
        <f t="shared" ca="1" si="83"/>
        <v>#REF!</v>
      </c>
      <c r="D455" s="162"/>
      <c r="E455" s="152"/>
      <c r="F455" s="152" t="e">
        <f t="shared" ca="1" si="84"/>
        <v>#REF!</v>
      </c>
      <c r="G455" s="150"/>
      <c r="H455" s="150"/>
      <c r="I455" s="150" t="e">
        <f t="shared" ca="1" si="85"/>
        <v>#REF!</v>
      </c>
      <c r="J455" s="153"/>
      <c r="K455" s="153"/>
      <c r="L455" s="153" t="e">
        <f t="shared" ca="1" si="97"/>
        <v>#REF!</v>
      </c>
      <c r="M455" s="45" t="e">
        <f t="shared" ca="1" si="86"/>
        <v>#REF!</v>
      </c>
      <c r="N455" s="96" t="e">
        <f t="shared" ca="1" si="87"/>
        <v>#REF!</v>
      </c>
      <c r="O455" s="95" t="e">
        <f t="shared" ca="1" si="88"/>
        <v>#REF!</v>
      </c>
      <c r="P455" s="96" t="e">
        <f t="shared" ca="1" si="89"/>
        <v>#REF!</v>
      </c>
      <c r="Q455" s="96" t="e">
        <f t="shared" ca="1" si="90"/>
        <v>#REF!</v>
      </c>
      <c r="R455" s="95" t="e">
        <f t="shared" ca="1" si="91"/>
        <v>#REF!</v>
      </c>
      <c r="S455" s="96" t="e">
        <f t="shared" ca="1" si="92"/>
        <v>#REF!</v>
      </c>
      <c r="T455" s="96" t="e">
        <f t="shared" ca="1" si="93"/>
        <v>#REF!</v>
      </c>
      <c r="U455" s="96" t="e">
        <f t="shared" ca="1" si="94"/>
        <v>#REF!</v>
      </c>
      <c r="V455" s="95" t="e">
        <f t="shared" ca="1" si="95"/>
        <v>#REF!</v>
      </c>
      <c r="W455" s="96" t="e">
        <f t="shared" ca="1" si="96"/>
        <v>#REF!</v>
      </c>
      <c r="X455" s="169"/>
      <c r="Y455" s="169"/>
      <c r="Z455" s="169"/>
      <c r="AA455" s="170"/>
      <c r="AB455" s="169"/>
      <c r="AC455" s="169"/>
      <c r="AD455" s="157"/>
    </row>
    <row r="456" spans="1:30" s="54" customFormat="1" hidden="1" x14ac:dyDescent="0.25">
      <c r="A456" s="38">
        <v>448</v>
      </c>
      <c r="B456" s="59" t="e">
        <f t="shared" ca="1" si="82"/>
        <v>#REF!</v>
      </c>
      <c r="C456" s="59" t="e">
        <f t="shared" ca="1" si="83"/>
        <v>#REF!</v>
      </c>
      <c r="D456" s="162"/>
      <c r="E456" s="152"/>
      <c r="F456" s="152" t="e">
        <f t="shared" ca="1" si="84"/>
        <v>#REF!</v>
      </c>
      <c r="G456" s="150"/>
      <c r="H456" s="150"/>
      <c r="I456" s="150" t="e">
        <f t="shared" ca="1" si="85"/>
        <v>#REF!</v>
      </c>
      <c r="J456" s="153"/>
      <c r="K456" s="153"/>
      <c r="L456" s="153" t="e">
        <f t="shared" ca="1" si="97"/>
        <v>#REF!</v>
      </c>
      <c r="M456" s="45" t="e">
        <f t="shared" ca="1" si="86"/>
        <v>#REF!</v>
      </c>
      <c r="N456" s="96" t="e">
        <f t="shared" ca="1" si="87"/>
        <v>#REF!</v>
      </c>
      <c r="O456" s="95" t="e">
        <f t="shared" ca="1" si="88"/>
        <v>#REF!</v>
      </c>
      <c r="P456" s="96" t="e">
        <f t="shared" ca="1" si="89"/>
        <v>#REF!</v>
      </c>
      <c r="Q456" s="96" t="e">
        <f t="shared" ca="1" si="90"/>
        <v>#REF!</v>
      </c>
      <c r="R456" s="95" t="e">
        <f t="shared" ca="1" si="91"/>
        <v>#REF!</v>
      </c>
      <c r="S456" s="96" t="e">
        <f t="shared" ca="1" si="92"/>
        <v>#REF!</v>
      </c>
      <c r="T456" s="96" t="e">
        <f t="shared" ca="1" si="93"/>
        <v>#REF!</v>
      </c>
      <c r="U456" s="96" t="e">
        <f t="shared" ca="1" si="94"/>
        <v>#REF!</v>
      </c>
      <c r="V456" s="95" t="e">
        <f t="shared" ca="1" si="95"/>
        <v>#REF!</v>
      </c>
      <c r="W456" s="96" t="e">
        <f t="shared" ca="1" si="96"/>
        <v>#REF!</v>
      </c>
      <c r="X456" s="169"/>
      <c r="Y456" s="169"/>
      <c r="Z456" s="169"/>
      <c r="AA456" s="170"/>
      <c r="AB456" s="169"/>
      <c r="AC456" s="169"/>
      <c r="AD456" s="157"/>
    </row>
    <row r="457" spans="1:30" s="54" customFormat="1" hidden="1" x14ac:dyDescent="0.25">
      <c r="A457" s="38">
        <v>449</v>
      </c>
      <c r="B457" s="59" t="e">
        <f t="shared" ca="1" si="82"/>
        <v>#REF!</v>
      </c>
      <c r="C457" s="59" t="e">
        <f t="shared" ca="1" si="83"/>
        <v>#REF!</v>
      </c>
      <c r="D457" s="162"/>
      <c r="E457" s="152"/>
      <c r="F457" s="152" t="e">
        <f t="shared" ca="1" si="84"/>
        <v>#REF!</v>
      </c>
      <c r="G457" s="150"/>
      <c r="H457" s="150"/>
      <c r="I457" s="150" t="e">
        <f t="shared" ca="1" si="85"/>
        <v>#REF!</v>
      </c>
      <c r="J457" s="153"/>
      <c r="K457" s="153"/>
      <c r="L457" s="153" t="e">
        <f t="shared" ca="1" si="97"/>
        <v>#REF!</v>
      </c>
      <c r="M457" s="45" t="e">
        <f t="shared" ca="1" si="86"/>
        <v>#REF!</v>
      </c>
      <c r="N457" s="96" t="e">
        <f t="shared" ca="1" si="87"/>
        <v>#REF!</v>
      </c>
      <c r="O457" s="95" t="e">
        <f t="shared" ca="1" si="88"/>
        <v>#REF!</v>
      </c>
      <c r="P457" s="96" t="e">
        <f t="shared" ca="1" si="89"/>
        <v>#REF!</v>
      </c>
      <c r="Q457" s="96" t="e">
        <f t="shared" ca="1" si="90"/>
        <v>#REF!</v>
      </c>
      <c r="R457" s="95" t="e">
        <f t="shared" ca="1" si="91"/>
        <v>#REF!</v>
      </c>
      <c r="S457" s="96" t="e">
        <f t="shared" ca="1" si="92"/>
        <v>#REF!</v>
      </c>
      <c r="T457" s="96" t="e">
        <f t="shared" ca="1" si="93"/>
        <v>#REF!</v>
      </c>
      <c r="U457" s="96" t="e">
        <f t="shared" ca="1" si="94"/>
        <v>#REF!</v>
      </c>
      <c r="V457" s="95" t="e">
        <f t="shared" ca="1" si="95"/>
        <v>#REF!</v>
      </c>
      <c r="W457" s="96" t="e">
        <f t="shared" ca="1" si="96"/>
        <v>#REF!</v>
      </c>
      <c r="X457" s="169"/>
      <c r="Y457" s="169"/>
      <c r="Z457" s="169"/>
      <c r="AA457" s="170"/>
      <c r="AB457" s="169"/>
      <c r="AC457" s="169"/>
      <c r="AD457" s="157"/>
    </row>
    <row r="458" spans="1:30" s="54" customFormat="1" hidden="1" x14ac:dyDescent="0.25">
      <c r="A458" s="38">
        <v>450</v>
      </c>
      <c r="B458" s="59" t="e">
        <f t="shared" ref="B458:B500" ca="1" si="98">INDIRECT(CONCATENATE($C$507,$D$507,"!$B",$A458 + 8))</f>
        <v>#REF!</v>
      </c>
      <c r="C458" s="59" t="e">
        <f t="shared" ref="C458:C500" ca="1" si="99">INDIRECT(CONCATENATE($C$507,$D$507,"!$C",$A458 + 8))</f>
        <v>#REF!</v>
      </c>
      <c r="D458" s="162"/>
      <c r="E458" s="152"/>
      <c r="F458" s="152" t="e">
        <f t="shared" ca="1" si="84"/>
        <v>#REF!</v>
      </c>
      <c r="G458" s="150"/>
      <c r="H458" s="150"/>
      <c r="I458" s="150" t="e">
        <f t="shared" ca="1" si="85"/>
        <v>#REF!</v>
      </c>
      <c r="J458" s="153"/>
      <c r="K458" s="153"/>
      <c r="L458" s="153" t="e">
        <f t="shared" ca="1" si="97"/>
        <v>#REF!</v>
      </c>
      <c r="M458" s="45" t="e">
        <f t="shared" ca="1" si="86"/>
        <v>#REF!</v>
      </c>
      <c r="N458" s="96" t="e">
        <f t="shared" ca="1" si="87"/>
        <v>#REF!</v>
      </c>
      <c r="O458" s="95" t="e">
        <f t="shared" ca="1" si="88"/>
        <v>#REF!</v>
      </c>
      <c r="P458" s="96" t="e">
        <f t="shared" ca="1" si="89"/>
        <v>#REF!</v>
      </c>
      <c r="Q458" s="96" t="e">
        <f t="shared" ca="1" si="90"/>
        <v>#REF!</v>
      </c>
      <c r="R458" s="95" t="e">
        <f t="shared" ca="1" si="91"/>
        <v>#REF!</v>
      </c>
      <c r="S458" s="96" t="e">
        <f t="shared" ca="1" si="92"/>
        <v>#REF!</v>
      </c>
      <c r="T458" s="96" t="e">
        <f t="shared" ca="1" si="93"/>
        <v>#REF!</v>
      </c>
      <c r="U458" s="96" t="e">
        <f t="shared" ca="1" si="94"/>
        <v>#REF!</v>
      </c>
      <c r="V458" s="95" t="e">
        <f t="shared" ca="1" si="95"/>
        <v>#REF!</v>
      </c>
      <c r="W458" s="96" t="e">
        <f t="shared" ca="1" si="96"/>
        <v>#REF!</v>
      </c>
      <c r="X458" s="169"/>
      <c r="Y458" s="169"/>
      <c r="Z458" s="169"/>
      <c r="AA458" s="170"/>
      <c r="AB458" s="169"/>
      <c r="AC458" s="169"/>
      <c r="AD458" s="157"/>
    </row>
    <row r="459" spans="1:30" s="54" customFormat="1" hidden="1" x14ac:dyDescent="0.25">
      <c r="A459" s="38">
        <v>451</v>
      </c>
      <c r="B459" s="59" t="e">
        <f t="shared" ca="1" si="98"/>
        <v>#REF!</v>
      </c>
      <c r="C459" s="59" t="e">
        <f t="shared" ca="1" si="99"/>
        <v>#REF!</v>
      </c>
      <c r="D459" s="162"/>
      <c r="E459" s="152"/>
      <c r="F459" s="152" t="e">
        <f t="shared" ref="F459:F500" ca="1" si="100">INDIRECT(CONCATENATE($C$507,$D$507,"!$Z",$A459 + 8))</f>
        <v>#REF!</v>
      </c>
      <c r="G459" s="150"/>
      <c r="H459" s="150"/>
      <c r="I459" s="150" t="e">
        <f t="shared" ref="I459:I500" ca="1" si="101">INDIRECT(CONCATENATE($C$507,$D$507,"!$AD",$A459 + 8))</f>
        <v>#REF!</v>
      </c>
      <c r="J459" s="153"/>
      <c r="K459" s="153"/>
      <c r="L459" s="153" t="e">
        <f t="shared" ca="1" si="97"/>
        <v>#REF!</v>
      </c>
      <c r="M459" s="45" t="e">
        <f t="shared" ref="M459:M500" ca="1" si="102">IF(I459&lt;VLOOKUP(L459,$M$505:$Q$513,2),0,VLOOKUP(L459,$M$505:$Q$513,3))</f>
        <v>#REF!</v>
      </c>
      <c r="N459" s="96" t="e">
        <f t="shared" ref="N459:N500" ca="1" si="103">ROUNDDOWN(O459,0)</f>
        <v>#REF!</v>
      </c>
      <c r="O459" s="95" t="e">
        <f t="shared" ref="O459:O500" ca="1" si="104">I459*M459/100</f>
        <v>#REF!</v>
      </c>
      <c r="P459" s="96" t="e">
        <f t="shared" ref="P459:P500" ca="1" si="105">ROUNDDOWN(R459,0)</f>
        <v>#REF!</v>
      </c>
      <c r="Q459" s="96" t="e">
        <f t="shared" ref="Q459:Q500" ca="1" si="106">ROUNDDOWN(R459-P459,0)</f>
        <v>#REF!</v>
      </c>
      <c r="R459" s="95" t="e">
        <f t="shared" ref="R459:R500" ca="1" si="107">N459*S459/100</f>
        <v>#REF!</v>
      </c>
      <c r="S459" s="96" t="e">
        <f t="shared" ref="S459:S500" ca="1" si="108">IF(I459&lt;VLOOKUP(L459,$M$505:$Q$513,2),0,VLOOKUP(L459,$M$505:$Q$513,4))</f>
        <v>#REF!</v>
      </c>
      <c r="T459" s="96" t="e">
        <f t="shared" ref="T459:T500" ca="1" si="109">N459-P459-Q459-U459</f>
        <v>#REF!</v>
      </c>
      <c r="U459" s="96" t="e">
        <f t="shared" ref="U459:U500" ca="1" si="110">ROUNDDOWN(V459,0)</f>
        <v>#REF!</v>
      </c>
      <c r="V459" s="95" t="e">
        <f t="shared" ref="V459:V500" ca="1" si="111">N459*W459/100</f>
        <v>#REF!</v>
      </c>
      <c r="W459" s="96" t="e">
        <f t="shared" ref="W459:W500" ca="1" si="112">IF(I459&lt;VLOOKUP(L459,$M$505:$Q$513,2),0,VLOOKUP(L459,$M$505:$Q$513,5))</f>
        <v>#REF!</v>
      </c>
      <c r="X459" s="169"/>
      <c r="Y459" s="169"/>
      <c r="Z459" s="169"/>
      <c r="AA459" s="170"/>
      <c r="AB459" s="169"/>
      <c r="AC459" s="169"/>
      <c r="AD459" s="157"/>
    </row>
    <row r="460" spans="1:30" s="54" customFormat="1" hidden="1" x14ac:dyDescent="0.25">
      <c r="A460" s="38">
        <v>452</v>
      </c>
      <c r="B460" s="59" t="e">
        <f t="shared" ca="1" si="98"/>
        <v>#REF!</v>
      </c>
      <c r="C460" s="59" t="e">
        <f t="shared" ca="1" si="99"/>
        <v>#REF!</v>
      </c>
      <c r="D460" s="162"/>
      <c r="E460" s="152"/>
      <c r="F460" s="152" t="e">
        <f t="shared" ca="1" si="100"/>
        <v>#REF!</v>
      </c>
      <c r="G460" s="150"/>
      <c r="H460" s="150"/>
      <c r="I460" s="150" t="e">
        <f t="shared" ca="1" si="101"/>
        <v>#REF!</v>
      </c>
      <c r="J460" s="153"/>
      <c r="K460" s="153"/>
      <c r="L460" s="153" t="e">
        <f t="shared" ca="1" si="97"/>
        <v>#REF!</v>
      </c>
      <c r="M460" s="45" t="e">
        <f t="shared" ca="1" si="102"/>
        <v>#REF!</v>
      </c>
      <c r="N460" s="96" t="e">
        <f t="shared" ca="1" si="103"/>
        <v>#REF!</v>
      </c>
      <c r="O460" s="95" t="e">
        <f t="shared" ca="1" si="104"/>
        <v>#REF!</v>
      </c>
      <c r="P460" s="96" t="e">
        <f t="shared" ca="1" si="105"/>
        <v>#REF!</v>
      </c>
      <c r="Q460" s="96" t="e">
        <f t="shared" ca="1" si="106"/>
        <v>#REF!</v>
      </c>
      <c r="R460" s="95" t="e">
        <f t="shared" ca="1" si="107"/>
        <v>#REF!</v>
      </c>
      <c r="S460" s="96" t="e">
        <f t="shared" ca="1" si="108"/>
        <v>#REF!</v>
      </c>
      <c r="T460" s="96" t="e">
        <f t="shared" ca="1" si="109"/>
        <v>#REF!</v>
      </c>
      <c r="U460" s="96" t="e">
        <f t="shared" ca="1" si="110"/>
        <v>#REF!</v>
      </c>
      <c r="V460" s="95" t="e">
        <f t="shared" ca="1" si="111"/>
        <v>#REF!</v>
      </c>
      <c r="W460" s="96" t="e">
        <f t="shared" ca="1" si="112"/>
        <v>#REF!</v>
      </c>
      <c r="X460" s="169"/>
      <c r="Y460" s="169"/>
      <c r="Z460" s="169"/>
      <c r="AA460" s="170"/>
      <c r="AB460" s="169"/>
      <c r="AC460" s="169"/>
      <c r="AD460" s="157"/>
    </row>
    <row r="461" spans="1:30" s="54" customFormat="1" hidden="1" x14ac:dyDescent="0.25">
      <c r="A461" s="38">
        <v>453</v>
      </c>
      <c r="B461" s="59" t="e">
        <f t="shared" ca="1" si="98"/>
        <v>#REF!</v>
      </c>
      <c r="C461" s="59" t="e">
        <f t="shared" ca="1" si="99"/>
        <v>#REF!</v>
      </c>
      <c r="D461" s="162"/>
      <c r="E461" s="152"/>
      <c r="F461" s="152" t="e">
        <f t="shared" ca="1" si="100"/>
        <v>#REF!</v>
      </c>
      <c r="G461" s="150"/>
      <c r="H461" s="150"/>
      <c r="I461" s="150" t="e">
        <f t="shared" ca="1" si="101"/>
        <v>#REF!</v>
      </c>
      <c r="J461" s="153"/>
      <c r="K461" s="153"/>
      <c r="L461" s="153" t="e">
        <f t="shared" ca="1" si="97"/>
        <v>#REF!</v>
      </c>
      <c r="M461" s="45" t="e">
        <f t="shared" ca="1" si="102"/>
        <v>#REF!</v>
      </c>
      <c r="N461" s="96" t="e">
        <f t="shared" ca="1" si="103"/>
        <v>#REF!</v>
      </c>
      <c r="O461" s="95" t="e">
        <f t="shared" ca="1" si="104"/>
        <v>#REF!</v>
      </c>
      <c r="P461" s="96" t="e">
        <f t="shared" ca="1" si="105"/>
        <v>#REF!</v>
      </c>
      <c r="Q461" s="96" t="e">
        <f t="shared" ca="1" si="106"/>
        <v>#REF!</v>
      </c>
      <c r="R461" s="95" t="e">
        <f t="shared" ca="1" si="107"/>
        <v>#REF!</v>
      </c>
      <c r="S461" s="96" t="e">
        <f t="shared" ca="1" si="108"/>
        <v>#REF!</v>
      </c>
      <c r="T461" s="96" t="e">
        <f t="shared" ca="1" si="109"/>
        <v>#REF!</v>
      </c>
      <c r="U461" s="96" t="e">
        <f t="shared" ca="1" si="110"/>
        <v>#REF!</v>
      </c>
      <c r="V461" s="95" t="e">
        <f t="shared" ca="1" si="111"/>
        <v>#REF!</v>
      </c>
      <c r="W461" s="96" t="e">
        <f t="shared" ca="1" si="112"/>
        <v>#REF!</v>
      </c>
      <c r="X461" s="169"/>
      <c r="Y461" s="169"/>
      <c r="Z461" s="169"/>
      <c r="AA461" s="170"/>
      <c r="AB461" s="169"/>
      <c r="AC461" s="169"/>
      <c r="AD461" s="157"/>
    </row>
    <row r="462" spans="1:30" s="54" customFormat="1" hidden="1" x14ac:dyDescent="0.25">
      <c r="A462" s="38">
        <v>454</v>
      </c>
      <c r="B462" s="59" t="e">
        <f t="shared" ca="1" si="98"/>
        <v>#REF!</v>
      </c>
      <c r="C462" s="59" t="e">
        <f t="shared" ca="1" si="99"/>
        <v>#REF!</v>
      </c>
      <c r="D462" s="162"/>
      <c r="E462" s="152"/>
      <c r="F462" s="152" t="e">
        <f t="shared" ca="1" si="100"/>
        <v>#REF!</v>
      </c>
      <c r="G462" s="150"/>
      <c r="H462" s="150"/>
      <c r="I462" s="150" t="e">
        <f t="shared" ca="1" si="101"/>
        <v>#REF!</v>
      </c>
      <c r="J462" s="153"/>
      <c r="K462" s="153"/>
      <c r="L462" s="153" t="e">
        <f t="shared" ca="1" si="97"/>
        <v>#REF!</v>
      </c>
      <c r="M462" s="45" t="e">
        <f t="shared" ca="1" si="102"/>
        <v>#REF!</v>
      </c>
      <c r="N462" s="96" t="e">
        <f t="shared" ca="1" si="103"/>
        <v>#REF!</v>
      </c>
      <c r="O462" s="95" t="e">
        <f t="shared" ca="1" si="104"/>
        <v>#REF!</v>
      </c>
      <c r="P462" s="96" t="e">
        <f t="shared" ca="1" si="105"/>
        <v>#REF!</v>
      </c>
      <c r="Q462" s="96" t="e">
        <f t="shared" ca="1" si="106"/>
        <v>#REF!</v>
      </c>
      <c r="R462" s="95" t="e">
        <f t="shared" ca="1" si="107"/>
        <v>#REF!</v>
      </c>
      <c r="S462" s="96" t="e">
        <f t="shared" ca="1" si="108"/>
        <v>#REF!</v>
      </c>
      <c r="T462" s="96" t="e">
        <f t="shared" ca="1" si="109"/>
        <v>#REF!</v>
      </c>
      <c r="U462" s="96" t="e">
        <f t="shared" ca="1" si="110"/>
        <v>#REF!</v>
      </c>
      <c r="V462" s="95" t="e">
        <f t="shared" ca="1" si="111"/>
        <v>#REF!</v>
      </c>
      <c r="W462" s="96" t="e">
        <f t="shared" ca="1" si="112"/>
        <v>#REF!</v>
      </c>
      <c r="X462" s="169"/>
      <c r="Y462" s="169"/>
      <c r="Z462" s="169"/>
      <c r="AA462" s="170"/>
      <c r="AB462" s="169"/>
      <c r="AC462" s="169"/>
      <c r="AD462" s="157"/>
    </row>
    <row r="463" spans="1:30" s="54" customFormat="1" hidden="1" x14ac:dyDescent="0.25">
      <c r="A463" s="38">
        <v>455</v>
      </c>
      <c r="B463" s="59" t="e">
        <f t="shared" ca="1" si="98"/>
        <v>#REF!</v>
      </c>
      <c r="C463" s="59" t="e">
        <f t="shared" ca="1" si="99"/>
        <v>#REF!</v>
      </c>
      <c r="D463" s="162"/>
      <c r="E463" s="152"/>
      <c r="F463" s="152" t="e">
        <f t="shared" ca="1" si="100"/>
        <v>#REF!</v>
      </c>
      <c r="G463" s="150"/>
      <c r="H463" s="150"/>
      <c r="I463" s="150" t="e">
        <f t="shared" ca="1" si="101"/>
        <v>#REF!</v>
      </c>
      <c r="J463" s="153"/>
      <c r="K463" s="153"/>
      <c r="L463" s="153" t="e">
        <f t="shared" ca="1" si="97"/>
        <v>#REF!</v>
      </c>
      <c r="M463" s="45" t="e">
        <f t="shared" ca="1" si="102"/>
        <v>#REF!</v>
      </c>
      <c r="N463" s="96" t="e">
        <f t="shared" ca="1" si="103"/>
        <v>#REF!</v>
      </c>
      <c r="O463" s="95" t="e">
        <f t="shared" ca="1" si="104"/>
        <v>#REF!</v>
      </c>
      <c r="P463" s="96" t="e">
        <f t="shared" ca="1" si="105"/>
        <v>#REF!</v>
      </c>
      <c r="Q463" s="96" t="e">
        <f t="shared" ca="1" si="106"/>
        <v>#REF!</v>
      </c>
      <c r="R463" s="95" t="e">
        <f t="shared" ca="1" si="107"/>
        <v>#REF!</v>
      </c>
      <c r="S463" s="96" t="e">
        <f t="shared" ca="1" si="108"/>
        <v>#REF!</v>
      </c>
      <c r="T463" s="96" t="e">
        <f t="shared" ca="1" si="109"/>
        <v>#REF!</v>
      </c>
      <c r="U463" s="96" t="e">
        <f t="shared" ca="1" si="110"/>
        <v>#REF!</v>
      </c>
      <c r="V463" s="95" t="e">
        <f t="shared" ca="1" si="111"/>
        <v>#REF!</v>
      </c>
      <c r="W463" s="96" t="e">
        <f t="shared" ca="1" si="112"/>
        <v>#REF!</v>
      </c>
      <c r="X463" s="169"/>
      <c r="Y463" s="169"/>
      <c r="Z463" s="169"/>
      <c r="AA463" s="170"/>
      <c r="AB463" s="169"/>
      <c r="AC463" s="169"/>
      <c r="AD463" s="157"/>
    </row>
    <row r="464" spans="1:30" s="54" customFormat="1" hidden="1" x14ac:dyDescent="0.25">
      <c r="A464" s="38">
        <v>456</v>
      </c>
      <c r="B464" s="59" t="e">
        <f t="shared" ca="1" si="98"/>
        <v>#REF!</v>
      </c>
      <c r="C464" s="59" t="e">
        <f t="shared" ca="1" si="99"/>
        <v>#REF!</v>
      </c>
      <c r="D464" s="162"/>
      <c r="E464" s="152"/>
      <c r="F464" s="152" t="e">
        <f t="shared" ca="1" si="100"/>
        <v>#REF!</v>
      </c>
      <c r="G464" s="150"/>
      <c r="H464" s="150"/>
      <c r="I464" s="150" t="e">
        <f t="shared" ca="1" si="101"/>
        <v>#REF!</v>
      </c>
      <c r="J464" s="153"/>
      <c r="K464" s="153"/>
      <c r="L464" s="153" t="e">
        <f t="shared" ca="1" si="97"/>
        <v>#REF!</v>
      </c>
      <c r="M464" s="45" t="e">
        <f t="shared" ca="1" si="102"/>
        <v>#REF!</v>
      </c>
      <c r="N464" s="96" t="e">
        <f t="shared" ca="1" si="103"/>
        <v>#REF!</v>
      </c>
      <c r="O464" s="95" t="e">
        <f t="shared" ca="1" si="104"/>
        <v>#REF!</v>
      </c>
      <c r="P464" s="96" t="e">
        <f t="shared" ca="1" si="105"/>
        <v>#REF!</v>
      </c>
      <c r="Q464" s="96" t="e">
        <f t="shared" ca="1" si="106"/>
        <v>#REF!</v>
      </c>
      <c r="R464" s="95" t="e">
        <f t="shared" ca="1" si="107"/>
        <v>#REF!</v>
      </c>
      <c r="S464" s="96" t="e">
        <f t="shared" ca="1" si="108"/>
        <v>#REF!</v>
      </c>
      <c r="T464" s="96" t="e">
        <f t="shared" ca="1" si="109"/>
        <v>#REF!</v>
      </c>
      <c r="U464" s="96" t="e">
        <f t="shared" ca="1" si="110"/>
        <v>#REF!</v>
      </c>
      <c r="V464" s="95" t="e">
        <f t="shared" ca="1" si="111"/>
        <v>#REF!</v>
      </c>
      <c r="W464" s="96" t="e">
        <f t="shared" ca="1" si="112"/>
        <v>#REF!</v>
      </c>
      <c r="X464" s="169"/>
      <c r="Y464" s="169"/>
      <c r="Z464" s="169"/>
      <c r="AA464" s="170"/>
      <c r="AB464" s="169"/>
      <c r="AC464" s="169"/>
      <c r="AD464" s="157"/>
    </row>
    <row r="465" spans="1:30" s="54" customFormat="1" hidden="1" x14ac:dyDescent="0.25">
      <c r="A465" s="38">
        <v>457</v>
      </c>
      <c r="B465" s="59" t="e">
        <f t="shared" ca="1" si="98"/>
        <v>#REF!</v>
      </c>
      <c r="C465" s="59" t="e">
        <f t="shared" ca="1" si="99"/>
        <v>#REF!</v>
      </c>
      <c r="D465" s="162"/>
      <c r="E465" s="152"/>
      <c r="F465" s="152" t="e">
        <f t="shared" ca="1" si="100"/>
        <v>#REF!</v>
      </c>
      <c r="G465" s="150"/>
      <c r="H465" s="150"/>
      <c r="I465" s="150" t="e">
        <f t="shared" ca="1" si="101"/>
        <v>#REF!</v>
      </c>
      <c r="J465" s="153"/>
      <c r="K465" s="153"/>
      <c r="L465" s="153" t="e">
        <f t="shared" ca="1" si="97"/>
        <v>#REF!</v>
      </c>
      <c r="M465" s="45" t="e">
        <f t="shared" ca="1" si="102"/>
        <v>#REF!</v>
      </c>
      <c r="N465" s="96" t="e">
        <f t="shared" ca="1" si="103"/>
        <v>#REF!</v>
      </c>
      <c r="O465" s="95" t="e">
        <f t="shared" ca="1" si="104"/>
        <v>#REF!</v>
      </c>
      <c r="P465" s="96" t="e">
        <f t="shared" ca="1" si="105"/>
        <v>#REF!</v>
      </c>
      <c r="Q465" s="96" t="e">
        <f t="shared" ca="1" si="106"/>
        <v>#REF!</v>
      </c>
      <c r="R465" s="95" t="e">
        <f t="shared" ca="1" si="107"/>
        <v>#REF!</v>
      </c>
      <c r="S465" s="96" t="e">
        <f t="shared" ca="1" si="108"/>
        <v>#REF!</v>
      </c>
      <c r="T465" s="96" t="e">
        <f t="shared" ca="1" si="109"/>
        <v>#REF!</v>
      </c>
      <c r="U465" s="96" t="e">
        <f t="shared" ca="1" si="110"/>
        <v>#REF!</v>
      </c>
      <c r="V465" s="95" t="e">
        <f t="shared" ca="1" si="111"/>
        <v>#REF!</v>
      </c>
      <c r="W465" s="96" t="e">
        <f t="shared" ca="1" si="112"/>
        <v>#REF!</v>
      </c>
      <c r="X465" s="169"/>
      <c r="Y465" s="169"/>
      <c r="Z465" s="169"/>
      <c r="AA465" s="170"/>
      <c r="AB465" s="169"/>
      <c r="AC465" s="169"/>
      <c r="AD465" s="157"/>
    </row>
    <row r="466" spans="1:30" s="54" customFormat="1" hidden="1" x14ac:dyDescent="0.25">
      <c r="A466" s="38">
        <v>458</v>
      </c>
      <c r="B466" s="59" t="e">
        <f t="shared" ca="1" si="98"/>
        <v>#REF!</v>
      </c>
      <c r="C466" s="59" t="e">
        <f t="shared" ca="1" si="99"/>
        <v>#REF!</v>
      </c>
      <c r="D466" s="162"/>
      <c r="E466" s="152"/>
      <c r="F466" s="152" t="e">
        <f t="shared" ca="1" si="100"/>
        <v>#REF!</v>
      </c>
      <c r="G466" s="150"/>
      <c r="H466" s="150"/>
      <c r="I466" s="150" t="e">
        <f t="shared" ca="1" si="101"/>
        <v>#REF!</v>
      </c>
      <c r="J466" s="153"/>
      <c r="K466" s="153"/>
      <c r="L466" s="153" t="e">
        <f t="shared" ca="1" si="97"/>
        <v>#REF!</v>
      </c>
      <c r="M466" s="45" t="e">
        <f t="shared" ca="1" si="102"/>
        <v>#REF!</v>
      </c>
      <c r="N466" s="96" t="e">
        <f t="shared" ca="1" si="103"/>
        <v>#REF!</v>
      </c>
      <c r="O466" s="95" t="e">
        <f t="shared" ca="1" si="104"/>
        <v>#REF!</v>
      </c>
      <c r="P466" s="96" t="e">
        <f t="shared" ca="1" si="105"/>
        <v>#REF!</v>
      </c>
      <c r="Q466" s="96" t="e">
        <f t="shared" ca="1" si="106"/>
        <v>#REF!</v>
      </c>
      <c r="R466" s="95" t="e">
        <f t="shared" ca="1" si="107"/>
        <v>#REF!</v>
      </c>
      <c r="S466" s="96" t="e">
        <f t="shared" ca="1" si="108"/>
        <v>#REF!</v>
      </c>
      <c r="T466" s="96" t="e">
        <f t="shared" ca="1" si="109"/>
        <v>#REF!</v>
      </c>
      <c r="U466" s="96" t="e">
        <f t="shared" ca="1" si="110"/>
        <v>#REF!</v>
      </c>
      <c r="V466" s="95" t="e">
        <f t="shared" ca="1" si="111"/>
        <v>#REF!</v>
      </c>
      <c r="W466" s="96" t="e">
        <f t="shared" ca="1" si="112"/>
        <v>#REF!</v>
      </c>
      <c r="X466" s="169"/>
      <c r="Y466" s="169"/>
      <c r="Z466" s="169"/>
      <c r="AA466" s="170"/>
      <c r="AB466" s="169"/>
      <c r="AC466" s="169"/>
      <c r="AD466" s="157"/>
    </row>
    <row r="467" spans="1:30" s="54" customFormat="1" hidden="1" x14ac:dyDescent="0.25">
      <c r="A467" s="38">
        <v>459</v>
      </c>
      <c r="B467" s="59" t="e">
        <f t="shared" ca="1" si="98"/>
        <v>#REF!</v>
      </c>
      <c r="C467" s="59" t="e">
        <f t="shared" ca="1" si="99"/>
        <v>#REF!</v>
      </c>
      <c r="D467" s="162"/>
      <c r="E467" s="152"/>
      <c r="F467" s="152" t="e">
        <f t="shared" ca="1" si="100"/>
        <v>#REF!</v>
      </c>
      <c r="G467" s="150"/>
      <c r="H467" s="150"/>
      <c r="I467" s="150" t="e">
        <f t="shared" ca="1" si="101"/>
        <v>#REF!</v>
      </c>
      <c r="J467" s="153"/>
      <c r="K467" s="153"/>
      <c r="L467" s="153" t="e">
        <f t="shared" ca="1" si="97"/>
        <v>#REF!</v>
      </c>
      <c r="M467" s="45" t="e">
        <f t="shared" ca="1" si="102"/>
        <v>#REF!</v>
      </c>
      <c r="N467" s="96" t="e">
        <f t="shared" ca="1" si="103"/>
        <v>#REF!</v>
      </c>
      <c r="O467" s="95" t="e">
        <f t="shared" ca="1" si="104"/>
        <v>#REF!</v>
      </c>
      <c r="P467" s="96" t="e">
        <f t="shared" ca="1" si="105"/>
        <v>#REF!</v>
      </c>
      <c r="Q467" s="96" t="e">
        <f t="shared" ca="1" si="106"/>
        <v>#REF!</v>
      </c>
      <c r="R467" s="95" t="e">
        <f t="shared" ca="1" si="107"/>
        <v>#REF!</v>
      </c>
      <c r="S467" s="96" t="e">
        <f t="shared" ca="1" si="108"/>
        <v>#REF!</v>
      </c>
      <c r="T467" s="96" t="e">
        <f t="shared" ca="1" si="109"/>
        <v>#REF!</v>
      </c>
      <c r="U467" s="96" t="e">
        <f t="shared" ca="1" si="110"/>
        <v>#REF!</v>
      </c>
      <c r="V467" s="95" t="e">
        <f t="shared" ca="1" si="111"/>
        <v>#REF!</v>
      </c>
      <c r="W467" s="96" t="e">
        <f t="shared" ca="1" si="112"/>
        <v>#REF!</v>
      </c>
      <c r="X467" s="169"/>
      <c r="Y467" s="169"/>
      <c r="Z467" s="169"/>
      <c r="AA467" s="170"/>
      <c r="AB467" s="169"/>
      <c r="AC467" s="169"/>
      <c r="AD467" s="157"/>
    </row>
    <row r="468" spans="1:30" s="54" customFormat="1" hidden="1" x14ac:dyDescent="0.25">
      <c r="A468" s="38">
        <v>460</v>
      </c>
      <c r="B468" s="59" t="e">
        <f t="shared" ca="1" si="98"/>
        <v>#REF!</v>
      </c>
      <c r="C468" s="59" t="e">
        <f t="shared" ca="1" si="99"/>
        <v>#REF!</v>
      </c>
      <c r="D468" s="162"/>
      <c r="E468" s="152"/>
      <c r="F468" s="152" t="e">
        <f t="shared" ca="1" si="100"/>
        <v>#REF!</v>
      </c>
      <c r="G468" s="150"/>
      <c r="H468" s="150"/>
      <c r="I468" s="150" t="e">
        <f t="shared" ca="1" si="101"/>
        <v>#REF!</v>
      </c>
      <c r="J468" s="153"/>
      <c r="K468" s="153"/>
      <c r="L468" s="153" t="e">
        <f t="shared" ca="1" si="97"/>
        <v>#REF!</v>
      </c>
      <c r="M468" s="45" t="e">
        <f t="shared" ca="1" si="102"/>
        <v>#REF!</v>
      </c>
      <c r="N468" s="96" t="e">
        <f t="shared" ca="1" si="103"/>
        <v>#REF!</v>
      </c>
      <c r="O468" s="95" t="e">
        <f t="shared" ca="1" si="104"/>
        <v>#REF!</v>
      </c>
      <c r="P468" s="96" t="e">
        <f t="shared" ca="1" si="105"/>
        <v>#REF!</v>
      </c>
      <c r="Q468" s="96" t="e">
        <f t="shared" ca="1" si="106"/>
        <v>#REF!</v>
      </c>
      <c r="R468" s="95" t="e">
        <f t="shared" ca="1" si="107"/>
        <v>#REF!</v>
      </c>
      <c r="S468" s="96" t="e">
        <f t="shared" ca="1" si="108"/>
        <v>#REF!</v>
      </c>
      <c r="T468" s="96" t="e">
        <f t="shared" ca="1" si="109"/>
        <v>#REF!</v>
      </c>
      <c r="U468" s="96" t="e">
        <f t="shared" ca="1" si="110"/>
        <v>#REF!</v>
      </c>
      <c r="V468" s="95" t="e">
        <f t="shared" ca="1" si="111"/>
        <v>#REF!</v>
      </c>
      <c r="W468" s="96" t="e">
        <f t="shared" ca="1" si="112"/>
        <v>#REF!</v>
      </c>
      <c r="X468" s="169"/>
      <c r="Y468" s="169"/>
      <c r="Z468" s="169"/>
      <c r="AA468" s="170"/>
      <c r="AB468" s="169"/>
      <c r="AC468" s="169"/>
      <c r="AD468" s="157"/>
    </row>
    <row r="469" spans="1:30" s="54" customFormat="1" hidden="1" x14ac:dyDescent="0.25">
      <c r="A469" s="38">
        <v>461</v>
      </c>
      <c r="B469" s="59" t="e">
        <f t="shared" ca="1" si="98"/>
        <v>#REF!</v>
      </c>
      <c r="C469" s="59" t="e">
        <f t="shared" ca="1" si="99"/>
        <v>#REF!</v>
      </c>
      <c r="D469" s="162"/>
      <c r="E469" s="152"/>
      <c r="F469" s="152" t="e">
        <f t="shared" ca="1" si="100"/>
        <v>#REF!</v>
      </c>
      <c r="G469" s="150"/>
      <c r="H469" s="150"/>
      <c r="I469" s="150" t="e">
        <f t="shared" ca="1" si="101"/>
        <v>#REF!</v>
      </c>
      <c r="J469" s="153"/>
      <c r="K469" s="153"/>
      <c r="L469" s="153" t="e">
        <f t="shared" ca="1" si="97"/>
        <v>#REF!</v>
      </c>
      <c r="M469" s="45" t="e">
        <f t="shared" ca="1" si="102"/>
        <v>#REF!</v>
      </c>
      <c r="N469" s="96" t="e">
        <f t="shared" ca="1" si="103"/>
        <v>#REF!</v>
      </c>
      <c r="O469" s="95" t="e">
        <f t="shared" ca="1" si="104"/>
        <v>#REF!</v>
      </c>
      <c r="P469" s="96" t="e">
        <f t="shared" ca="1" si="105"/>
        <v>#REF!</v>
      </c>
      <c r="Q469" s="96" t="e">
        <f t="shared" ca="1" si="106"/>
        <v>#REF!</v>
      </c>
      <c r="R469" s="95" t="e">
        <f t="shared" ca="1" si="107"/>
        <v>#REF!</v>
      </c>
      <c r="S469" s="96" t="e">
        <f t="shared" ca="1" si="108"/>
        <v>#REF!</v>
      </c>
      <c r="T469" s="96" t="e">
        <f t="shared" ca="1" si="109"/>
        <v>#REF!</v>
      </c>
      <c r="U469" s="96" t="e">
        <f t="shared" ca="1" si="110"/>
        <v>#REF!</v>
      </c>
      <c r="V469" s="95" t="e">
        <f t="shared" ca="1" si="111"/>
        <v>#REF!</v>
      </c>
      <c r="W469" s="96" t="e">
        <f t="shared" ca="1" si="112"/>
        <v>#REF!</v>
      </c>
      <c r="X469" s="169"/>
      <c r="Y469" s="169"/>
      <c r="Z469" s="169"/>
      <c r="AA469" s="170"/>
      <c r="AB469" s="169"/>
      <c r="AC469" s="169"/>
      <c r="AD469" s="157"/>
    </row>
    <row r="470" spans="1:30" s="54" customFormat="1" hidden="1" x14ac:dyDescent="0.25">
      <c r="A470" s="38">
        <v>462</v>
      </c>
      <c r="B470" s="59" t="e">
        <f t="shared" ca="1" si="98"/>
        <v>#REF!</v>
      </c>
      <c r="C470" s="59" t="e">
        <f t="shared" ca="1" si="99"/>
        <v>#REF!</v>
      </c>
      <c r="D470" s="162"/>
      <c r="E470" s="152"/>
      <c r="F470" s="152" t="e">
        <f t="shared" ca="1" si="100"/>
        <v>#REF!</v>
      </c>
      <c r="G470" s="150"/>
      <c r="H470" s="150"/>
      <c r="I470" s="150" t="e">
        <f t="shared" ca="1" si="101"/>
        <v>#REF!</v>
      </c>
      <c r="J470" s="153"/>
      <c r="K470" s="153"/>
      <c r="L470" s="153" t="e">
        <f t="shared" ca="1" si="97"/>
        <v>#REF!</v>
      </c>
      <c r="M470" s="45" t="e">
        <f t="shared" ca="1" si="102"/>
        <v>#REF!</v>
      </c>
      <c r="N470" s="96" t="e">
        <f t="shared" ca="1" si="103"/>
        <v>#REF!</v>
      </c>
      <c r="O470" s="95" t="e">
        <f t="shared" ca="1" si="104"/>
        <v>#REF!</v>
      </c>
      <c r="P470" s="96" t="e">
        <f t="shared" ca="1" si="105"/>
        <v>#REF!</v>
      </c>
      <c r="Q470" s="96" t="e">
        <f t="shared" ca="1" si="106"/>
        <v>#REF!</v>
      </c>
      <c r="R470" s="95" t="e">
        <f t="shared" ca="1" si="107"/>
        <v>#REF!</v>
      </c>
      <c r="S470" s="96" t="e">
        <f t="shared" ca="1" si="108"/>
        <v>#REF!</v>
      </c>
      <c r="T470" s="96" t="e">
        <f t="shared" ca="1" si="109"/>
        <v>#REF!</v>
      </c>
      <c r="U470" s="96" t="e">
        <f t="shared" ca="1" si="110"/>
        <v>#REF!</v>
      </c>
      <c r="V470" s="95" t="e">
        <f t="shared" ca="1" si="111"/>
        <v>#REF!</v>
      </c>
      <c r="W470" s="96" t="e">
        <f t="shared" ca="1" si="112"/>
        <v>#REF!</v>
      </c>
      <c r="X470" s="169"/>
      <c r="Y470" s="169"/>
      <c r="Z470" s="169"/>
      <c r="AA470" s="170"/>
      <c r="AB470" s="169"/>
      <c r="AC470" s="169"/>
      <c r="AD470" s="157"/>
    </row>
    <row r="471" spans="1:30" s="54" customFormat="1" hidden="1" x14ac:dyDescent="0.25">
      <c r="A471" s="38">
        <v>463</v>
      </c>
      <c r="B471" s="59" t="e">
        <f t="shared" ca="1" si="98"/>
        <v>#REF!</v>
      </c>
      <c r="C471" s="59" t="e">
        <f t="shared" ca="1" si="99"/>
        <v>#REF!</v>
      </c>
      <c r="D471" s="162"/>
      <c r="E471" s="152"/>
      <c r="F471" s="152" t="e">
        <f t="shared" ca="1" si="100"/>
        <v>#REF!</v>
      </c>
      <c r="G471" s="150"/>
      <c r="H471" s="150"/>
      <c r="I471" s="150" t="e">
        <f t="shared" ca="1" si="101"/>
        <v>#REF!</v>
      </c>
      <c r="J471" s="153"/>
      <c r="K471" s="153"/>
      <c r="L471" s="153" t="e">
        <f t="shared" ca="1" si="97"/>
        <v>#REF!</v>
      </c>
      <c r="M471" s="45" t="e">
        <f t="shared" ca="1" si="102"/>
        <v>#REF!</v>
      </c>
      <c r="N471" s="96" t="e">
        <f t="shared" ca="1" si="103"/>
        <v>#REF!</v>
      </c>
      <c r="O471" s="95" t="e">
        <f t="shared" ca="1" si="104"/>
        <v>#REF!</v>
      </c>
      <c r="P471" s="96" t="e">
        <f t="shared" ca="1" si="105"/>
        <v>#REF!</v>
      </c>
      <c r="Q471" s="96" t="e">
        <f t="shared" ca="1" si="106"/>
        <v>#REF!</v>
      </c>
      <c r="R471" s="95" t="e">
        <f t="shared" ca="1" si="107"/>
        <v>#REF!</v>
      </c>
      <c r="S471" s="96" t="e">
        <f t="shared" ca="1" si="108"/>
        <v>#REF!</v>
      </c>
      <c r="T471" s="96" t="e">
        <f t="shared" ca="1" si="109"/>
        <v>#REF!</v>
      </c>
      <c r="U471" s="96" t="e">
        <f t="shared" ca="1" si="110"/>
        <v>#REF!</v>
      </c>
      <c r="V471" s="95" t="e">
        <f t="shared" ca="1" si="111"/>
        <v>#REF!</v>
      </c>
      <c r="W471" s="96" t="e">
        <f t="shared" ca="1" si="112"/>
        <v>#REF!</v>
      </c>
      <c r="X471" s="169"/>
      <c r="Y471" s="169"/>
      <c r="Z471" s="169"/>
      <c r="AA471" s="170"/>
      <c r="AB471" s="169"/>
      <c r="AC471" s="169"/>
      <c r="AD471" s="157"/>
    </row>
    <row r="472" spans="1:30" s="54" customFormat="1" hidden="1" x14ac:dyDescent="0.25">
      <c r="A472" s="38">
        <v>464</v>
      </c>
      <c r="B472" s="59" t="e">
        <f t="shared" ca="1" si="98"/>
        <v>#REF!</v>
      </c>
      <c r="C472" s="59" t="e">
        <f t="shared" ca="1" si="99"/>
        <v>#REF!</v>
      </c>
      <c r="D472" s="162"/>
      <c r="E472" s="152"/>
      <c r="F472" s="152" t="e">
        <f t="shared" ca="1" si="100"/>
        <v>#REF!</v>
      </c>
      <c r="G472" s="150"/>
      <c r="H472" s="150"/>
      <c r="I472" s="150" t="e">
        <f t="shared" ca="1" si="101"/>
        <v>#REF!</v>
      </c>
      <c r="J472" s="153"/>
      <c r="K472" s="153"/>
      <c r="L472" s="153" t="e">
        <f t="shared" ca="1" si="97"/>
        <v>#REF!</v>
      </c>
      <c r="M472" s="45" t="e">
        <f t="shared" ca="1" si="102"/>
        <v>#REF!</v>
      </c>
      <c r="N472" s="96" t="e">
        <f t="shared" ca="1" si="103"/>
        <v>#REF!</v>
      </c>
      <c r="O472" s="95" t="e">
        <f t="shared" ca="1" si="104"/>
        <v>#REF!</v>
      </c>
      <c r="P472" s="96" t="e">
        <f t="shared" ca="1" si="105"/>
        <v>#REF!</v>
      </c>
      <c r="Q472" s="96" t="e">
        <f t="shared" ca="1" si="106"/>
        <v>#REF!</v>
      </c>
      <c r="R472" s="95" t="e">
        <f t="shared" ca="1" si="107"/>
        <v>#REF!</v>
      </c>
      <c r="S472" s="96" t="e">
        <f t="shared" ca="1" si="108"/>
        <v>#REF!</v>
      </c>
      <c r="T472" s="96" t="e">
        <f t="shared" ca="1" si="109"/>
        <v>#REF!</v>
      </c>
      <c r="U472" s="96" t="e">
        <f t="shared" ca="1" si="110"/>
        <v>#REF!</v>
      </c>
      <c r="V472" s="95" t="e">
        <f t="shared" ca="1" si="111"/>
        <v>#REF!</v>
      </c>
      <c r="W472" s="96" t="e">
        <f t="shared" ca="1" si="112"/>
        <v>#REF!</v>
      </c>
      <c r="X472" s="169"/>
      <c r="Y472" s="169"/>
      <c r="Z472" s="169"/>
      <c r="AA472" s="170"/>
      <c r="AB472" s="169"/>
      <c r="AC472" s="169"/>
      <c r="AD472" s="157"/>
    </row>
    <row r="473" spans="1:30" s="54" customFormat="1" hidden="1" x14ac:dyDescent="0.25">
      <c r="A473" s="38">
        <v>465</v>
      </c>
      <c r="B473" s="59" t="e">
        <f t="shared" ca="1" si="98"/>
        <v>#REF!</v>
      </c>
      <c r="C473" s="59" t="e">
        <f t="shared" ca="1" si="99"/>
        <v>#REF!</v>
      </c>
      <c r="D473" s="162"/>
      <c r="E473" s="152"/>
      <c r="F473" s="152" t="e">
        <f t="shared" ca="1" si="100"/>
        <v>#REF!</v>
      </c>
      <c r="G473" s="150"/>
      <c r="H473" s="150"/>
      <c r="I473" s="150" t="e">
        <f t="shared" ca="1" si="101"/>
        <v>#REF!</v>
      </c>
      <c r="J473" s="153"/>
      <c r="K473" s="153"/>
      <c r="L473" s="153" t="e">
        <f t="shared" ca="1" si="97"/>
        <v>#REF!</v>
      </c>
      <c r="M473" s="45" t="e">
        <f t="shared" ca="1" si="102"/>
        <v>#REF!</v>
      </c>
      <c r="N473" s="96" t="e">
        <f t="shared" ca="1" si="103"/>
        <v>#REF!</v>
      </c>
      <c r="O473" s="95" t="e">
        <f t="shared" ca="1" si="104"/>
        <v>#REF!</v>
      </c>
      <c r="P473" s="96" t="e">
        <f t="shared" ca="1" si="105"/>
        <v>#REF!</v>
      </c>
      <c r="Q473" s="96" t="e">
        <f t="shared" ca="1" si="106"/>
        <v>#REF!</v>
      </c>
      <c r="R473" s="95" t="e">
        <f t="shared" ca="1" si="107"/>
        <v>#REF!</v>
      </c>
      <c r="S473" s="96" t="e">
        <f t="shared" ca="1" si="108"/>
        <v>#REF!</v>
      </c>
      <c r="T473" s="96" t="e">
        <f t="shared" ca="1" si="109"/>
        <v>#REF!</v>
      </c>
      <c r="U473" s="96" t="e">
        <f t="shared" ca="1" si="110"/>
        <v>#REF!</v>
      </c>
      <c r="V473" s="95" t="e">
        <f t="shared" ca="1" si="111"/>
        <v>#REF!</v>
      </c>
      <c r="W473" s="96" t="e">
        <f t="shared" ca="1" si="112"/>
        <v>#REF!</v>
      </c>
      <c r="X473" s="169"/>
      <c r="Y473" s="169"/>
      <c r="Z473" s="169"/>
      <c r="AA473" s="170"/>
      <c r="AB473" s="169"/>
      <c r="AC473" s="169"/>
      <c r="AD473" s="157"/>
    </row>
    <row r="474" spans="1:30" s="54" customFormat="1" hidden="1" x14ac:dyDescent="0.25">
      <c r="A474" s="38">
        <v>466</v>
      </c>
      <c r="B474" s="59" t="e">
        <f t="shared" ca="1" si="98"/>
        <v>#REF!</v>
      </c>
      <c r="C474" s="59" t="e">
        <f t="shared" ca="1" si="99"/>
        <v>#REF!</v>
      </c>
      <c r="D474" s="162"/>
      <c r="E474" s="152"/>
      <c r="F474" s="152" t="e">
        <f t="shared" ca="1" si="100"/>
        <v>#REF!</v>
      </c>
      <c r="G474" s="150"/>
      <c r="H474" s="150"/>
      <c r="I474" s="150" t="e">
        <f t="shared" ca="1" si="101"/>
        <v>#REF!</v>
      </c>
      <c r="J474" s="153"/>
      <c r="K474" s="153"/>
      <c r="L474" s="153" t="e">
        <f t="shared" ca="1" si="97"/>
        <v>#REF!</v>
      </c>
      <c r="M474" s="45" t="e">
        <f t="shared" ca="1" si="102"/>
        <v>#REF!</v>
      </c>
      <c r="N474" s="96" t="e">
        <f t="shared" ca="1" si="103"/>
        <v>#REF!</v>
      </c>
      <c r="O474" s="95" t="e">
        <f t="shared" ca="1" si="104"/>
        <v>#REF!</v>
      </c>
      <c r="P474" s="96" t="e">
        <f t="shared" ca="1" si="105"/>
        <v>#REF!</v>
      </c>
      <c r="Q474" s="96" t="e">
        <f t="shared" ca="1" si="106"/>
        <v>#REF!</v>
      </c>
      <c r="R474" s="95" t="e">
        <f t="shared" ca="1" si="107"/>
        <v>#REF!</v>
      </c>
      <c r="S474" s="96" t="e">
        <f t="shared" ca="1" si="108"/>
        <v>#REF!</v>
      </c>
      <c r="T474" s="96" t="e">
        <f t="shared" ca="1" si="109"/>
        <v>#REF!</v>
      </c>
      <c r="U474" s="96" t="e">
        <f t="shared" ca="1" si="110"/>
        <v>#REF!</v>
      </c>
      <c r="V474" s="95" t="e">
        <f t="shared" ca="1" si="111"/>
        <v>#REF!</v>
      </c>
      <c r="W474" s="96" t="e">
        <f t="shared" ca="1" si="112"/>
        <v>#REF!</v>
      </c>
      <c r="X474" s="169"/>
      <c r="Y474" s="169"/>
      <c r="Z474" s="169"/>
      <c r="AA474" s="170"/>
      <c r="AB474" s="169"/>
      <c r="AC474" s="169"/>
      <c r="AD474" s="157"/>
    </row>
    <row r="475" spans="1:30" s="54" customFormat="1" hidden="1" x14ac:dyDescent="0.25">
      <c r="A475" s="38">
        <v>467</v>
      </c>
      <c r="B475" s="59" t="e">
        <f t="shared" ca="1" si="98"/>
        <v>#REF!</v>
      </c>
      <c r="C475" s="59" t="e">
        <f t="shared" ca="1" si="99"/>
        <v>#REF!</v>
      </c>
      <c r="D475" s="162"/>
      <c r="E475" s="152"/>
      <c r="F475" s="152" t="e">
        <f t="shared" ca="1" si="100"/>
        <v>#REF!</v>
      </c>
      <c r="G475" s="150"/>
      <c r="H475" s="150"/>
      <c r="I475" s="150" t="e">
        <f t="shared" ca="1" si="101"/>
        <v>#REF!</v>
      </c>
      <c r="J475" s="153"/>
      <c r="K475" s="153"/>
      <c r="L475" s="153" t="e">
        <f t="shared" ca="1" si="97"/>
        <v>#REF!</v>
      </c>
      <c r="M475" s="45" t="e">
        <f t="shared" ca="1" si="102"/>
        <v>#REF!</v>
      </c>
      <c r="N475" s="96" t="e">
        <f t="shared" ca="1" si="103"/>
        <v>#REF!</v>
      </c>
      <c r="O475" s="95" t="e">
        <f t="shared" ca="1" si="104"/>
        <v>#REF!</v>
      </c>
      <c r="P475" s="96" t="e">
        <f t="shared" ca="1" si="105"/>
        <v>#REF!</v>
      </c>
      <c r="Q475" s="96" t="e">
        <f t="shared" ca="1" si="106"/>
        <v>#REF!</v>
      </c>
      <c r="R475" s="95" t="e">
        <f t="shared" ca="1" si="107"/>
        <v>#REF!</v>
      </c>
      <c r="S475" s="96" t="e">
        <f t="shared" ca="1" si="108"/>
        <v>#REF!</v>
      </c>
      <c r="T475" s="96" t="e">
        <f t="shared" ca="1" si="109"/>
        <v>#REF!</v>
      </c>
      <c r="U475" s="96" t="e">
        <f t="shared" ca="1" si="110"/>
        <v>#REF!</v>
      </c>
      <c r="V475" s="95" t="e">
        <f t="shared" ca="1" si="111"/>
        <v>#REF!</v>
      </c>
      <c r="W475" s="96" t="e">
        <f t="shared" ca="1" si="112"/>
        <v>#REF!</v>
      </c>
      <c r="X475" s="169"/>
      <c r="Y475" s="169"/>
      <c r="Z475" s="169"/>
      <c r="AA475" s="170"/>
      <c r="AB475" s="169"/>
      <c r="AC475" s="169"/>
      <c r="AD475" s="157"/>
    </row>
    <row r="476" spans="1:30" s="54" customFormat="1" hidden="1" x14ac:dyDescent="0.25">
      <c r="A476" s="38">
        <v>468</v>
      </c>
      <c r="B476" s="59" t="e">
        <f t="shared" ca="1" si="98"/>
        <v>#REF!</v>
      </c>
      <c r="C476" s="59" t="e">
        <f t="shared" ca="1" si="99"/>
        <v>#REF!</v>
      </c>
      <c r="D476" s="162"/>
      <c r="E476" s="152"/>
      <c r="F476" s="152" t="e">
        <f t="shared" ca="1" si="100"/>
        <v>#REF!</v>
      </c>
      <c r="G476" s="150"/>
      <c r="H476" s="150"/>
      <c r="I476" s="150" t="e">
        <f t="shared" ca="1" si="101"/>
        <v>#REF!</v>
      </c>
      <c r="J476" s="153"/>
      <c r="K476" s="153"/>
      <c r="L476" s="153" t="e">
        <f t="shared" ca="1" si="97"/>
        <v>#REF!</v>
      </c>
      <c r="M476" s="45" t="e">
        <f t="shared" ca="1" si="102"/>
        <v>#REF!</v>
      </c>
      <c r="N476" s="96" t="e">
        <f t="shared" ca="1" si="103"/>
        <v>#REF!</v>
      </c>
      <c r="O476" s="95" t="e">
        <f t="shared" ca="1" si="104"/>
        <v>#REF!</v>
      </c>
      <c r="P476" s="96" t="e">
        <f t="shared" ca="1" si="105"/>
        <v>#REF!</v>
      </c>
      <c r="Q476" s="96" t="e">
        <f t="shared" ca="1" si="106"/>
        <v>#REF!</v>
      </c>
      <c r="R476" s="95" t="e">
        <f t="shared" ca="1" si="107"/>
        <v>#REF!</v>
      </c>
      <c r="S476" s="96" t="e">
        <f t="shared" ca="1" si="108"/>
        <v>#REF!</v>
      </c>
      <c r="T476" s="96" t="e">
        <f t="shared" ca="1" si="109"/>
        <v>#REF!</v>
      </c>
      <c r="U476" s="96" t="e">
        <f t="shared" ca="1" si="110"/>
        <v>#REF!</v>
      </c>
      <c r="V476" s="95" t="e">
        <f t="shared" ca="1" si="111"/>
        <v>#REF!</v>
      </c>
      <c r="W476" s="96" t="e">
        <f t="shared" ca="1" si="112"/>
        <v>#REF!</v>
      </c>
      <c r="X476" s="169"/>
      <c r="Y476" s="169"/>
      <c r="Z476" s="169"/>
      <c r="AA476" s="170"/>
      <c r="AB476" s="169"/>
      <c r="AC476" s="169"/>
      <c r="AD476" s="157"/>
    </row>
    <row r="477" spans="1:30" s="54" customFormat="1" hidden="1" x14ac:dyDescent="0.25">
      <c r="A477" s="38">
        <v>469</v>
      </c>
      <c r="B477" s="59" t="e">
        <f t="shared" ca="1" si="98"/>
        <v>#REF!</v>
      </c>
      <c r="C477" s="59" t="e">
        <f t="shared" ca="1" si="99"/>
        <v>#REF!</v>
      </c>
      <c r="D477" s="162"/>
      <c r="E477" s="152"/>
      <c r="F477" s="152" t="e">
        <f t="shared" ca="1" si="100"/>
        <v>#REF!</v>
      </c>
      <c r="G477" s="150"/>
      <c r="H477" s="150"/>
      <c r="I477" s="150" t="e">
        <f t="shared" ca="1" si="101"/>
        <v>#REF!</v>
      </c>
      <c r="J477" s="153"/>
      <c r="K477" s="153"/>
      <c r="L477" s="153" t="e">
        <f t="shared" ca="1" si="97"/>
        <v>#REF!</v>
      </c>
      <c r="M477" s="45" t="e">
        <f t="shared" ca="1" si="102"/>
        <v>#REF!</v>
      </c>
      <c r="N477" s="96" t="e">
        <f t="shared" ca="1" si="103"/>
        <v>#REF!</v>
      </c>
      <c r="O477" s="95" t="e">
        <f t="shared" ca="1" si="104"/>
        <v>#REF!</v>
      </c>
      <c r="P477" s="96" t="e">
        <f t="shared" ca="1" si="105"/>
        <v>#REF!</v>
      </c>
      <c r="Q477" s="96" t="e">
        <f t="shared" ca="1" si="106"/>
        <v>#REF!</v>
      </c>
      <c r="R477" s="95" t="e">
        <f t="shared" ca="1" si="107"/>
        <v>#REF!</v>
      </c>
      <c r="S477" s="96" t="e">
        <f t="shared" ca="1" si="108"/>
        <v>#REF!</v>
      </c>
      <c r="T477" s="96" t="e">
        <f t="shared" ca="1" si="109"/>
        <v>#REF!</v>
      </c>
      <c r="U477" s="96" t="e">
        <f t="shared" ca="1" si="110"/>
        <v>#REF!</v>
      </c>
      <c r="V477" s="95" t="e">
        <f t="shared" ca="1" si="111"/>
        <v>#REF!</v>
      </c>
      <c r="W477" s="96" t="e">
        <f t="shared" ca="1" si="112"/>
        <v>#REF!</v>
      </c>
      <c r="X477" s="169"/>
      <c r="Y477" s="169"/>
      <c r="Z477" s="169"/>
      <c r="AA477" s="170"/>
      <c r="AB477" s="169"/>
      <c r="AC477" s="169"/>
      <c r="AD477" s="157"/>
    </row>
    <row r="478" spans="1:30" s="54" customFormat="1" hidden="1" x14ac:dyDescent="0.25">
      <c r="A478" s="38">
        <v>470</v>
      </c>
      <c r="B478" s="59" t="e">
        <f t="shared" ca="1" si="98"/>
        <v>#REF!</v>
      </c>
      <c r="C478" s="59" t="e">
        <f t="shared" ca="1" si="99"/>
        <v>#REF!</v>
      </c>
      <c r="D478" s="162"/>
      <c r="E478" s="152"/>
      <c r="F478" s="152" t="e">
        <f t="shared" ca="1" si="100"/>
        <v>#REF!</v>
      </c>
      <c r="G478" s="150"/>
      <c r="H478" s="150"/>
      <c r="I478" s="150" t="e">
        <f t="shared" ca="1" si="101"/>
        <v>#REF!</v>
      </c>
      <c r="J478" s="153"/>
      <c r="K478" s="153"/>
      <c r="L478" s="153" t="e">
        <f t="shared" ca="1" si="97"/>
        <v>#REF!</v>
      </c>
      <c r="M478" s="45" t="e">
        <f t="shared" ca="1" si="102"/>
        <v>#REF!</v>
      </c>
      <c r="N478" s="96" t="e">
        <f t="shared" ca="1" si="103"/>
        <v>#REF!</v>
      </c>
      <c r="O478" s="95" t="e">
        <f t="shared" ca="1" si="104"/>
        <v>#REF!</v>
      </c>
      <c r="P478" s="96" t="e">
        <f t="shared" ca="1" si="105"/>
        <v>#REF!</v>
      </c>
      <c r="Q478" s="96" t="e">
        <f t="shared" ca="1" si="106"/>
        <v>#REF!</v>
      </c>
      <c r="R478" s="95" t="e">
        <f t="shared" ca="1" si="107"/>
        <v>#REF!</v>
      </c>
      <c r="S478" s="96" t="e">
        <f t="shared" ca="1" si="108"/>
        <v>#REF!</v>
      </c>
      <c r="T478" s="96" t="e">
        <f t="shared" ca="1" si="109"/>
        <v>#REF!</v>
      </c>
      <c r="U478" s="96" t="e">
        <f t="shared" ca="1" si="110"/>
        <v>#REF!</v>
      </c>
      <c r="V478" s="95" t="e">
        <f t="shared" ca="1" si="111"/>
        <v>#REF!</v>
      </c>
      <c r="W478" s="96" t="e">
        <f t="shared" ca="1" si="112"/>
        <v>#REF!</v>
      </c>
      <c r="X478" s="169"/>
      <c r="Y478" s="169"/>
      <c r="Z478" s="169"/>
      <c r="AA478" s="170"/>
      <c r="AB478" s="169"/>
      <c r="AC478" s="169"/>
      <c r="AD478" s="157"/>
    </row>
    <row r="479" spans="1:30" s="54" customFormat="1" hidden="1" x14ac:dyDescent="0.25">
      <c r="A479" s="38">
        <v>471</v>
      </c>
      <c r="B479" s="59" t="e">
        <f t="shared" ca="1" si="98"/>
        <v>#REF!</v>
      </c>
      <c r="C479" s="59" t="e">
        <f t="shared" ca="1" si="99"/>
        <v>#REF!</v>
      </c>
      <c r="D479" s="162"/>
      <c r="E479" s="152"/>
      <c r="F479" s="152" t="e">
        <f t="shared" ca="1" si="100"/>
        <v>#REF!</v>
      </c>
      <c r="G479" s="150"/>
      <c r="H479" s="150"/>
      <c r="I479" s="150" t="e">
        <f t="shared" ca="1" si="101"/>
        <v>#REF!</v>
      </c>
      <c r="J479" s="153"/>
      <c r="K479" s="153"/>
      <c r="L479" s="153" t="e">
        <f t="shared" ca="1" si="97"/>
        <v>#REF!</v>
      </c>
      <c r="M479" s="45" t="e">
        <f t="shared" ca="1" si="102"/>
        <v>#REF!</v>
      </c>
      <c r="N479" s="96" t="e">
        <f t="shared" ca="1" si="103"/>
        <v>#REF!</v>
      </c>
      <c r="O479" s="95" t="e">
        <f t="shared" ca="1" si="104"/>
        <v>#REF!</v>
      </c>
      <c r="P479" s="96" t="e">
        <f t="shared" ca="1" si="105"/>
        <v>#REF!</v>
      </c>
      <c r="Q479" s="96" t="e">
        <f t="shared" ca="1" si="106"/>
        <v>#REF!</v>
      </c>
      <c r="R479" s="95" t="e">
        <f t="shared" ca="1" si="107"/>
        <v>#REF!</v>
      </c>
      <c r="S479" s="96" t="e">
        <f t="shared" ca="1" si="108"/>
        <v>#REF!</v>
      </c>
      <c r="T479" s="96" t="e">
        <f t="shared" ca="1" si="109"/>
        <v>#REF!</v>
      </c>
      <c r="U479" s="96" t="e">
        <f t="shared" ca="1" si="110"/>
        <v>#REF!</v>
      </c>
      <c r="V479" s="95" t="e">
        <f t="shared" ca="1" si="111"/>
        <v>#REF!</v>
      </c>
      <c r="W479" s="96" t="e">
        <f t="shared" ca="1" si="112"/>
        <v>#REF!</v>
      </c>
      <c r="X479" s="169"/>
      <c r="Y479" s="169"/>
      <c r="Z479" s="169"/>
      <c r="AA479" s="170"/>
      <c r="AB479" s="169"/>
      <c r="AC479" s="169"/>
      <c r="AD479" s="157"/>
    </row>
    <row r="480" spans="1:30" s="54" customFormat="1" hidden="1" x14ac:dyDescent="0.25">
      <c r="A480" s="38">
        <v>472</v>
      </c>
      <c r="B480" s="59" t="e">
        <f t="shared" ca="1" si="98"/>
        <v>#REF!</v>
      </c>
      <c r="C480" s="59" t="e">
        <f t="shared" ca="1" si="99"/>
        <v>#REF!</v>
      </c>
      <c r="D480" s="162"/>
      <c r="E480" s="152"/>
      <c r="F480" s="152" t="e">
        <f t="shared" ca="1" si="100"/>
        <v>#REF!</v>
      </c>
      <c r="G480" s="150"/>
      <c r="H480" s="150"/>
      <c r="I480" s="150" t="e">
        <f t="shared" ca="1" si="101"/>
        <v>#REF!</v>
      </c>
      <c r="J480" s="153"/>
      <c r="K480" s="153"/>
      <c r="L480" s="153" t="e">
        <f t="shared" ca="1" si="97"/>
        <v>#REF!</v>
      </c>
      <c r="M480" s="45" t="e">
        <f t="shared" ca="1" si="102"/>
        <v>#REF!</v>
      </c>
      <c r="N480" s="96" t="e">
        <f t="shared" ca="1" si="103"/>
        <v>#REF!</v>
      </c>
      <c r="O480" s="95" t="e">
        <f t="shared" ca="1" si="104"/>
        <v>#REF!</v>
      </c>
      <c r="P480" s="96" t="e">
        <f t="shared" ca="1" si="105"/>
        <v>#REF!</v>
      </c>
      <c r="Q480" s="96" t="e">
        <f t="shared" ca="1" si="106"/>
        <v>#REF!</v>
      </c>
      <c r="R480" s="95" t="e">
        <f t="shared" ca="1" si="107"/>
        <v>#REF!</v>
      </c>
      <c r="S480" s="96" t="e">
        <f t="shared" ca="1" si="108"/>
        <v>#REF!</v>
      </c>
      <c r="T480" s="96" t="e">
        <f t="shared" ca="1" si="109"/>
        <v>#REF!</v>
      </c>
      <c r="U480" s="96" t="e">
        <f t="shared" ca="1" si="110"/>
        <v>#REF!</v>
      </c>
      <c r="V480" s="95" t="e">
        <f t="shared" ca="1" si="111"/>
        <v>#REF!</v>
      </c>
      <c r="W480" s="96" t="e">
        <f t="shared" ca="1" si="112"/>
        <v>#REF!</v>
      </c>
      <c r="X480" s="169"/>
      <c r="Y480" s="169"/>
      <c r="Z480" s="169"/>
      <c r="AA480" s="170"/>
      <c r="AB480" s="169"/>
      <c r="AC480" s="169"/>
      <c r="AD480" s="157"/>
    </row>
    <row r="481" spans="1:30" s="54" customFormat="1" hidden="1" x14ac:dyDescent="0.25">
      <c r="A481" s="38">
        <v>473</v>
      </c>
      <c r="B481" s="59" t="e">
        <f t="shared" ca="1" si="98"/>
        <v>#REF!</v>
      </c>
      <c r="C481" s="59" t="e">
        <f t="shared" ca="1" si="99"/>
        <v>#REF!</v>
      </c>
      <c r="D481" s="162"/>
      <c r="E481" s="152"/>
      <c r="F481" s="152" t="e">
        <f t="shared" ca="1" si="100"/>
        <v>#REF!</v>
      </c>
      <c r="G481" s="150"/>
      <c r="H481" s="150"/>
      <c r="I481" s="150" t="e">
        <f t="shared" ca="1" si="101"/>
        <v>#REF!</v>
      </c>
      <c r="J481" s="153"/>
      <c r="K481" s="153"/>
      <c r="L481" s="153" t="e">
        <f t="shared" ca="1" si="97"/>
        <v>#REF!</v>
      </c>
      <c r="M481" s="45" t="e">
        <f t="shared" ca="1" si="102"/>
        <v>#REF!</v>
      </c>
      <c r="N481" s="96" t="e">
        <f t="shared" ca="1" si="103"/>
        <v>#REF!</v>
      </c>
      <c r="O481" s="95" t="e">
        <f t="shared" ca="1" si="104"/>
        <v>#REF!</v>
      </c>
      <c r="P481" s="96" t="e">
        <f t="shared" ca="1" si="105"/>
        <v>#REF!</v>
      </c>
      <c r="Q481" s="96" t="e">
        <f t="shared" ca="1" si="106"/>
        <v>#REF!</v>
      </c>
      <c r="R481" s="95" t="e">
        <f t="shared" ca="1" si="107"/>
        <v>#REF!</v>
      </c>
      <c r="S481" s="96" t="e">
        <f t="shared" ca="1" si="108"/>
        <v>#REF!</v>
      </c>
      <c r="T481" s="96" t="e">
        <f t="shared" ca="1" si="109"/>
        <v>#REF!</v>
      </c>
      <c r="U481" s="96" t="e">
        <f t="shared" ca="1" si="110"/>
        <v>#REF!</v>
      </c>
      <c r="V481" s="95" t="e">
        <f t="shared" ca="1" si="111"/>
        <v>#REF!</v>
      </c>
      <c r="W481" s="96" t="e">
        <f t="shared" ca="1" si="112"/>
        <v>#REF!</v>
      </c>
      <c r="X481" s="169"/>
      <c r="Y481" s="169"/>
      <c r="Z481" s="169"/>
      <c r="AA481" s="170"/>
      <c r="AB481" s="169"/>
      <c r="AC481" s="169"/>
      <c r="AD481" s="157"/>
    </row>
    <row r="482" spans="1:30" s="54" customFormat="1" hidden="1" x14ac:dyDescent="0.25">
      <c r="A482" s="38">
        <v>474</v>
      </c>
      <c r="B482" s="59" t="e">
        <f t="shared" ca="1" si="98"/>
        <v>#REF!</v>
      </c>
      <c r="C482" s="59" t="e">
        <f t="shared" ca="1" si="99"/>
        <v>#REF!</v>
      </c>
      <c r="D482" s="162"/>
      <c r="E482" s="152"/>
      <c r="F482" s="152" t="e">
        <f t="shared" ca="1" si="100"/>
        <v>#REF!</v>
      </c>
      <c r="G482" s="150"/>
      <c r="H482" s="150"/>
      <c r="I482" s="150" t="e">
        <f t="shared" ca="1" si="101"/>
        <v>#REF!</v>
      </c>
      <c r="J482" s="153"/>
      <c r="K482" s="153"/>
      <c r="L482" s="153" t="e">
        <f t="shared" ca="1" si="97"/>
        <v>#REF!</v>
      </c>
      <c r="M482" s="45" t="e">
        <f t="shared" ca="1" si="102"/>
        <v>#REF!</v>
      </c>
      <c r="N482" s="96" t="e">
        <f t="shared" ca="1" si="103"/>
        <v>#REF!</v>
      </c>
      <c r="O482" s="95" t="e">
        <f t="shared" ca="1" si="104"/>
        <v>#REF!</v>
      </c>
      <c r="P482" s="96" t="e">
        <f t="shared" ca="1" si="105"/>
        <v>#REF!</v>
      </c>
      <c r="Q482" s="96" t="e">
        <f t="shared" ca="1" si="106"/>
        <v>#REF!</v>
      </c>
      <c r="R482" s="95" t="e">
        <f t="shared" ca="1" si="107"/>
        <v>#REF!</v>
      </c>
      <c r="S482" s="96" t="e">
        <f t="shared" ca="1" si="108"/>
        <v>#REF!</v>
      </c>
      <c r="T482" s="96" t="e">
        <f t="shared" ca="1" si="109"/>
        <v>#REF!</v>
      </c>
      <c r="U482" s="96" t="e">
        <f t="shared" ca="1" si="110"/>
        <v>#REF!</v>
      </c>
      <c r="V482" s="95" t="e">
        <f t="shared" ca="1" si="111"/>
        <v>#REF!</v>
      </c>
      <c r="W482" s="96" t="e">
        <f t="shared" ca="1" si="112"/>
        <v>#REF!</v>
      </c>
      <c r="X482" s="169"/>
      <c r="Y482" s="169"/>
      <c r="Z482" s="169"/>
      <c r="AA482" s="170"/>
      <c r="AB482" s="169"/>
      <c r="AC482" s="169"/>
      <c r="AD482" s="157"/>
    </row>
    <row r="483" spans="1:30" s="54" customFormat="1" hidden="1" x14ac:dyDescent="0.25">
      <c r="A483" s="38">
        <v>475</v>
      </c>
      <c r="B483" s="59" t="e">
        <f t="shared" ca="1" si="98"/>
        <v>#REF!</v>
      </c>
      <c r="C483" s="59" t="e">
        <f t="shared" ca="1" si="99"/>
        <v>#REF!</v>
      </c>
      <c r="D483" s="162"/>
      <c r="E483" s="152"/>
      <c r="F483" s="152" t="e">
        <f t="shared" ca="1" si="100"/>
        <v>#REF!</v>
      </c>
      <c r="G483" s="150"/>
      <c r="H483" s="150"/>
      <c r="I483" s="150" t="e">
        <f t="shared" ca="1" si="101"/>
        <v>#REF!</v>
      </c>
      <c r="J483" s="153"/>
      <c r="K483" s="153"/>
      <c r="L483" s="153" t="e">
        <f t="shared" ca="1" si="97"/>
        <v>#REF!</v>
      </c>
      <c r="M483" s="45" t="e">
        <f t="shared" ca="1" si="102"/>
        <v>#REF!</v>
      </c>
      <c r="N483" s="96" t="e">
        <f t="shared" ca="1" si="103"/>
        <v>#REF!</v>
      </c>
      <c r="O483" s="95" t="e">
        <f t="shared" ca="1" si="104"/>
        <v>#REF!</v>
      </c>
      <c r="P483" s="96" t="e">
        <f t="shared" ca="1" si="105"/>
        <v>#REF!</v>
      </c>
      <c r="Q483" s="96" t="e">
        <f t="shared" ca="1" si="106"/>
        <v>#REF!</v>
      </c>
      <c r="R483" s="95" t="e">
        <f t="shared" ca="1" si="107"/>
        <v>#REF!</v>
      </c>
      <c r="S483" s="96" t="e">
        <f t="shared" ca="1" si="108"/>
        <v>#REF!</v>
      </c>
      <c r="T483" s="96" t="e">
        <f t="shared" ca="1" si="109"/>
        <v>#REF!</v>
      </c>
      <c r="U483" s="96" t="e">
        <f t="shared" ca="1" si="110"/>
        <v>#REF!</v>
      </c>
      <c r="V483" s="95" t="e">
        <f t="shared" ca="1" si="111"/>
        <v>#REF!</v>
      </c>
      <c r="W483" s="96" t="e">
        <f t="shared" ca="1" si="112"/>
        <v>#REF!</v>
      </c>
      <c r="X483" s="169"/>
      <c r="Y483" s="169"/>
      <c r="Z483" s="169"/>
      <c r="AA483" s="170"/>
      <c r="AB483" s="169"/>
      <c r="AC483" s="169"/>
      <c r="AD483" s="157"/>
    </row>
    <row r="484" spans="1:30" s="54" customFormat="1" hidden="1" x14ac:dyDescent="0.25">
      <c r="A484" s="38">
        <v>476</v>
      </c>
      <c r="B484" s="59" t="e">
        <f t="shared" ca="1" si="98"/>
        <v>#REF!</v>
      </c>
      <c r="C484" s="59" t="e">
        <f t="shared" ca="1" si="99"/>
        <v>#REF!</v>
      </c>
      <c r="D484" s="162"/>
      <c r="E484" s="152"/>
      <c r="F484" s="152" t="e">
        <f t="shared" ca="1" si="100"/>
        <v>#REF!</v>
      </c>
      <c r="G484" s="150"/>
      <c r="H484" s="150"/>
      <c r="I484" s="150" t="e">
        <f t="shared" ca="1" si="101"/>
        <v>#REF!</v>
      </c>
      <c r="J484" s="153"/>
      <c r="K484" s="153"/>
      <c r="L484" s="153" t="e">
        <f t="shared" ca="1" si="97"/>
        <v>#REF!</v>
      </c>
      <c r="M484" s="45" t="e">
        <f t="shared" ca="1" si="102"/>
        <v>#REF!</v>
      </c>
      <c r="N484" s="96" t="e">
        <f t="shared" ca="1" si="103"/>
        <v>#REF!</v>
      </c>
      <c r="O484" s="95" t="e">
        <f t="shared" ca="1" si="104"/>
        <v>#REF!</v>
      </c>
      <c r="P484" s="96" t="e">
        <f t="shared" ca="1" si="105"/>
        <v>#REF!</v>
      </c>
      <c r="Q484" s="96" t="e">
        <f t="shared" ca="1" si="106"/>
        <v>#REF!</v>
      </c>
      <c r="R484" s="95" t="e">
        <f t="shared" ca="1" si="107"/>
        <v>#REF!</v>
      </c>
      <c r="S484" s="96" t="e">
        <f t="shared" ca="1" si="108"/>
        <v>#REF!</v>
      </c>
      <c r="T484" s="96" t="e">
        <f t="shared" ca="1" si="109"/>
        <v>#REF!</v>
      </c>
      <c r="U484" s="96" t="e">
        <f t="shared" ca="1" si="110"/>
        <v>#REF!</v>
      </c>
      <c r="V484" s="95" t="e">
        <f t="shared" ca="1" si="111"/>
        <v>#REF!</v>
      </c>
      <c r="W484" s="96" t="e">
        <f t="shared" ca="1" si="112"/>
        <v>#REF!</v>
      </c>
      <c r="X484" s="169"/>
      <c r="Y484" s="169"/>
      <c r="Z484" s="169"/>
      <c r="AA484" s="170"/>
      <c r="AB484" s="169"/>
      <c r="AC484" s="169"/>
      <c r="AD484" s="157"/>
    </row>
    <row r="485" spans="1:30" s="54" customFormat="1" hidden="1" x14ac:dyDescent="0.25">
      <c r="A485" s="38">
        <v>477</v>
      </c>
      <c r="B485" s="59" t="e">
        <f t="shared" ca="1" si="98"/>
        <v>#REF!</v>
      </c>
      <c r="C485" s="59" t="e">
        <f t="shared" ca="1" si="99"/>
        <v>#REF!</v>
      </c>
      <c r="D485" s="162"/>
      <c r="E485" s="152"/>
      <c r="F485" s="152" t="e">
        <f t="shared" ca="1" si="100"/>
        <v>#REF!</v>
      </c>
      <c r="G485" s="150"/>
      <c r="H485" s="150"/>
      <c r="I485" s="150" t="e">
        <f t="shared" ca="1" si="101"/>
        <v>#REF!</v>
      </c>
      <c r="J485" s="153"/>
      <c r="K485" s="153"/>
      <c r="L485" s="153" t="e">
        <f t="shared" ca="1" si="97"/>
        <v>#REF!</v>
      </c>
      <c r="M485" s="45" t="e">
        <f t="shared" ca="1" si="102"/>
        <v>#REF!</v>
      </c>
      <c r="N485" s="96" t="e">
        <f t="shared" ca="1" si="103"/>
        <v>#REF!</v>
      </c>
      <c r="O485" s="95" t="e">
        <f t="shared" ca="1" si="104"/>
        <v>#REF!</v>
      </c>
      <c r="P485" s="96" t="e">
        <f t="shared" ca="1" si="105"/>
        <v>#REF!</v>
      </c>
      <c r="Q485" s="96" t="e">
        <f t="shared" ca="1" si="106"/>
        <v>#REF!</v>
      </c>
      <c r="R485" s="95" t="e">
        <f t="shared" ca="1" si="107"/>
        <v>#REF!</v>
      </c>
      <c r="S485" s="96" t="e">
        <f t="shared" ca="1" si="108"/>
        <v>#REF!</v>
      </c>
      <c r="T485" s="96" t="e">
        <f t="shared" ca="1" si="109"/>
        <v>#REF!</v>
      </c>
      <c r="U485" s="96" t="e">
        <f t="shared" ca="1" si="110"/>
        <v>#REF!</v>
      </c>
      <c r="V485" s="95" t="e">
        <f t="shared" ca="1" si="111"/>
        <v>#REF!</v>
      </c>
      <c r="W485" s="96" t="e">
        <f t="shared" ca="1" si="112"/>
        <v>#REF!</v>
      </c>
      <c r="X485" s="169"/>
      <c r="Y485" s="169"/>
      <c r="Z485" s="169"/>
      <c r="AA485" s="170"/>
      <c r="AB485" s="169"/>
      <c r="AC485" s="169"/>
      <c r="AD485" s="157"/>
    </row>
    <row r="486" spans="1:30" s="54" customFormat="1" hidden="1" x14ac:dyDescent="0.25">
      <c r="A486" s="38">
        <v>478</v>
      </c>
      <c r="B486" s="59" t="e">
        <f t="shared" ca="1" si="98"/>
        <v>#REF!</v>
      </c>
      <c r="C486" s="59" t="e">
        <f t="shared" ca="1" si="99"/>
        <v>#REF!</v>
      </c>
      <c r="D486" s="162"/>
      <c r="E486" s="152"/>
      <c r="F486" s="152" t="e">
        <f t="shared" ca="1" si="100"/>
        <v>#REF!</v>
      </c>
      <c r="G486" s="150"/>
      <c r="H486" s="150"/>
      <c r="I486" s="150" t="e">
        <f t="shared" ca="1" si="101"/>
        <v>#REF!</v>
      </c>
      <c r="J486" s="153"/>
      <c r="K486" s="153"/>
      <c r="L486" s="153" t="e">
        <f t="shared" ca="1" si="97"/>
        <v>#REF!</v>
      </c>
      <c r="M486" s="45" t="e">
        <f t="shared" ca="1" si="102"/>
        <v>#REF!</v>
      </c>
      <c r="N486" s="96" t="e">
        <f t="shared" ca="1" si="103"/>
        <v>#REF!</v>
      </c>
      <c r="O486" s="95" t="e">
        <f t="shared" ca="1" si="104"/>
        <v>#REF!</v>
      </c>
      <c r="P486" s="96" t="e">
        <f t="shared" ca="1" si="105"/>
        <v>#REF!</v>
      </c>
      <c r="Q486" s="96" t="e">
        <f t="shared" ca="1" si="106"/>
        <v>#REF!</v>
      </c>
      <c r="R486" s="95" t="e">
        <f t="shared" ca="1" si="107"/>
        <v>#REF!</v>
      </c>
      <c r="S486" s="96" t="e">
        <f t="shared" ca="1" si="108"/>
        <v>#REF!</v>
      </c>
      <c r="T486" s="96" t="e">
        <f t="shared" ca="1" si="109"/>
        <v>#REF!</v>
      </c>
      <c r="U486" s="96" t="e">
        <f t="shared" ca="1" si="110"/>
        <v>#REF!</v>
      </c>
      <c r="V486" s="95" t="e">
        <f t="shared" ca="1" si="111"/>
        <v>#REF!</v>
      </c>
      <c r="W486" s="96" t="e">
        <f t="shared" ca="1" si="112"/>
        <v>#REF!</v>
      </c>
      <c r="X486" s="169"/>
      <c r="Y486" s="169"/>
      <c r="Z486" s="169"/>
      <c r="AA486" s="170"/>
      <c r="AB486" s="169"/>
      <c r="AC486" s="169"/>
      <c r="AD486" s="157"/>
    </row>
    <row r="487" spans="1:30" s="54" customFormat="1" hidden="1" x14ac:dyDescent="0.25">
      <c r="A487" s="38">
        <v>479</v>
      </c>
      <c r="B487" s="59" t="e">
        <f t="shared" ca="1" si="98"/>
        <v>#REF!</v>
      </c>
      <c r="C487" s="59" t="e">
        <f t="shared" ca="1" si="99"/>
        <v>#REF!</v>
      </c>
      <c r="D487" s="162"/>
      <c r="E487" s="152"/>
      <c r="F487" s="152" t="e">
        <f t="shared" ca="1" si="100"/>
        <v>#REF!</v>
      </c>
      <c r="G487" s="150"/>
      <c r="H487" s="150"/>
      <c r="I487" s="150" t="e">
        <f t="shared" ca="1" si="101"/>
        <v>#REF!</v>
      </c>
      <c r="J487" s="153"/>
      <c r="K487" s="153"/>
      <c r="L487" s="153" t="e">
        <f t="shared" ca="1" si="97"/>
        <v>#REF!</v>
      </c>
      <c r="M487" s="45" t="e">
        <f t="shared" ca="1" si="102"/>
        <v>#REF!</v>
      </c>
      <c r="N487" s="96" t="e">
        <f t="shared" ca="1" si="103"/>
        <v>#REF!</v>
      </c>
      <c r="O487" s="95" t="e">
        <f t="shared" ca="1" si="104"/>
        <v>#REF!</v>
      </c>
      <c r="P487" s="96" t="e">
        <f t="shared" ca="1" si="105"/>
        <v>#REF!</v>
      </c>
      <c r="Q487" s="96" t="e">
        <f t="shared" ca="1" si="106"/>
        <v>#REF!</v>
      </c>
      <c r="R487" s="95" t="e">
        <f t="shared" ca="1" si="107"/>
        <v>#REF!</v>
      </c>
      <c r="S487" s="96" t="e">
        <f t="shared" ca="1" si="108"/>
        <v>#REF!</v>
      </c>
      <c r="T487" s="96" t="e">
        <f t="shared" ca="1" si="109"/>
        <v>#REF!</v>
      </c>
      <c r="U487" s="96" t="e">
        <f t="shared" ca="1" si="110"/>
        <v>#REF!</v>
      </c>
      <c r="V487" s="95" t="e">
        <f t="shared" ca="1" si="111"/>
        <v>#REF!</v>
      </c>
      <c r="W487" s="96" t="e">
        <f t="shared" ca="1" si="112"/>
        <v>#REF!</v>
      </c>
      <c r="X487" s="169"/>
      <c r="Y487" s="169"/>
      <c r="Z487" s="169"/>
      <c r="AA487" s="170"/>
      <c r="AB487" s="169"/>
      <c r="AC487" s="169"/>
      <c r="AD487" s="157"/>
    </row>
    <row r="488" spans="1:30" s="54" customFormat="1" hidden="1" x14ac:dyDescent="0.25">
      <c r="A488" s="38">
        <v>480</v>
      </c>
      <c r="B488" s="59" t="e">
        <f t="shared" ca="1" si="98"/>
        <v>#REF!</v>
      </c>
      <c r="C488" s="59" t="e">
        <f t="shared" ca="1" si="99"/>
        <v>#REF!</v>
      </c>
      <c r="D488" s="162"/>
      <c r="E488" s="152"/>
      <c r="F488" s="152" t="e">
        <f t="shared" ca="1" si="100"/>
        <v>#REF!</v>
      </c>
      <c r="G488" s="150"/>
      <c r="H488" s="150"/>
      <c r="I488" s="150" t="e">
        <f t="shared" ca="1" si="101"/>
        <v>#REF!</v>
      </c>
      <c r="J488" s="153"/>
      <c r="K488" s="153"/>
      <c r="L488" s="153" t="e">
        <f t="shared" ca="1" si="97"/>
        <v>#REF!</v>
      </c>
      <c r="M488" s="45" t="e">
        <f t="shared" ca="1" si="102"/>
        <v>#REF!</v>
      </c>
      <c r="N488" s="96" t="e">
        <f t="shared" ca="1" si="103"/>
        <v>#REF!</v>
      </c>
      <c r="O488" s="95" t="e">
        <f t="shared" ca="1" si="104"/>
        <v>#REF!</v>
      </c>
      <c r="P488" s="96" t="e">
        <f t="shared" ca="1" si="105"/>
        <v>#REF!</v>
      </c>
      <c r="Q488" s="96" t="e">
        <f t="shared" ca="1" si="106"/>
        <v>#REF!</v>
      </c>
      <c r="R488" s="95" t="e">
        <f t="shared" ca="1" si="107"/>
        <v>#REF!</v>
      </c>
      <c r="S488" s="96" t="e">
        <f t="shared" ca="1" si="108"/>
        <v>#REF!</v>
      </c>
      <c r="T488" s="96" t="e">
        <f t="shared" ca="1" si="109"/>
        <v>#REF!</v>
      </c>
      <c r="U488" s="96" t="e">
        <f t="shared" ca="1" si="110"/>
        <v>#REF!</v>
      </c>
      <c r="V488" s="95" t="e">
        <f t="shared" ca="1" si="111"/>
        <v>#REF!</v>
      </c>
      <c r="W488" s="96" t="e">
        <f t="shared" ca="1" si="112"/>
        <v>#REF!</v>
      </c>
      <c r="X488" s="169"/>
      <c r="Y488" s="169"/>
      <c r="Z488" s="169"/>
      <c r="AA488" s="170"/>
      <c r="AB488" s="169"/>
      <c r="AC488" s="169"/>
      <c r="AD488" s="157"/>
    </row>
    <row r="489" spans="1:30" s="54" customFormat="1" hidden="1" x14ac:dyDescent="0.25">
      <c r="A489" s="38">
        <v>481</v>
      </c>
      <c r="B489" s="59" t="e">
        <f t="shared" ca="1" si="98"/>
        <v>#REF!</v>
      </c>
      <c r="C489" s="59" t="e">
        <f t="shared" ca="1" si="99"/>
        <v>#REF!</v>
      </c>
      <c r="D489" s="162"/>
      <c r="E489" s="152"/>
      <c r="F489" s="152" t="e">
        <f t="shared" ca="1" si="100"/>
        <v>#REF!</v>
      </c>
      <c r="G489" s="150"/>
      <c r="H489" s="150"/>
      <c r="I489" s="150" t="e">
        <f t="shared" ca="1" si="101"/>
        <v>#REF!</v>
      </c>
      <c r="J489" s="153"/>
      <c r="K489" s="153"/>
      <c r="L489" s="153" t="e">
        <f t="shared" ca="1" si="97"/>
        <v>#REF!</v>
      </c>
      <c r="M489" s="45" t="e">
        <f t="shared" ca="1" si="102"/>
        <v>#REF!</v>
      </c>
      <c r="N489" s="96" t="e">
        <f t="shared" ca="1" si="103"/>
        <v>#REF!</v>
      </c>
      <c r="O489" s="95" t="e">
        <f t="shared" ca="1" si="104"/>
        <v>#REF!</v>
      </c>
      <c r="P489" s="96" t="e">
        <f t="shared" ca="1" si="105"/>
        <v>#REF!</v>
      </c>
      <c r="Q489" s="96" t="e">
        <f t="shared" ca="1" si="106"/>
        <v>#REF!</v>
      </c>
      <c r="R489" s="95" t="e">
        <f t="shared" ca="1" si="107"/>
        <v>#REF!</v>
      </c>
      <c r="S489" s="96" t="e">
        <f t="shared" ca="1" si="108"/>
        <v>#REF!</v>
      </c>
      <c r="T489" s="96" t="e">
        <f t="shared" ca="1" si="109"/>
        <v>#REF!</v>
      </c>
      <c r="U489" s="96" t="e">
        <f t="shared" ca="1" si="110"/>
        <v>#REF!</v>
      </c>
      <c r="V489" s="95" t="e">
        <f t="shared" ca="1" si="111"/>
        <v>#REF!</v>
      </c>
      <c r="W489" s="96" t="e">
        <f t="shared" ca="1" si="112"/>
        <v>#REF!</v>
      </c>
      <c r="X489" s="169"/>
      <c r="Y489" s="169"/>
      <c r="Z489" s="169"/>
      <c r="AA489" s="170"/>
      <c r="AB489" s="169"/>
      <c r="AC489" s="169"/>
      <c r="AD489" s="157"/>
    </row>
    <row r="490" spans="1:30" s="54" customFormat="1" hidden="1" x14ac:dyDescent="0.25">
      <c r="A490" s="38">
        <v>482</v>
      </c>
      <c r="B490" s="59" t="e">
        <f t="shared" ca="1" si="98"/>
        <v>#REF!</v>
      </c>
      <c r="C490" s="59" t="e">
        <f t="shared" ca="1" si="99"/>
        <v>#REF!</v>
      </c>
      <c r="D490" s="162"/>
      <c r="E490" s="152"/>
      <c r="F490" s="152" t="e">
        <f t="shared" ca="1" si="100"/>
        <v>#REF!</v>
      </c>
      <c r="G490" s="150"/>
      <c r="H490" s="150"/>
      <c r="I490" s="150" t="e">
        <f t="shared" ca="1" si="101"/>
        <v>#REF!</v>
      </c>
      <c r="J490" s="153"/>
      <c r="K490" s="153"/>
      <c r="L490" s="153" t="e">
        <f t="shared" ca="1" si="97"/>
        <v>#REF!</v>
      </c>
      <c r="M490" s="45" t="e">
        <f t="shared" ca="1" si="102"/>
        <v>#REF!</v>
      </c>
      <c r="N490" s="96" t="e">
        <f t="shared" ca="1" si="103"/>
        <v>#REF!</v>
      </c>
      <c r="O490" s="95" t="e">
        <f t="shared" ca="1" si="104"/>
        <v>#REF!</v>
      </c>
      <c r="P490" s="96" t="e">
        <f t="shared" ca="1" si="105"/>
        <v>#REF!</v>
      </c>
      <c r="Q490" s="96" t="e">
        <f t="shared" ca="1" si="106"/>
        <v>#REF!</v>
      </c>
      <c r="R490" s="95" t="e">
        <f t="shared" ca="1" si="107"/>
        <v>#REF!</v>
      </c>
      <c r="S490" s="96" t="e">
        <f t="shared" ca="1" si="108"/>
        <v>#REF!</v>
      </c>
      <c r="T490" s="96" t="e">
        <f t="shared" ca="1" si="109"/>
        <v>#REF!</v>
      </c>
      <c r="U490" s="96" t="e">
        <f t="shared" ca="1" si="110"/>
        <v>#REF!</v>
      </c>
      <c r="V490" s="95" t="e">
        <f t="shared" ca="1" si="111"/>
        <v>#REF!</v>
      </c>
      <c r="W490" s="96" t="e">
        <f t="shared" ca="1" si="112"/>
        <v>#REF!</v>
      </c>
      <c r="X490" s="169"/>
      <c r="Y490" s="169"/>
      <c r="Z490" s="169"/>
      <c r="AA490" s="170"/>
      <c r="AB490" s="169"/>
      <c r="AC490" s="169"/>
      <c r="AD490" s="157"/>
    </row>
    <row r="491" spans="1:30" s="54" customFormat="1" hidden="1" x14ac:dyDescent="0.25">
      <c r="A491" s="38">
        <v>483</v>
      </c>
      <c r="B491" s="59" t="e">
        <f t="shared" ca="1" si="98"/>
        <v>#REF!</v>
      </c>
      <c r="C491" s="59" t="e">
        <f t="shared" ca="1" si="99"/>
        <v>#REF!</v>
      </c>
      <c r="D491" s="162"/>
      <c r="E491" s="152"/>
      <c r="F491" s="152" t="e">
        <f t="shared" ca="1" si="100"/>
        <v>#REF!</v>
      </c>
      <c r="G491" s="150"/>
      <c r="H491" s="150"/>
      <c r="I491" s="150" t="e">
        <f t="shared" ca="1" si="101"/>
        <v>#REF!</v>
      </c>
      <c r="J491" s="153"/>
      <c r="K491" s="153"/>
      <c r="L491" s="153" t="e">
        <f t="shared" ca="1" si="97"/>
        <v>#REF!</v>
      </c>
      <c r="M491" s="45" t="e">
        <f t="shared" ca="1" si="102"/>
        <v>#REF!</v>
      </c>
      <c r="N491" s="96" t="e">
        <f t="shared" ca="1" si="103"/>
        <v>#REF!</v>
      </c>
      <c r="O491" s="95" t="e">
        <f t="shared" ca="1" si="104"/>
        <v>#REF!</v>
      </c>
      <c r="P491" s="96" t="e">
        <f t="shared" ca="1" si="105"/>
        <v>#REF!</v>
      </c>
      <c r="Q491" s="96" t="e">
        <f t="shared" ca="1" si="106"/>
        <v>#REF!</v>
      </c>
      <c r="R491" s="95" t="e">
        <f t="shared" ca="1" si="107"/>
        <v>#REF!</v>
      </c>
      <c r="S491" s="96" t="e">
        <f t="shared" ca="1" si="108"/>
        <v>#REF!</v>
      </c>
      <c r="T491" s="96" t="e">
        <f t="shared" ca="1" si="109"/>
        <v>#REF!</v>
      </c>
      <c r="U491" s="96" t="e">
        <f t="shared" ca="1" si="110"/>
        <v>#REF!</v>
      </c>
      <c r="V491" s="95" t="e">
        <f t="shared" ca="1" si="111"/>
        <v>#REF!</v>
      </c>
      <c r="W491" s="96" t="e">
        <f t="shared" ca="1" si="112"/>
        <v>#REF!</v>
      </c>
      <c r="X491" s="169"/>
      <c r="Y491" s="169"/>
      <c r="Z491" s="169"/>
      <c r="AA491" s="170"/>
      <c r="AB491" s="169"/>
      <c r="AC491" s="169"/>
      <c r="AD491" s="157"/>
    </row>
    <row r="492" spans="1:30" s="54" customFormat="1" hidden="1" x14ac:dyDescent="0.25">
      <c r="A492" s="38">
        <v>484</v>
      </c>
      <c r="B492" s="59" t="e">
        <f t="shared" ca="1" si="98"/>
        <v>#REF!</v>
      </c>
      <c r="C492" s="59" t="e">
        <f t="shared" ca="1" si="99"/>
        <v>#REF!</v>
      </c>
      <c r="D492" s="162"/>
      <c r="E492" s="152"/>
      <c r="F492" s="152" t="e">
        <f t="shared" ca="1" si="100"/>
        <v>#REF!</v>
      </c>
      <c r="G492" s="150"/>
      <c r="H492" s="150"/>
      <c r="I492" s="150" t="e">
        <f t="shared" ca="1" si="101"/>
        <v>#REF!</v>
      </c>
      <c r="J492" s="153"/>
      <c r="K492" s="153"/>
      <c r="L492" s="153" t="e">
        <f t="shared" ca="1" si="97"/>
        <v>#REF!</v>
      </c>
      <c r="M492" s="45" t="e">
        <f t="shared" ca="1" si="102"/>
        <v>#REF!</v>
      </c>
      <c r="N492" s="96" t="e">
        <f t="shared" ca="1" si="103"/>
        <v>#REF!</v>
      </c>
      <c r="O492" s="95" t="e">
        <f t="shared" ca="1" si="104"/>
        <v>#REF!</v>
      </c>
      <c r="P492" s="96" t="e">
        <f t="shared" ca="1" si="105"/>
        <v>#REF!</v>
      </c>
      <c r="Q492" s="96" t="e">
        <f t="shared" ca="1" si="106"/>
        <v>#REF!</v>
      </c>
      <c r="R492" s="95" t="e">
        <f t="shared" ca="1" si="107"/>
        <v>#REF!</v>
      </c>
      <c r="S492" s="96" t="e">
        <f t="shared" ca="1" si="108"/>
        <v>#REF!</v>
      </c>
      <c r="T492" s="96" t="e">
        <f t="shared" ca="1" si="109"/>
        <v>#REF!</v>
      </c>
      <c r="U492" s="96" t="e">
        <f t="shared" ca="1" si="110"/>
        <v>#REF!</v>
      </c>
      <c r="V492" s="95" t="e">
        <f t="shared" ca="1" si="111"/>
        <v>#REF!</v>
      </c>
      <c r="W492" s="96" t="e">
        <f t="shared" ca="1" si="112"/>
        <v>#REF!</v>
      </c>
      <c r="X492" s="169"/>
      <c r="Y492" s="169"/>
      <c r="Z492" s="169"/>
      <c r="AA492" s="170"/>
      <c r="AB492" s="169"/>
      <c r="AC492" s="169"/>
      <c r="AD492" s="157"/>
    </row>
    <row r="493" spans="1:30" s="54" customFormat="1" hidden="1" x14ac:dyDescent="0.25">
      <c r="A493" s="38">
        <v>485</v>
      </c>
      <c r="B493" s="59" t="e">
        <f t="shared" ca="1" si="98"/>
        <v>#REF!</v>
      </c>
      <c r="C493" s="59" t="e">
        <f t="shared" ca="1" si="99"/>
        <v>#REF!</v>
      </c>
      <c r="D493" s="162"/>
      <c r="E493" s="152"/>
      <c r="F493" s="152" t="e">
        <f t="shared" ca="1" si="100"/>
        <v>#REF!</v>
      </c>
      <c r="G493" s="150"/>
      <c r="H493" s="150"/>
      <c r="I493" s="150" t="e">
        <f t="shared" ca="1" si="101"/>
        <v>#REF!</v>
      </c>
      <c r="J493" s="153"/>
      <c r="K493" s="153"/>
      <c r="L493" s="153" t="e">
        <f t="shared" ca="1" si="97"/>
        <v>#REF!</v>
      </c>
      <c r="M493" s="45" t="e">
        <f t="shared" ca="1" si="102"/>
        <v>#REF!</v>
      </c>
      <c r="N493" s="96" t="e">
        <f t="shared" ca="1" si="103"/>
        <v>#REF!</v>
      </c>
      <c r="O493" s="95" t="e">
        <f t="shared" ca="1" si="104"/>
        <v>#REF!</v>
      </c>
      <c r="P493" s="96" t="e">
        <f t="shared" ca="1" si="105"/>
        <v>#REF!</v>
      </c>
      <c r="Q493" s="96" t="e">
        <f t="shared" ca="1" si="106"/>
        <v>#REF!</v>
      </c>
      <c r="R493" s="95" t="e">
        <f t="shared" ca="1" si="107"/>
        <v>#REF!</v>
      </c>
      <c r="S493" s="96" t="e">
        <f t="shared" ca="1" si="108"/>
        <v>#REF!</v>
      </c>
      <c r="T493" s="96" t="e">
        <f t="shared" ca="1" si="109"/>
        <v>#REF!</v>
      </c>
      <c r="U493" s="96" t="e">
        <f t="shared" ca="1" si="110"/>
        <v>#REF!</v>
      </c>
      <c r="V493" s="95" t="e">
        <f t="shared" ca="1" si="111"/>
        <v>#REF!</v>
      </c>
      <c r="W493" s="96" t="e">
        <f t="shared" ca="1" si="112"/>
        <v>#REF!</v>
      </c>
      <c r="X493" s="169"/>
      <c r="Y493" s="169"/>
      <c r="Z493" s="169"/>
      <c r="AA493" s="170"/>
      <c r="AB493" s="169"/>
      <c r="AC493" s="169"/>
      <c r="AD493" s="157"/>
    </row>
    <row r="494" spans="1:30" s="54" customFormat="1" hidden="1" x14ac:dyDescent="0.25">
      <c r="A494" s="38">
        <v>486</v>
      </c>
      <c r="B494" s="59" t="e">
        <f t="shared" ca="1" si="98"/>
        <v>#REF!</v>
      </c>
      <c r="C494" s="59" t="e">
        <f t="shared" ca="1" si="99"/>
        <v>#REF!</v>
      </c>
      <c r="D494" s="162"/>
      <c r="E494" s="152"/>
      <c r="F494" s="152" t="e">
        <f t="shared" ca="1" si="100"/>
        <v>#REF!</v>
      </c>
      <c r="G494" s="150"/>
      <c r="H494" s="150"/>
      <c r="I494" s="150" t="e">
        <f t="shared" ca="1" si="101"/>
        <v>#REF!</v>
      </c>
      <c r="J494" s="153"/>
      <c r="K494" s="153"/>
      <c r="L494" s="153" t="e">
        <f t="shared" ca="1" si="97"/>
        <v>#REF!</v>
      </c>
      <c r="M494" s="45" t="e">
        <f t="shared" ca="1" si="102"/>
        <v>#REF!</v>
      </c>
      <c r="N494" s="96" t="e">
        <f t="shared" ca="1" si="103"/>
        <v>#REF!</v>
      </c>
      <c r="O494" s="95" t="e">
        <f t="shared" ca="1" si="104"/>
        <v>#REF!</v>
      </c>
      <c r="P494" s="96" t="e">
        <f t="shared" ca="1" si="105"/>
        <v>#REF!</v>
      </c>
      <c r="Q494" s="96" t="e">
        <f t="shared" ca="1" si="106"/>
        <v>#REF!</v>
      </c>
      <c r="R494" s="95" t="e">
        <f t="shared" ca="1" si="107"/>
        <v>#REF!</v>
      </c>
      <c r="S494" s="96" t="e">
        <f t="shared" ca="1" si="108"/>
        <v>#REF!</v>
      </c>
      <c r="T494" s="96" t="e">
        <f t="shared" ca="1" si="109"/>
        <v>#REF!</v>
      </c>
      <c r="U494" s="96" t="e">
        <f t="shared" ca="1" si="110"/>
        <v>#REF!</v>
      </c>
      <c r="V494" s="95" t="e">
        <f t="shared" ca="1" si="111"/>
        <v>#REF!</v>
      </c>
      <c r="W494" s="96" t="e">
        <f t="shared" ca="1" si="112"/>
        <v>#REF!</v>
      </c>
      <c r="X494" s="169"/>
      <c r="Y494" s="169"/>
      <c r="Z494" s="169"/>
      <c r="AA494" s="170"/>
      <c r="AB494" s="169"/>
      <c r="AC494" s="169"/>
      <c r="AD494" s="157"/>
    </row>
    <row r="495" spans="1:30" s="54" customFormat="1" hidden="1" x14ac:dyDescent="0.25">
      <c r="A495" s="38">
        <v>487</v>
      </c>
      <c r="B495" s="59" t="e">
        <f t="shared" ca="1" si="98"/>
        <v>#REF!</v>
      </c>
      <c r="C495" s="59" t="e">
        <f t="shared" ca="1" si="99"/>
        <v>#REF!</v>
      </c>
      <c r="D495" s="162"/>
      <c r="E495" s="152"/>
      <c r="F495" s="152" t="e">
        <f t="shared" ca="1" si="100"/>
        <v>#REF!</v>
      </c>
      <c r="G495" s="150"/>
      <c r="H495" s="150"/>
      <c r="I495" s="150" t="e">
        <f t="shared" ca="1" si="101"/>
        <v>#REF!</v>
      </c>
      <c r="J495" s="153"/>
      <c r="K495" s="153"/>
      <c r="L495" s="153" t="e">
        <f t="shared" ca="1" si="97"/>
        <v>#REF!</v>
      </c>
      <c r="M495" s="45" t="e">
        <f t="shared" ca="1" si="102"/>
        <v>#REF!</v>
      </c>
      <c r="N495" s="96" t="e">
        <f t="shared" ca="1" si="103"/>
        <v>#REF!</v>
      </c>
      <c r="O495" s="95" t="e">
        <f t="shared" ca="1" si="104"/>
        <v>#REF!</v>
      </c>
      <c r="P495" s="96" t="e">
        <f t="shared" ca="1" si="105"/>
        <v>#REF!</v>
      </c>
      <c r="Q495" s="96" t="e">
        <f t="shared" ca="1" si="106"/>
        <v>#REF!</v>
      </c>
      <c r="R495" s="95" t="e">
        <f t="shared" ca="1" si="107"/>
        <v>#REF!</v>
      </c>
      <c r="S495" s="96" t="e">
        <f t="shared" ca="1" si="108"/>
        <v>#REF!</v>
      </c>
      <c r="T495" s="96" t="e">
        <f t="shared" ca="1" si="109"/>
        <v>#REF!</v>
      </c>
      <c r="U495" s="96" t="e">
        <f t="shared" ca="1" si="110"/>
        <v>#REF!</v>
      </c>
      <c r="V495" s="95" t="e">
        <f t="shared" ca="1" si="111"/>
        <v>#REF!</v>
      </c>
      <c r="W495" s="96" t="e">
        <f t="shared" ca="1" si="112"/>
        <v>#REF!</v>
      </c>
      <c r="X495" s="169"/>
      <c r="Y495" s="169"/>
      <c r="Z495" s="169"/>
      <c r="AA495" s="170"/>
      <c r="AB495" s="169"/>
      <c r="AC495" s="169"/>
      <c r="AD495" s="157"/>
    </row>
    <row r="496" spans="1:30" s="54" customFormat="1" hidden="1" x14ac:dyDescent="0.25">
      <c r="A496" s="38">
        <v>488</v>
      </c>
      <c r="B496" s="59" t="e">
        <f t="shared" ca="1" si="98"/>
        <v>#REF!</v>
      </c>
      <c r="C496" s="59" t="e">
        <f t="shared" ca="1" si="99"/>
        <v>#REF!</v>
      </c>
      <c r="D496" s="162"/>
      <c r="E496" s="152"/>
      <c r="F496" s="152" t="e">
        <f t="shared" ca="1" si="100"/>
        <v>#REF!</v>
      </c>
      <c r="G496" s="150"/>
      <c r="H496" s="150"/>
      <c r="I496" s="150" t="e">
        <f t="shared" ca="1" si="101"/>
        <v>#REF!</v>
      </c>
      <c r="J496" s="153"/>
      <c r="K496" s="153"/>
      <c r="L496" s="153" t="e">
        <f t="shared" ca="1" si="97"/>
        <v>#REF!</v>
      </c>
      <c r="M496" s="45" t="e">
        <f t="shared" ca="1" si="102"/>
        <v>#REF!</v>
      </c>
      <c r="N496" s="96" t="e">
        <f t="shared" ca="1" si="103"/>
        <v>#REF!</v>
      </c>
      <c r="O496" s="95" t="e">
        <f t="shared" ca="1" si="104"/>
        <v>#REF!</v>
      </c>
      <c r="P496" s="96" t="e">
        <f t="shared" ca="1" si="105"/>
        <v>#REF!</v>
      </c>
      <c r="Q496" s="96" t="e">
        <f t="shared" ca="1" si="106"/>
        <v>#REF!</v>
      </c>
      <c r="R496" s="95" t="e">
        <f t="shared" ca="1" si="107"/>
        <v>#REF!</v>
      </c>
      <c r="S496" s="96" t="e">
        <f t="shared" ca="1" si="108"/>
        <v>#REF!</v>
      </c>
      <c r="T496" s="96" t="e">
        <f t="shared" ca="1" si="109"/>
        <v>#REF!</v>
      </c>
      <c r="U496" s="96" t="e">
        <f t="shared" ca="1" si="110"/>
        <v>#REF!</v>
      </c>
      <c r="V496" s="95" t="e">
        <f t="shared" ca="1" si="111"/>
        <v>#REF!</v>
      </c>
      <c r="W496" s="96" t="e">
        <f t="shared" ca="1" si="112"/>
        <v>#REF!</v>
      </c>
      <c r="X496" s="169"/>
      <c r="Y496" s="169"/>
      <c r="Z496" s="169"/>
      <c r="AA496" s="170"/>
      <c r="AB496" s="169"/>
      <c r="AC496" s="169"/>
      <c r="AD496" s="157"/>
    </row>
    <row r="497" spans="1:31" hidden="1" x14ac:dyDescent="0.25">
      <c r="A497" s="38">
        <v>489</v>
      </c>
      <c r="B497" s="59" t="e">
        <f t="shared" ca="1" si="98"/>
        <v>#REF!</v>
      </c>
      <c r="C497" s="59" t="e">
        <f t="shared" ca="1" si="99"/>
        <v>#REF!</v>
      </c>
      <c r="D497" s="162"/>
      <c r="E497" s="152"/>
      <c r="F497" s="152" t="e">
        <f t="shared" ca="1" si="100"/>
        <v>#REF!</v>
      </c>
      <c r="G497" s="150"/>
      <c r="H497" s="150"/>
      <c r="I497" s="150" t="e">
        <f t="shared" ca="1" si="101"/>
        <v>#REF!</v>
      </c>
      <c r="J497" s="153"/>
      <c r="K497" s="153"/>
      <c r="L497" s="153" t="e">
        <f t="shared" ca="1" si="97"/>
        <v>#REF!</v>
      </c>
      <c r="M497" s="45" t="e">
        <f t="shared" ca="1" si="102"/>
        <v>#REF!</v>
      </c>
      <c r="N497" s="96" t="e">
        <f t="shared" ca="1" si="103"/>
        <v>#REF!</v>
      </c>
      <c r="O497" s="95" t="e">
        <f t="shared" ca="1" si="104"/>
        <v>#REF!</v>
      </c>
      <c r="P497" s="96" t="e">
        <f t="shared" ca="1" si="105"/>
        <v>#REF!</v>
      </c>
      <c r="Q497" s="96" t="e">
        <f t="shared" ca="1" si="106"/>
        <v>#REF!</v>
      </c>
      <c r="R497" s="95" t="e">
        <f t="shared" ca="1" si="107"/>
        <v>#REF!</v>
      </c>
      <c r="S497" s="96" t="e">
        <f t="shared" ca="1" si="108"/>
        <v>#REF!</v>
      </c>
      <c r="T497" s="96" t="e">
        <f t="shared" ca="1" si="109"/>
        <v>#REF!</v>
      </c>
      <c r="U497" s="96" t="e">
        <f t="shared" ca="1" si="110"/>
        <v>#REF!</v>
      </c>
      <c r="V497" s="95" t="e">
        <f t="shared" ca="1" si="111"/>
        <v>#REF!</v>
      </c>
      <c r="W497" s="96" t="e">
        <f t="shared" ca="1" si="112"/>
        <v>#REF!</v>
      </c>
      <c r="X497" s="169"/>
      <c r="Y497" s="169"/>
      <c r="Z497" s="169"/>
      <c r="AA497" s="170"/>
      <c r="AB497" s="169"/>
      <c r="AC497" s="169"/>
      <c r="AD497" s="157"/>
      <c r="AE497" s="54"/>
    </row>
    <row r="498" spans="1:31" hidden="1" x14ac:dyDescent="0.25">
      <c r="A498" s="38">
        <v>490</v>
      </c>
      <c r="B498" s="59" t="e">
        <f t="shared" ca="1" si="98"/>
        <v>#REF!</v>
      </c>
      <c r="C498" s="59" t="e">
        <f t="shared" ca="1" si="99"/>
        <v>#REF!</v>
      </c>
      <c r="D498" s="162"/>
      <c r="E498" s="152"/>
      <c r="F498" s="152" t="e">
        <f t="shared" ca="1" si="100"/>
        <v>#REF!</v>
      </c>
      <c r="G498" s="150"/>
      <c r="H498" s="150"/>
      <c r="I498" s="150" t="e">
        <f t="shared" ca="1" si="101"/>
        <v>#REF!</v>
      </c>
      <c r="J498" s="153"/>
      <c r="K498" s="153"/>
      <c r="L498" s="153" t="e">
        <f ca="1">INDIRECT(CONCATENATE($C$507,$D$507,"!$V",$A498 + 8))</f>
        <v>#REF!</v>
      </c>
      <c r="M498" s="45" t="e">
        <f t="shared" ca="1" si="102"/>
        <v>#REF!</v>
      </c>
      <c r="N498" s="96" t="e">
        <f t="shared" ca="1" si="103"/>
        <v>#REF!</v>
      </c>
      <c r="O498" s="95" t="e">
        <f t="shared" ca="1" si="104"/>
        <v>#REF!</v>
      </c>
      <c r="P498" s="96" t="e">
        <f t="shared" ca="1" si="105"/>
        <v>#REF!</v>
      </c>
      <c r="Q498" s="96" t="e">
        <f t="shared" ca="1" si="106"/>
        <v>#REF!</v>
      </c>
      <c r="R498" s="95" t="e">
        <f t="shared" ca="1" si="107"/>
        <v>#REF!</v>
      </c>
      <c r="S498" s="96" t="e">
        <f t="shared" ca="1" si="108"/>
        <v>#REF!</v>
      </c>
      <c r="T498" s="96" t="e">
        <f t="shared" ca="1" si="109"/>
        <v>#REF!</v>
      </c>
      <c r="U498" s="96" t="e">
        <f t="shared" ca="1" si="110"/>
        <v>#REF!</v>
      </c>
      <c r="V498" s="95" t="e">
        <f t="shared" ca="1" si="111"/>
        <v>#REF!</v>
      </c>
      <c r="W498" s="96" t="e">
        <f t="shared" ca="1" si="112"/>
        <v>#REF!</v>
      </c>
      <c r="X498" s="169"/>
      <c r="Y498" s="169"/>
      <c r="Z498" s="169"/>
      <c r="AA498" s="170"/>
      <c r="AB498" s="169"/>
      <c r="AC498" s="169"/>
      <c r="AD498" s="157"/>
      <c r="AE498" s="54"/>
    </row>
    <row r="499" spans="1:31" hidden="1" x14ac:dyDescent="0.25">
      <c r="A499" s="38">
        <v>491</v>
      </c>
      <c r="B499" s="59" t="e">
        <f t="shared" ca="1" si="98"/>
        <v>#REF!</v>
      </c>
      <c r="C499" s="59" t="e">
        <f t="shared" ca="1" si="99"/>
        <v>#REF!</v>
      </c>
      <c r="D499" s="162"/>
      <c r="E499" s="152"/>
      <c r="F499" s="152" t="e">
        <f t="shared" ca="1" si="100"/>
        <v>#REF!</v>
      </c>
      <c r="G499" s="150"/>
      <c r="H499" s="150"/>
      <c r="I499" s="150" t="e">
        <f t="shared" ca="1" si="101"/>
        <v>#REF!</v>
      </c>
      <c r="J499" s="153"/>
      <c r="K499" s="153"/>
      <c r="L499" s="153" t="e">
        <f ca="1">INDIRECT(CONCATENATE($C$507,$D$507,"!$V",$A499 + 8))</f>
        <v>#REF!</v>
      </c>
      <c r="M499" s="45" t="e">
        <f t="shared" ca="1" si="102"/>
        <v>#REF!</v>
      </c>
      <c r="N499" s="96" t="e">
        <f t="shared" ca="1" si="103"/>
        <v>#REF!</v>
      </c>
      <c r="O499" s="95" t="e">
        <f t="shared" ca="1" si="104"/>
        <v>#REF!</v>
      </c>
      <c r="P499" s="96" t="e">
        <f t="shared" ca="1" si="105"/>
        <v>#REF!</v>
      </c>
      <c r="Q499" s="96" t="e">
        <f t="shared" ca="1" si="106"/>
        <v>#REF!</v>
      </c>
      <c r="R499" s="95" t="e">
        <f t="shared" ca="1" si="107"/>
        <v>#REF!</v>
      </c>
      <c r="S499" s="96" t="e">
        <f t="shared" ca="1" si="108"/>
        <v>#REF!</v>
      </c>
      <c r="T499" s="96" t="e">
        <f t="shared" ca="1" si="109"/>
        <v>#REF!</v>
      </c>
      <c r="U499" s="96" t="e">
        <f t="shared" ca="1" si="110"/>
        <v>#REF!</v>
      </c>
      <c r="V499" s="95" t="e">
        <f t="shared" ca="1" si="111"/>
        <v>#REF!</v>
      </c>
      <c r="W499" s="96" t="e">
        <f t="shared" ca="1" si="112"/>
        <v>#REF!</v>
      </c>
      <c r="X499" s="169"/>
      <c r="Y499" s="169"/>
      <c r="Z499" s="169"/>
      <c r="AA499" s="170"/>
      <c r="AB499" s="169"/>
      <c r="AC499" s="169"/>
      <c r="AD499" s="157"/>
      <c r="AE499" s="54"/>
    </row>
    <row r="500" spans="1:31" hidden="1" x14ac:dyDescent="0.25">
      <c r="A500" s="38">
        <v>492</v>
      </c>
      <c r="B500" s="59" t="e">
        <f t="shared" ca="1" si="98"/>
        <v>#REF!</v>
      </c>
      <c r="C500" s="59" t="e">
        <f t="shared" ca="1" si="99"/>
        <v>#REF!</v>
      </c>
      <c r="D500" s="162"/>
      <c r="E500" s="152"/>
      <c r="F500" s="152" t="e">
        <f t="shared" ca="1" si="100"/>
        <v>#REF!</v>
      </c>
      <c r="G500" s="150"/>
      <c r="H500" s="150"/>
      <c r="I500" s="150" t="e">
        <f t="shared" ca="1" si="101"/>
        <v>#REF!</v>
      </c>
      <c r="J500" s="153"/>
      <c r="K500" s="153"/>
      <c r="L500" s="153" t="e">
        <f ca="1">INDIRECT(CONCATENATE($C$507,$D$507,"!$V",$A500 + 8))</f>
        <v>#REF!</v>
      </c>
      <c r="M500" s="45" t="e">
        <f t="shared" ca="1" si="102"/>
        <v>#REF!</v>
      </c>
      <c r="N500" s="96" t="e">
        <f t="shared" ca="1" si="103"/>
        <v>#REF!</v>
      </c>
      <c r="O500" s="95" t="e">
        <f t="shared" ca="1" si="104"/>
        <v>#REF!</v>
      </c>
      <c r="P500" s="96" t="e">
        <f t="shared" ca="1" si="105"/>
        <v>#REF!</v>
      </c>
      <c r="Q500" s="96" t="e">
        <f t="shared" ca="1" si="106"/>
        <v>#REF!</v>
      </c>
      <c r="R500" s="95" t="e">
        <f t="shared" ca="1" si="107"/>
        <v>#REF!</v>
      </c>
      <c r="S500" s="96" t="e">
        <f t="shared" ca="1" si="108"/>
        <v>#REF!</v>
      </c>
      <c r="T500" s="96" t="e">
        <f t="shared" ca="1" si="109"/>
        <v>#REF!</v>
      </c>
      <c r="U500" s="96" t="e">
        <f t="shared" ca="1" si="110"/>
        <v>#REF!</v>
      </c>
      <c r="V500" s="95" t="e">
        <f t="shared" ca="1" si="111"/>
        <v>#REF!</v>
      </c>
      <c r="W500" s="96" t="e">
        <f t="shared" ca="1" si="112"/>
        <v>#REF!</v>
      </c>
      <c r="X500" s="169"/>
      <c r="Y500" s="169"/>
      <c r="Z500" s="169"/>
      <c r="AA500" s="170"/>
      <c r="AB500" s="169"/>
      <c r="AC500" s="169"/>
      <c r="AD500" s="157"/>
      <c r="AE500" s="54"/>
    </row>
    <row r="501" spans="1:31" ht="18.75" customHeight="1" x14ac:dyDescent="0.25">
      <c r="A501" s="84" t="s">
        <v>448</v>
      </c>
      <c r="B501" s="248"/>
      <c r="C501" s="249"/>
      <c r="D501" s="64"/>
      <c r="E501" s="53"/>
      <c r="F501" s="250"/>
      <c r="G501" s="250"/>
      <c r="H501" s="250"/>
      <c r="I501" s="250"/>
      <c r="J501" s="250"/>
      <c r="K501" s="250"/>
      <c r="L501" s="250"/>
      <c r="M501" s="250"/>
      <c r="N501" s="250"/>
      <c r="O501" s="127"/>
      <c r="P501" s="171"/>
    </row>
    <row r="502" spans="1:31" ht="31.5" customHeight="1" x14ac:dyDescent="0.25">
      <c r="A502" s="325"/>
      <c r="B502" s="325"/>
      <c r="C502" s="325"/>
      <c r="D502" s="364"/>
      <c r="E502" s="364"/>
      <c r="F502" s="325"/>
      <c r="G502" s="325"/>
      <c r="H502" s="325"/>
      <c r="I502" s="325"/>
      <c r="J502" s="325"/>
      <c r="K502" s="325"/>
      <c r="L502" s="325"/>
      <c r="M502" s="325"/>
      <c r="N502" s="325"/>
      <c r="O502" s="364"/>
      <c r="P502" s="325"/>
    </row>
    <row r="504" spans="1:31" x14ac:dyDescent="0.25">
      <c r="B504" s="242"/>
      <c r="C504" s="242" t="s">
        <v>206</v>
      </c>
      <c r="D504" s="163" t="s">
        <v>207</v>
      </c>
      <c r="M504" s="172" t="s">
        <v>203</v>
      </c>
      <c r="N504" s="172" t="s">
        <v>204</v>
      </c>
      <c r="O504" s="172" t="s">
        <v>200</v>
      </c>
      <c r="P504" s="172" t="s">
        <v>202</v>
      </c>
      <c r="Q504" s="172" t="s">
        <v>201</v>
      </c>
      <c r="R504" s="173"/>
    </row>
    <row r="505" spans="1:31" x14ac:dyDescent="0.25">
      <c r="B505" s="242"/>
      <c r="C505" s="242"/>
      <c r="D505" s="163"/>
      <c r="M505" s="172">
        <v>0</v>
      </c>
      <c r="N505" s="172">
        <v>33</v>
      </c>
      <c r="O505" s="172">
        <v>3</v>
      </c>
      <c r="P505" s="172">
        <v>0</v>
      </c>
      <c r="Q505" s="172">
        <v>0</v>
      </c>
      <c r="R505" s="174"/>
    </row>
    <row r="506" spans="1:31" x14ac:dyDescent="0.25">
      <c r="B506" s="242"/>
      <c r="C506" s="205"/>
      <c r="D506" s="163"/>
      <c r="M506" s="172">
        <v>1.01</v>
      </c>
      <c r="N506" s="172">
        <v>20</v>
      </c>
      <c r="O506" s="172">
        <v>5</v>
      </c>
      <c r="P506" s="172">
        <v>25</v>
      </c>
      <c r="Q506" s="172">
        <v>20</v>
      </c>
      <c r="R506" s="174"/>
    </row>
    <row r="507" spans="1:31" x14ac:dyDescent="0.25">
      <c r="B507" s="242" t="s">
        <v>208</v>
      </c>
      <c r="C507" s="242" t="s">
        <v>214</v>
      </c>
      <c r="D507" s="163" t="s">
        <v>427</v>
      </c>
      <c r="M507" s="172">
        <v>2.0099999999999998</v>
      </c>
      <c r="N507" s="172">
        <v>14</v>
      </c>
      <c r="O507" s="172">
        <v>7</v>
      </c>
      <c r="P507" s="172">
        <v>25</v>
      </c>
      <c r="Q507" s="172">
        <v>20</v>
      </c>
      <c r="R507" s="174"/>
    </row>
    <row r="508" spans="1:31" x14ac:dyDescent="0.25">
      <c r="M508" s="172">
        <v>4.01</v>
      </c>
      <c r="N508" s="172">
        <v>13</v>
      </c>
      <c r="O508" s="172">
        <v>8</v>
      </c>
      <c r="P508" s="172">
        <v>25</v>
      </c>
      <c r="Q508" s="172">
        <v>20</v>
      </c>
      <c r="R508" s="174"/>
    </row>
    <row r="509" spans="1:31" x14ac:dyDescent="0.25">
      <c r="M509" s="172">
        <v>6.01</v>
      </c>
      <c r="N509" s="172">
        <v>10</v>
      </c>
      <c r="O509" s="172">
        <v>10</v>
      </c>
      <c r="P509" s="172">
        <v>25</v>
      </c>
      <c r="Q509" s="172">
        <v>20</v>
      </c>
      <c r="R509" s="174"/>
    </row>
    <row r="510" spans="1:31" x14ac:dyDescent="0.25">
      <c r="M510" s="172">
        <v>8.01</v>
      </c>
      <c r="N510" s="172">
        <v>8</v>
      </c>
      <c r="O510" s="172">
        <v>12</v>
      </c>
      <c r="P510" s="172">
        <v>25</v>
      </c>
      <c r="Q510" s="172">
        <v>20</v>
      </c>
      <c r="R510" s="174"/>
    </row>
    <row r="511" spans="1:31" x14ac:dyDescent="0.25">
      <c r="M511" s="172">
        <v>10.01</v>
      </c>
      <c r="N511" s="172">
        <v>7</v>
      </c>
      <c r="O511" s="172">
        <v>15</v>
      </c>
      <c r="P511" s="172">
        <v>25</v>
      </c>
      <c r="Q511" s="172">
        <v>20</v>
      </c>
      <c r="R511" s="174"/>
    </row>
    <row r="512" spans="1:31" x14ac:dyDescent="0.25">
      <c r="M512" s="172">
        <v>12.01</v>
      </c>
      <c r="N512" s="172">
        <v>6</v>
      </c>
      <c r="O512" s="172">
        <v>18</v>
      </c>
      <c r="P512" s="172">
        <v>25</v>
      </c>
      <c r="Q512" s="172">
        <v>20</v>
      </c>
      <c r="R512" s="174"/>
    </row>
    <row r="513" spans="13:18" x14ac:dyDescent="0.25">
      <c r="M513" s="172">
        <v>100000</v>
      </c>
      <c r="N513" s="175">
        <v>6</v>
      </c>
      <c r="O513" s="172">
        <v>18</v>
      </c>
      <c r="P513" s="172">
        <v>25</v>
      </c>
      <c r="Q513" s="172">
        <v>20</v>
      </c>
      <c r="R513" s="174"/>
    </row>
  </sheetData>
  <autoFilter ref="A8:AD502">
    <filterColumn colId="13">
      <filters blank="1">
        <filter val="1"/>
        <filter val="10"/>
        <filter val="11"/>
        <filter val="12"/>
        <filter val="13"/>
        <filter val="15"/>
        <filter val="16"/>
        <filter val="17"/>
        <filter val="19"/>
        <filter val="2"/>
        <filter val="21"/>
        <filter val="24"/>
        <filter val="25"/>
        <filter val="3"/>
        <filter val="30"/>
        <filter val="33"/>
        <filter val="4"/>
        <filter val="5"/>
        <filter val="6"/>
        <filter val="657"/>
        <filter val="7"/>
        <filter val="8"/>
        <filter val="9"/>
      </filters>
    </filterColumn>
  </autoFilter>
  <mergeCells count="20">
    <mergeCell ref="F4:F7"/>
    <mergeCell ref="B4:B7"/>
    <mergeCell ref="C4:C7"/>
    <mergeCell ref="G4:I6"/>
    <mergeCell ref="AD4:AD7"/>
    <mergeCell ref="AC4:AC7"/>
    <mergeCell ref="X4:AA6"/>
    <mergeCell ref="AB4:AB7"/>
    <mergeCell ref="A502:P502"/>
    <mergeCell ref="N5:N7"/>
    <mergeCell ref="O5:O7"/>
    <mergeCell ref="P5:W5"/>
    <mergeCell ref="P6:T6"/>
    <mergeCell ref="U6:U7"/>
    <mergeCell ref="V6:V7"/>
    <mergeCell ref="W6:W7"/>
    <mergeCell ref="J4:L6"/>
    <mergeCell ref="M4:W4"/>
    <mergeCell ref="M5:M7"/>
    <mergeCell ref="A4:A7"/>
  </mergeCells>
  <pageMargins left="0.43307086614173229" right="0.23622047244094491" top="0.49" bottom="0.35433070866141736" header="0.31496062992125984" footer="0.31496062992125984"/>
  <pageSetup paperSize="9" scale="56" fitToHeight="0" orientation="landscape" r:id="rId1"/>
  <headerFooter differentFirst="1">
    <oddHeader>&amp;C&amp;"Times New Roman,обычный"&amp;16&amp;P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79998168889431442"/>
    <pageSetUpPr fitToPage="1"/>
  </sheetPr>
  <dimension ref="A1:W512"/>
  <sheetViews>
    <sheetView view="pageBreakPreview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F98" sqref="F98"/>
    </sheetView>
  </sheetViews>
  <sheetFormatPr defaultRowHeight="15.75" x14ac:dyDescent="0.25"/>
  <cols>
    <col min="1" max="1" width="6.5703125" style="57" customWidth="1"/>
    <col min="2" max="2" width="35.140625" style="90" customWidth="1"/>
    <col min="3" max="3" width="16.5703125" style="91" customWidth="1"/>
    <col min="4" max="4" width="9.28515625" style="28" hidden="1" customWidth="1" collapsed="1"/>
    <col min="5" max="5" width="8.28515625" style="28" hidden="1" customWidth="1"/>
    <col min="6" max="6" width="11.85546875" style="28" customWidth="1"/>
    <col min="7" max="9" width="8.28515625" style="2" customWidth="1"/>
    <col min="10" max="10" width="12.85546875" style="2" customWidth="1"/>
    <col min="11" max="13" width="8.28515625" style="2" customWidth="1"/>
    <col min="14" max="14" width="12.5703125" style="2" customWidth="1"/>
    <col min="15" max="15" width="8.28515625" style="251" customWidth="1"/>
    <col min="16" max="16" width="8.42578125" style="251" customWidth="1"/>
    <col min="17" max="17" width="9.140625" style="251"/>
    <col min="18" max="18" width="10" style="2" hidden="1" customWidth="1"/>
    <col min="19" max="19" width="7.7109375" style="251" customWidth="1"/>
    <col min="20" max="20" width="8" style="251" customWidth="1"/>
    <col min="21" max="22" width="8.140625" style="251" customWidth="1"/>
    <col min="23" max="23" width="9.140625" style="20"/>
    <col min="24" max="16384" width="9.140625" style="2"/>
  </cols>
  <sheetData>
    <row r="1" spans="1:23" s="138" customFormat="1" ht="18.75" x14ac:dyDescent="0.3">
      <c r="A1" s="132"/>
      <c r="B1" s="133"/>
      <c r="C1" s="133"/>
      <c r="D1" s="135"/>
      <c r="E1" s="135"/>
      <c r="F1" s="135"/>
      <c r="W1" s="137"/>
    </row>
    <row r="2" spans="1:23" s="140" customFormat="1" ht="18.75" x14ac:dyDescent="0.3">
      <c r="A2" s="328" t="s">
        <v>409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269"/>
      <c r="V2" s="262"/>
      <c r="W2" s="149"/>
    </row>
    <row r="3" spans="1:23" s="138" customFormat="1" ht="18.75" x14ac:dyDescent="0.3">
      <c r="A3" s="132"/>
      <c r="B3" s="133"/>
      <c r="C3" s="133"/>
      <c r="D3" s="137"/>
      <c r="E3" s="137"/>
      <c r="F3" s="137"/>
      <c r="W3" s="137"/>
    </row>
    <row r="4" spans="1:23" s="35" customFormat="1" ht="16.5" customHeight="1" x14ac:dyDescent="0.25">
      <c r="A4" s="386" t="s">
        <v>0</v>
      </c>
      <c r="B4" s="386" t="s">
        <v>170</v>
      </c>
      <c r="C4" s="386" t="s">
        <v>169</v>
      </c>
      <c r="D4" s="366" t="s">
        <v>443</v>
      </c>
      <c r="E4" s="366"/>
      <c r="F4" s="366"/>
      <c r="G4" s="368" t="s">
        <v>205</v>
      </c>
      <c r="H4" s="369"/>
      <c r="I4" s="369"/>
      <c r="J4" s="370"/>
      <c r="K4" s="374" t="s">
        <v>190</v>
      </c>
      <c r="L4" s="375"/>
      <c r="M4" s="375"/>
      <c r="N4" s="376"/>
      <c r="O4" s="341" t="s">
        <v>159</v>
      </c>
      <c r="P4" s="342"/>
      <c r="Q4" s="342"/>
      <c r="R4" s="369"/>
      <c r="S4" s="342"/>
      <c r="T4" s="343"/>
      <c r="U4" s="339" t="s">
        <v>407</v>
      </c>
      <c r="V4" s="339" t="s">
        <v>362</v>
      </c>
      <c r="W4" s="388" t="s">
        <v>363</v>
      </c>
    </row>
    <row r="5" spans="1:23" s="35" customFormat="1" ht="16.5" customHeight="1" x14ac:dyDescent="0.25">
      <c r="A5" s="386"/>
      <c r="B5" s="386"/>
      <c r="C5" s="386"/>
      <c r="D5" s="366"/>
      <c r="E5" s="366"/>
      <c r="F5" s="366"/>
      <c r="G5" s="371"/>
      <c r="H5" s="372"/>
      <c r="I5" s="372"/>
      <c r="J5" s="373"/>
      <c r="K5" s="377"/>
      <c r="L5" s="378"/>
      <c r="M5" s="378"/>
      <c r="N5" s="379"/>
      <c r="O5" s="347"/>
      <c r="P5" s="348"/>
      <c r="Q5" s="348"/>
      <c r="R5" s="380"/>
      <c r="S5" s="348"/>
      <c r="T5" s="349"/>
      <c r="U5" s="340"/>
      <c r="V5" s="340"/>
      <c r="W5" s="388"/>
    </row>
    <row r="6" spans="1:23" s="35" customFormat="1" ht="34.5" customHeight="1" x14ac:dyDescent="0.25">
      <c r="A6" s="386"/>
      <c r="B6" s="386"/>
      <c r="C6" s="386"/>
      <c r="D6" s="366"/>
      <c r="E6" s="366"/>
      <c r="F6" s="366"/>
      <c r="G6" s="381" t="s">
        <v>187</v>
      </c>
      <c r="H6" s="382"/>
      <c r="I6" s="383"/>
      <c r="J6" s="36" t="s">
        <v>188</v>
      </c>
      <c r="K6" s="384" t="s">
        <v>187</v>
      </c>
      <c r="L6" s="384"/>
      <c r="M6" s="384"/>
      <c r="N6" s="68" t="s">
        <v>188</v>
      </c>
      <c r="O6" s="339" t="s">
        <v>186</v>
      </c>
      <c r="P6" s="331" t="s">
        <v>187</v>
      </c>
      <c r="Q6" s="337"/>
      <c r="R6" s="367"/>
      <c r="S6" s="331" t="s">
        <v>188</v>
      </c>
      <c r="T6" s="385"/>
      <c r="U6" s="340"/>
      <c r="V6" s="340"/>
      <c r="W6" s="388"/>
    </row>
    <row r="7" spans="1:23" s="37" customFormat="1" ht="47.25" customHeight="1" x14ac:dyDescent="0.25">
      <c r="A7" s="387"/>
      <c r="B7" s="387"/>
      <c r="C7" s="387"/>
      <c r="D7" s="36">
        <v>2016</v>
      </c>
      <c r="E7" s="36">
        <v>2017</v>
      </c>
      <c r="F7" s="36">
        <v>2018</v>
      </c>
      <c r="G7" s="36">
        <v>2016</v>
      </c>
      <c r="H7" s="36">
        <v>2017</v>
      </c>
      <c r="I7" s="36">
        <v>2018</v>
      </c>
      <c r="J7" s="39">
        <v>2014</v>
      </c>
      <c r="K7" s="36">
        <v>2016</v>
      </c>
      <c r="L7" s="36">
        <v>2017</v>
      </c>
      <c r="M7" s="36">
        <v>2018</v>
      </c>
      <c r="N7" s="39">
        <v>2014</v>
      </c>
      <c r="O7" s="340"/>
      <c r="P7" s="270" t="s">
        <v>163</v>
      </c>
      <c r="Q7" s="271" t="s">
        <v>160</v>
      </c>
      <c r="R7" s="70" t="s">
        <v>191</v>
      </c>
      <c r="S7" s="270" t="s">
        <v>163</v>
      </c>
      <c r="T7" s="271" t="s">
        <v>160</v>
      </c>
      <c r="U7" s="354"/>
      <c r="V7" s="354"/>
      <c r="W7" s="388"/>
    </row>
    <row r="8" spans="1:23" s="40" customFormat="1" ht="19.5" hidden="1" customHeight="1" x14ac:dyDescent="0.25">
      <c r="A8" s="38"/>
      <c r="B8" s="38"/>
      <c r="C8" s="38"/>
      <c r="D8" s="38">
        <v>4</v>
      </c>
      <c r="E8" s="38">
        <v>5</v>
      </c>
      <c r="F8" s="38"/>
      <c r="G8" s="38"/>
      <c r="H8" s="38"/>
      <c r="I8" s="38"/>
      <c r="J8" s="38"/>
      <c r="K8" s="38"/>
      <c r="L8" s="38"/>
      <c r="M8" s="38"/>
      <c r="N8" s="38"/>
      <c r="O8" s="182"/>
      <c r="P8" s="182"/>
      <c r="Q8" s="182"/>
      <c r="R8" s="38"/>
      <c r="S8" s="182"/>
      <c r="T8" s="182"/>
      <c r="U8" s="182"/>
      <c r="V8" s="182"/>
      <c r="W8" s="38"/>
    </row>
    <row r="9" spans="1:23" s="72" customFormat="1" ht="18" customHeight="1" x14ac:dyDescent="0.25">
      <c r="A9" s="38">
        <v>1</v>
      </c>
      <c r="B9" s="59" t="s">
        <v>213</v>
      </c>
      <c r="C9" s="304"/>
      <c r="D9" s="42"/>
      <c r="E9" s="43"/>
      <c r="F9" s="237"/>
      <c r="G9" s="150"/>
      <c r="H9" s="150"/>
      <c r="I9" s="150"/>
      <c r="J9" s="238"/>
      <c r="K9" s="238"/>
      <c r="L9" s="238"/>
      <c r="M9" s="238"/>
      <c r="N9" s="71"/>
      <c r="O9" s="244">
        <f>SUM(O10:O354)</f>
        <v>56674</v>
      </c>
      <c r="P9" s="94">
        <v>11.472083532818093</v>
      </c>
      <c r="Q9" s="244">
        <f>SUBTOTAL(9,Q91:Q354)</f>
        <v>15096</v>
      </c>
      <c r="R9" s="47"/>
      <c r="S9" s="94">
        <v>9.9568467989520624</v>
      </c>
      <c r="T9" s="244">
        <f>SUM(T10:T499)</f>
        <v>41578</v>
      </c>
      <c r="U9" s="244">
        <f>SUM(U10:U354)</f>
        <v>80390</v>
      </c>
      <c r="V9" s="244">
        <v>55098</v>
      </c>
      <c r="W9" s="46">
        <f>Лимит!J12</f>
        <v>42323</v>
      </c>
    </row>
    <row r="10" spans="1:23" s="48" customFormat="1" ht="47.25" hidden="1" x14ac:dyDescent="0.25">
      <c r="A10" s="38">
        <v>2</v>
      </c>
      <c r="B10" s="59" t="s">
        <v>217</v>
      </c>
      <c r="C10" s="59" t="s">
        <v>364</v>
      </c>
      <c r="D10" s="42"/>
      <c r="E10" s="43"/>
      <c r="F10" s="43">
        <v>0</v>
      </c>
      <c r="G10" s="41"/>
      <c r="H10" s="41"/>
      <c r="I10" s="41">
        <v>0</v>
      </c>
      <c r="J10" s="64"/>
      <c r="K10" s="44"/>
      <c r="L10" s="44"/>
      <c r="M10" s="44">
        <v>0</v>
      </c>
      <c r="N10" s="71"/>
      <c r="O10" s="108">
        <f>Q10+T10</f>
        <v>0</v>
      </c>
      <c r="P10" s="45">
        <f>IF(I10&lt;33,0,18)</f>
        <v>0</v>
      </c>
      <c r="Q10" s="46">
        <f>ROUNDDOWN(R10,0)</f>
        <v>0</v>
      </c>
      <c r="R10" s="47">
        <f>I10*P10/100</f>
        <v>0</v>
      </c>
      <c r="S10" s="45">
        <f>IF(J10&lt;33,0,18)</f>
        <v>0</v>
      </c>
      <c r="T10" s="46">
        <f>ROUNDDOWN(N10*S10/100,0)</f>
        <v>0</v>
      </c>
      <c r="U10" s="108"/>
      <c r="V10" s="46"/>
      <c r="W10" s="46"/>
    </row>
    <row r="11" spans="1:23" s="48" customFormat="1" ht="47.25" hidden="1" x14ac:dyDescent="0.25">
      <c r="A11" s="38">
        <v>3</v>
      </c>
      <c r="B11" s="59" t="s">
        <v>33</v>
      </c>
      <c r="C11" s="59" t="s">
        <v>364</v>
      </c>
      <c r="D11" s="42"/>
      <c r="E11" s="43"/>
      <c r="F11" s="43">
        <v>0</v>
      </c>
      <c r="G11" s="41"/>
      <c r="H11" s="41"/>
      <c r="I11" s="41">
        <v>0</v>
      </c>
      <c r="J11" s="64"/>
      <c r="K11" s="44"/>
      <c r="L11" s="44"/>
      <c r="M11" s="44">
        <v>0</v>
      </c>
      <c r="N11" s="71"/>
      <c r="O11" s="108">
        <f t="shared" ref="O11:O74" si="0">Q11+T11</f>
        <v>0</v>
      </c>
      <c r="P11" s="45">
        <f t="shared" ref="P11:P74" si="1">IF(I11&lt;33,0,18)</f>
        <v>0</v>
      </c>
      <c r="Q11" s="46">
        <f t="shared" ref="Q11:Q74" si="2">ROUNDDOWN(R11,0)</f>
        <v>0</v>
      </c>
      <c r="R11" s="47">
        <f t="shared" ref="R11:R74" si="3">I11*P11/100</f>
        <v>0</v>
      </c>
      <c r="S11" s="45">
        <f t="shared" ref="S11:S74" si="4">IF(J11&lt;33,0,18)</f>
        <v>0</v>
      </c>
      <c r="T11" s="46">
        <f t="shared" ref="T11:T74" si="5">ROUNDDOWN(N11*S11/100,0)</f>
        <v>0</v>
      </c>
      <c r="U11" s="108"/>
      <c r="V11" s="46"/>
      <c r="W11" s="46"/>
    </row>
    <row r="12" spans="1:23" s="48" customFormat="1" ht="47.25" hidden="1" x14ac:dyDescent="0.25">
      <c r="A12" s="38">
        <v>4</v>
      </c>
      <c r="B12" s="59" t="s">
        <v>130</v>
      </c>
      <c r="C12" s="59" t="s">
        <v>364</v>
      </c>
      <c r="D12" s="42"/>
      <c r="E12" s="43"/>
      <c r="F12" s="43">
        <v>0</v>
      </c>
      <c r="G12" s="41"/>
      <c r="H12" s="41"/>
      <c r="I12" s="41">
        <v>0</v>
      </c>
      <c r="J12" s="64"/>
      <c r="K12" s="44"/>
      <c r="L12" s="44"/>
      <c r="M12" s="44">
        <v>0</v>
      </c>
      <c r="N12" s="71"/>
      <c r="O12" s="108">
        <f t="shared" si="0"/>
        <v>0</v>
      </c>
      <c r="P12" s="45">
        <f t="shared" si="1"/>
        <v>0</v>
      </c>
      <c r="Q12" s="46">
        <f t="shared" si="2"/>
        <v>0</v>
      </c>
      <c r="R12" s="47">
        <f t="shared" si="3"/>
        <v>0</v>
      </c>
      <c r="S12" s="45">
        <f t="shared" si="4"/>
        <v>0</v>
      </c>
      <c r="T12" s="46">
        <f t="shared" si="5"/>
        <v>0</v>
      </c>
      <c r="U12" s="108"/>
      <c r="V12" s="46"/>
      <c r="W12" s="46"/>
    </row>
    <row r="13" spans="1:23" s="48" customFormat="1" ht="31.5" hidden="1" x14ac:dyDescent="0.25">
      <c r="A13" s="38">
        <v>5</v>
      </c>
      <c r="B13" s="59" t="s">
        <v>365</v>
      </c>
      <c r="C13" s="59" t="s">
        <v>364</v>
      </c>
      <c r="D13" s="42"/>
      <c r="E13" s="43"/>
      <c r="F13" s="43">
        <v>0</v>
      </c>
      <c r="G13" s="41"/>
      <c r="H13" s="41"/>
      <c r="I13" s="41">
        <v>0</v>
      </c>
      <c r="J13" s="64"/>
      <c r="K13" s="44"/>
      <c r="L13" s="44"/>
      <c r="M13" s="44">
        <v>0</v>
      </c>
      <c r="N13" s="71"/>
      <c r="O13" s="108">
        <f t="shared" si="0"/>
        <v>0</v>
      </c>
      <c r="P13" s="45">
        <f t="shared" si="1"/>
        <v>0</v>
      </c>
      <c r="Q13" s="46">
        <f t="shared" si="2"/>
        <v>0</v>
      </c>
      <c r="R13" s="47">
        <f t="shared" si="3"/>
        <v>0</v>
      </c>
      <c r="S13" s="45">
        <f t="shared" si="4"/>
        <v>0</v>
      </c>
      <c r="T13" s="46">
        <f t="shared" si="5"/>
        <v>0</v>
      </c>
      <c r="U13" s="108"/>
      <c r="V13" s="46"/>
      <c r="W13" s="46"/>
    </row>
    <row r="14" spans="1:23" ht="31.5" hidden="1" x14ac:dyDescent="0.25">
      <c r="A14" s="38">
        <v>6</v>
      </c>
      <c r="B14" s="59" t="s">
        <v>366</v>
      </c>
      <c r="C14" s="59" t="s">
        <v>364</v>
      </c>
      <c r="D14" s="42"/>
      <c r="E14" s="43"/>
      <c r="F14" s="43">
        <v>0</v>
      </c>
      <c r="G14" s="41"/>
      <c r="H14" s="41"/>
      <c r="I14" s="41">
        <v>0</v>
      </c>
      <c r="J14" s="64"/>
      <c r="K14" s="44"/>
      <c r="L14" s="44"/>
      <c r="M14" s="44">
        <v>0</v>
      </c>
      <c r="N14" s="71"/>
      <c r="O14" s="108">
        <f t="shared" si="0"/>
        <v>0</v>
      </c>
      <c r="P14" s="45">
        <f t="shared" si="1"/>
        <v>0</v>
      </c>
      <c r="Q14" s="46">
        <f t="shared" si="2"/>
        <v>0</v>
      </c>
      <c r="R14" s="47">
        <f t="shared" si="3"/>
        <v>0</v>
      </c>
      <c r="S14" s="45">
        <f t="shared" si="4"/>
        <v>0</v>
      </c>
      <c r="T14" s="46">
        <f t="shared" si="5"/>
        <v>0</v>
      </c>
      <c r="U14" s="108"/>
      <c r="V14" s="46"/>
      <c r="W14" s="50"/>
    </row>
    <row r="15" spans="1:23" s="48" customFormat="1" ht="31.5" hidden="1" x14ac:dyDescent="0.25">
      <c r="A15" s="38">
        <v>7</v>
      </c>
      <c r="B15" s="59" t="s">
        <v>122</v>
      </c>
      <c r="C15" s="59" t="s">
        <v>364</v>
      </c>
      <c r="D15" s="42"/>
      <c r="E15" s="43"/>
      <c r="F15" s="43">
        <v>0</v>
      </c>
      <c r="G15" s="41"/>
      <c r="H15" s="41"/>
      <c r="I15" s="41">
        <v>0</v>
      </c>
      <c r="J15" s="64"/>
      <c r="K15" s="44"/>
      <c r="L15" s="44"/>
      <c r="M15" s="44">
        <v>0</v>
      </c>
      <c r="N15" s="71"/>
      <c r="O15" s="108">
        <f t="shared" si="0"/>
        <v>0</v>
      </c>
      <c r="P15" s="45">
        <f t="shared" si="1"/>
        <v>0</v>
      </c>
      <c r="Q15" s="46">
        <f t="shared" si="2"/>
        <v>0</v>
      </c>
      <c r="R15" s="47">
        <f t="shared" si="3"/>
        <v>0</v>
      </c>
      <c r="S15" s="45">
        <f t="shared" si="4"/>
        <v>0</v>
      </c>
      <c r="T15" s="46">
        <f t="shared" si="5"/>
        <v>0</v>
      </c>
      <c r="U15" s="108"/>
      <c r="V15" s="46"/>
      <c r="W15" s="73"/>
    </row>
    <row r="16" spans="1:23" ht="31.5" hidden="1" x14ac:dyDescent="0.25">
      <c r="A16" s="38">
        <v>8</v>
      </c>
      <c r="B16" s="59" t="s">
        <v>151</v>
      </c>
      <c r="C16" s="59" t="s">
        <v>364</v>
      </c>
      <c r="D16" s="42"/>
      <c r="E16" s="43"/>
      <c r="F16" s="43">
        <v>0</v>
      </c>
      <c r="G16" s="41"/>
      <c r="H16" s="41"/>
      <c r="I16" s="41">
        <v>0</v>
      </c>
      <c r="J16" s="64"/>
      <c r="K16" s="44"/>
      <c r="L16" s="44"/>
      <c r="M16" s="44">
        <v>0</v>
      </c>
      <c r="N16" s="71"/>
      <c r="O16" s="108">
        <f t="shared" si="0"/>
        <v>0</v>
      </c>
      <c r="P16" s="45">
        <f t="shared" si="1"/>
        <v>0</v>
      </c>
      <c r="Q16" s="46">
        <f t="shared" si="2"/>
        <v>0</v>
      </c>
      <c r="R16" s="47">
        <f t="shared" si="3"/>
        <v>0</v>
      </c>
      <c r="S16" s="45">
        <f t="shared" si="4"/>
        <v>0</v>
      </c>
      <c r="T16" s="46">
        <f t="shared" si="5"/>
        <v>0</v>
      </c>
      <c r="U16" s="108"/>
      <c r="V16" s="46"/>
      <c r="W16" s="73"/>
    </row>
    <row r="17" spans="1:23" ht="47.25" hidden="1" x14ac:dyDescent="0.25">
      <c r="A17" s="38">
        <v>9</v>
      </c>
      <c r="B17" s="59" t="s">
        <v>121</v>
      </c>
      <c r="C17" s="59" t="s">
        <v>367</v>
      </c>
      <c r="D17" s="42"/>
      <c r="E17" s="43"/>
      <c r="F17" s="43">
        <v>0</v>
      </c>
      <c r="G17" s="41"/>
      <c r="H17" s="41"/>
      <c r="I17" s="41">
        <v>0</v>
      </c>
      <c r="J17" s="64"/>
      <c r="K17" s="44"/>
      <c r="L17" s="44"/>
      <c r="M17" s="44">
        <v>0</v>
      </c>
      <c r="N17" s="71"/>
      <c r="O17" s="108">
        <f t="shared" si="0"/>
        <v>0</v>
      </c>
      <c r="P17" s="45">
        <f t="shared" si="1"/>
        <v>0</v>
      </c>
      <c r="Q17" s="46">
        <f t="shared" si="2"/>
        <v>0</v>
      </c>
      <c r="R17" s="47">
        <f t="shared" si="3"/>
        <v>0</v>
      </c>
      <c r="S17" s="45">
        <f t="shared" si="4"/>
        <v>0</v>
      </c>
      <c r="T17" s="46">
        <f t="shared" si="5"/>
        <v>0</v>
      </c>
      <c r="U17" s="108"/>
      <c r="V17" s="46"/>
      <c r="W17" s="73"/>
    </row>
    <row r="18" spans="1:23" ht="31.5" hidden="1" x14ac:dyDescent="0.25">
      <c r="A18" s="38">
        <v>10</v>
      </c>
      <c r="B18" s="59" t="s">
        <v>368</v>
      </c>
      <c r="C18" s="59" t="s">
        <v>367</v>
      </c>
      <c r="D18" s="42"/>
      <c r="E18" s="43"/>
      <c r="F18" s="43">
        <v>0</v>
      </c>
      <c r="G18" s="41"/>
      <c r="H18" s="41"/>
      <c r="I18" s="41">
        <v>0</v>
      </c>
      <c r="J18" s="64"/>
      <c r="K18" s="44"/>
      <c r="L18" s="44"/>
      <c r="M18" s="44">
        <v>0</v>
      </c>
      <c r="N18" s="71"/>
      <c r="O18" s="108">
        <f t="shared" si="0"/>
        <v>0</v>
      </c>
      <c r="P18" s="45">
        <f t="shared" si="1"/>
        <v>0</v>
      </c>
      <c r="Q18" s="46">
        <f t="shared" si="2"/>
        <v>0</v>
      </c>
      <c r="R18" s="47">
        <f t="shared" si="3"/>
        <v>0</v>
      </c>
      <c r="S18" s="45">
        <f t="shared" si="4"/>
        <v>0</v>
      </c>
      <c r="T18" s="46">
        <f t="shared" si="5"/>
        <v>0</v>
      </c>
      <c r="U18" s="108"/>
      <c r="V18" s="46"/>
      <c r="W18" s="73"/>
    </row>
    <row r="19" spans="1:23" ht="31.5" hidden="1" x14ac:dyDescent="0.25">
      <c r="A19" s="38">
        <v>11</v>
      </c>
      <c r="B19" s="59" t="s">
        <v>369</v>
      </c>
      <c r="C19" s="59" t="s">
        <v>367</v>
      </c>
      <c r="D19" s="42"/>
      <c r="E19" s="43"/>
      <c r="F19" s="43">
        <v>0</v>
      </c>
      <c r="G19" s="41"/>
      <c r="H19" s="41"/>
      <c r="I19" s="41">
        <v>0</v>
      </c>
      <c r="J19" s="64"/>
      <c r="K19" s="44"/>
      <c r="L19" s="44"/>
      <c r="M19" s="44">
        <v>0</v>
      </c>
      <c r="N19" s="71"/>
      <c r="O19" s="108">
        <f t="shared" si="0"/>
        <v>0</v>
      </c>
      <c r="P19" s="45">
        <f t="shared" si="1"/>
        <v>0</v>
      </c>
      <c r="Q19" s="46">
        <f t="shared" si="2"/>
        <v>0</v>
      </c>
      <c r="R19" s="47">
        <f t="shared" si="3"/>
        <v>0</v>
      </c>
      <c r="S19" s="45">
        <f t="shared" si="4"/>
        <v>0</v>
      </c>
      <c r="T19" s="46">
        <f t="shared" si="5"/>
        <v>0</v>
      </c>
      <c r="U19" s="108"/>
      <c r="V19" s="46"/>
      <c r="W19" s="73"/>
    </row>
    <row r="20" spans="1:23" ht="31.5" hidden="1" x14ac:dyDescent="0.25">
      <c r="A20" s="38">
        <v>12</v>
      </c>
      <c r="B20" s="59" t="s">
        <v>232</v>
      </c>
      <c r="C20" s="59" t="s">
        <v>367</v>
      </c>
      <c r="D20" s="42"/>
      <c r="E20" s="43"/>
      <c r="F20" s="43">
        <v>0</v>
      </c>
      <c r="G20" s="41"/>
      <c r="H20" s="41"/>
      <c r="I20" s="41">
        <v>0</v>
      </c>
      <c r="J20" s="64"/>
      <c r="K20" s="44"/>
      <c r="L20" s="44"/>
      <c r="M20" s="44">
        <v>0</v>
      </c>
      <c r="N20" s="71"/>
      <c r="O20" s="108">
        <f t="shared" si="0"/>
        <v>0</v>
      </c>
      <c r="P20" s="45">
        <f t="shared" si="1"/>
        <v>0</v>
      </c>
      <c r="Q20" s="46">
        <f t="shared" si="2"/>
        <v>0</v>
      </c>
      <c r="R20" s="47">
        <f t="shared" si="3"/>
        <v>0</v>
      </c>
      <c r="S20" s="45">
        <f t="shared" si="4"/>
        <v>0</v>
      </c>
      <c r="T20" s="46">
        <f t="shared" si="5"/>
        <v>0</v>
      </c>
      <c r="U20" s="108"/>
      <c r="V20" s="46"/>
      <c r="W20" s="73"/>
    </row>
    <row r="21" spans="1:23" ht="31.5" hidden="1" x14ac:dyDescent="0.25">
      <c r="A21" s="38">
        <v>13</v>
      </c>
      <c r="B21" s="59" t="s">
        <v>151</v>
      </c>
      <c r="C21" s="59" t="s">
        <v>367</v>
      </c>
      <c r="D21" s="42"/>
      <c r="E21" s="43"/>
      <c r="F21" s="43">
        <v>0</v>
      </c>
      <c r="G21" s="41"/>
      <c r="H21" s="41"/>
      <c r="I21" s="41">
        <v>0</v>
      </c>
      <c r="J21" s="64"/>
      <c r="K21" s="44"/>
      <c r="L21" s="44"/>
      <c r="M21" s="44">
        <v>0</v>
      </c>
      <c r="N21" s="71"/>
      <c r="O21" s="108">
        <f t="shared" si="0"/>
        <v>0</v>
      </c>
      <c r="P21" s="45">
        <f t="shared" si="1"/>
        <v>0</v>
      </c>
      <c r="Q21" s="46">
        <f t="shared" si="2"/>
        <v>0</v>
      </c>
      <c r="R21" s="47">
        <f t="shared" si="3"/>
        <v>0</v>
      </c>
      <c r="S21" s="45">
        <f t="shared" si="4"/>
        <v>0</v>
      </c>
      <c r="T21" s="46">
        <f t="shared" si="5"/>
        <v>0</v>
      </c>
      <c r="U21" s="108"/>
      <c r="V21" s="46"/>
      <c r="W21" s="73"/>
    </row>
    <row r="22" spans="1:23" ht="47.25" hidden="1" x14ac:dyDescent="0.25">
      <c r="A22" s="38">
        <v>14</v>
      </c>
      <c r="B22" s="59" t="s">
        <v>118</v>
      </c>
      <c r="C22" s="59" t="s">
        <v>218</v>
      </c>
      <c r="D22" s="42"/>
      <c r="E22" s="43"/>
      <c r="F22" s="43">
        <v>0</v>
      </c>
      <c r="G22" s="41"/>
      <c r="H22" s="41"/>
      <c r="I22" s="41">
        <v>0</v>
      </c>
      <c r="J22" s="64"/>
      <c r="K22" s="44"/>
      <c r="L22" s="44"/>
      <c r="M22" s="44">
        <v>0</v>
      </c>
      <c r="N22" s="71"/>
      <c r="O22" s="108">
        <f t="shared" si="0"/>
        <v>0</v>
      </c>
      <c r="P22" s="45">
        <f t="shared" si="1"/>
        <v>0</v>
      </c>
      <c r="Q22" s="46">
        <f t="shared" si="2"/>
        <v>0</v>
      </c>
      <c r="R22" s="47">
        <f t="shared" si="3"/>
        <v>0</v>
      </c>
      <c r="S22" s="45">
        <f t="shared" si="4"/>
        <v>0</v>
      </c>
      <c r="T22" s="46">
        <f t="shared" si="5"/>
        <v>0</v>
      </c>
      <c r="U22" s="108"/>
      <c r="V22" s="46"/>
      <c r="W22" s="73"/>
    </row>
    <row r="23" spans="1:23" ht="47.25" hidden="1" x14ac:dyDescent="0.25">
      <c r="A23" s="38">
        <v>15</v>
      </c>
      <c r="B23" s="59" t="s">
        <v>219</v>
      </c>
      <c r="C23" s="59" t="s">
        <v>218</v>
      </c>
      <c r="D23" s="42"/>
      <c r="E23" s="43"/>
      <c r="F23" s="43">
        <v>0</v>
      </c>
      <c r="G23" s="41"/>
      <c r="H23" s="41"/>
      <c r="I23" s="41">
        <v>0</v>
      </c>
      <c r="J23" s="64"/>
      <c r="K23" s="44"/>
      <c r="L23" s="44"/>
      <c r="M23" s="44">
        <v>0</v>
      </c>
      <c r="N23" s="71"/>
      <c r="O23" s="108">
        <f t="shared" si="0"/>
        <v>0</v>
      </c>
      <c r="P23" s="45">
        <f t="shared" si="1"/>
        <v>0</v>
      </c>
      <c r="Q23" s="46">
        <f t="shared" si="2"/>
        <v>0</v>
      </c>
      <c r="R23" s="47">
        <f t="shared" si="3"/>
        <v>0</v>
      </c>
      <c r="S23" s="45">
        <f t="shared" si="4"/>
        <v>0</v>
      </c>
      <c r="T23" s="46">
        <f t="shared" si="5"/>
        <v>0</v>
      </c>
      <c r="U23" s="108"/>
      <c r="V23" s="46"/>
      <c r="W23" s="73"/>
    </row>
    <row r="24" spans="1:23" ht="47.25" hidden="1" x14ac:dyDescent="0.25">
      <c r="A24" s="38">
        <v>16</v>
      </c>
      <c r="B24" s="59" t="s">
        <v>220</v>
      </c>
      <c r="C24" s="59" t="s">
        <v>218</v>
      </c>
      <c r="D24" s="42"/>
      <c r="E24" s="43"/>
      <c r="F24" s="43">
        <v>0</v>
      </c>
      <c r="G24" s="41"/>
      <c r="H24" s="41"/>
      <c r="I24" s="41">
        <v>0</v>
      </c>
      <c r="J24" s="64"/>
      <c r="K24" s="44"/>
      <c r="L24" s="44"/>
      <c r="M24" s="44">
        <v>0</v>
      </c>
      <c r="N24" s="71"/>
      <c r="O24" s="108">
        <f t="shared" si="0"/>
        <v>0</v>
      </c>
      <c r="P24" s="45">
        <f t="shared" si="1"/>
        <v>0</v>
      </c>
      <c r="Q24" s="46">
        <f t="shared" si="2"/>
        <v>0</v>
      </c>
      <c r="R24" s="47">
        <f t="shared" si="3"/>
        <v>0</v>
      </c>
      <c r="S24" s="45">
        <f t="shared" si="4"/>
        <v>0</v>
      </c>
      <c r="T24" s="46">
        <f t="shared" si="5"/>
        <v>0</v>
      </c>
      <c r="U24" s="108"/>
      <c r="V24" s="46"/>
      <c r="W24" s="73"/>
    </row>
    <row r="25" spans="1:23" ht="63" hidden="1" x14ac:dyDescent="0.25">
      <c r="A25" s="38">
        <v>17</v>
      </c>
      <c r="B25" s="59" t="s">
        <v>221</v>
      </c>
      <c r="C25" s="59" t="s">
        <v>218</v>
      </c>
      <c r="D25" s="42"/>
      <c r="E25" s="43"/>
      <c r="F25" s="43">
        <v>0</v>
      </c>
      <c r="G25" s="41"/>
      <c r="H25" s="41"/>
      <c r="I25" s="41">
        <v>0</v>
      </c>
      <c r="J25" s="64"/>
      <c r="K25" s="44"/>
      <c r="L25" s="44"/>
      <c r="M25" s="44">
        <v>0</v>
      </c>
      <c r="N25" s="71"/>
      <c r="O25" s="108">
        <f t="shared" si="0"/>
        <v>0</v>
      </c>
      <c r="P25" s="45">
        <f t="shared" si="1"/>
        <v>0</v>
      </c>
      <c r="Q25" s="46">
        <f t="shared" si="2"/>
        <v>0</v>
      </c>
      <c r="R25" s="47">
        <f t="shared" si="3"/>
        <v>0</v>
      </c>
      <c r="S25" s="45">
        <f t="shared" si="4"/>
        <v>0</v>
      </c>
      <c r="T25" s="46">
        <f t="shared" si="5"/>
        <v>0</v>
      </c>
      <c r="U25" s="108"/>
      <c r="V25" s="46"/>
      <c r="W25" s="73"/>
    </row>
    <row r="26" spans="1:23" ht="47.25" hidden="1" x14ac:dyDescent="0.25">
      <c r="A26" s="38">
        <v>18</v>
      </c>
      <c r="B26" s="59" t="s">
        <v>222</v>
      </c>
      <c r="C26" s="59" t="s">
        <v>218</v>
      </c>
      <c r="D26" s="42"/>
      <c r="E26" s="43"/>
      <c r="F26" s="43">
        <v>0</v>
      </c>
      <c r="G26" s="41"/>
      <c r="H26" s="41"/>
      <c r="I26" s="41">
        <v>0</v>
      </c>
      <c r="J26" s="64"/>
      <c r="K26" s="44"/>
      <c r="L26" s="44"/>
      <c r="M26" s="44">
        <v>0</v>
      </c>
      <c r="N26" s="71"/>
      <c r="O26" s="108">
        <f t="shared" si="0"/>
        <v>0</v>
      </c>
      <c r="P26" s="45">
        <f t="shared" si="1"/>
        <v>0</v>
      </c>
      <c r="Q26" s="46">
        <f t="shared" si="2"/>
        <v>0</v>
      </c>
      <c r="R26" s="47">
        <f t="shared" si="3"/>
        <v>0</v>
      </c>
      <c r="S26" s="45">
        <f t="shared" si="4"/>
        <v>0</v>
      </c>
      <c r="T26" s="46">
        <f t="shared" si="5"/>
        <v>0</v>
      </c>
      <c r="U26" s="108"/>
      <c r="V26" s="46"/>
      <c r="W26" s="73"/>
    </row>
    <row r="27" spans="1:23" ht="47.25" hidden="1" x14ac:dyDescent="0.25">
      <c r="A27" s="38">
        <v>19</v>
      </c>
      <c r="B27" s="59" t="s">
        <v>223</v>
      </c>
      <c r="C27" s="59" t="s">
        <v>218</v>
      </c>
      <c r="D27" s="42"/>
      <c r="E27" s="43"/>
      <c r="F27" s="43">
        <v>0</v>
      </c>
      <c r="G27" s="41"/>
      <c r="H27" s="41"/>
      <c r="I27" s="41">
        <v>0</v>
      </c>
      <c r="J27" s="64"/>
      <c r="K27" s="44"/>
      <c r="L27" s="44"/>
      <c r="M27" s="44">
        <v>0</v>
      </c>
      <c r="N27" s="71"/>
      <c r="O27" s="108">
        <f t="shared" si="0"/>
        <v>0</v>
      </c>
      <c r="P27" s="45">
        <f t="shared" si="1"/>
        <v>0</v>
      </c>
      <c r="Q27" s="46">
        <f t="shared" si="2"/>
        <v>0</v>
      </c>
      <c r="R27" s="47">
        <f t="shared" si="3"/>
        <v>0</v>
      </c>
      <c r="S27" s="45">
        <f t="shared" si="4"/>
        <v>0</v>
      </c>
      <c r="T27" s="46">
        <f t="shared" si="5"/>
        <v>0</v>
      </c>
      <c r="U27" s="108"/>
      <c r="V27" s="46"/>
      <c r="W27" s="73"/>
    </row>
    <row r="28" spans="1:23" ht="47.25" hidden="1" x14ac:dyDescent="0.25">
      <c r="A28" s="38">
        <v>20</v>
      </c>
      <c r="B28" s="59" t="s">
        <v>370</v>
      </c>
      <c r="C28" s="59" t="s">
        <v>218</v>
      </c>
      <c r="D28" s="42"/>
      <c r="E28" s="43"/>
      <c r="F28" s="43">
        <v>0</v>
      </c>
      <c r="G28" s="41"/>
      <c r="H28" s="41"/>
      <c r="I28" s="41">
        <v>0</v>
      </c>
      <c r="J28" s="64"/>
      <c r="K28" s="44"/>
      <c r="L28" s="44"/>
      <c r="M28" s="44">
        <v>0</v>
      </c>
      <c r="N28" s="71"/>
      <c r="O28" s="108">
        <f t="shared" si="0"/>
        <v>0</v>
      </c>
      <c r="P28" s="45">
        <f t="shared" si="1"/>
        <v>0</v>
      </c>
      <c r="Q28" s="46">
        <f t="shared" si="2"/>
        <v>0</v>
      </c>
      <c r="R28" s="47">
        <f t="shared" si="3"/>
        <v>0</v>
      </c>
      <c r="S28" s="45">
        <f t="shared" si="4"/>
        <v>0</v>
      </c>
      <c r="T28" s="46">
        <f t="shared" si="5"/>
        <v>0</v>
      </c>
      <c r="U28" s="108"/>
      <c r="V28" s="46"/>
      <c r="W28" s="73"/>
    </row>
    <row r="29" spans="1:23" ht="31.5" hidden="1" x14ac:dyDescent="0.25">
      <c r="A29" s="38">
        <v>21</v>
      </c>
      <c r="B29" s="59" t="s">
        <v>224</v>
      </c>
      <c r="C29" s="59" t="s">
        <v>218</v>
      </c>
      <c r="D29" s="42"/>
      <c r="E29" s="43"/>
      <c r="F29" s="43">
        <v>0</v>
      </c>
      <c r="G29" s="41"/>
      <c r="H29" s="41"/>
      <c r="I29" s="41">
        <v>0</v>
      </c>
      <c r="J29" s="64"/>
      <c r="K29" s="44"/>
      <c r="L29" s="44"/>
      <c r="M29" s="44">
        <v>0</v>
      </c>
      <c r="N29" s="71"/>
      <c r="O29" s="108">
        <f t="shared" si="0"/>
        <v>0</v>
      </c>
      <c r="P29" s="45">
        <f t="shared" si="1"/>
        <v>0</v>
      </c>
      <c r="Q29" s="46">
        <f t="shared" si="2"/>
        <v>0</v>
      </c>
      <c r="R29" s="47">
        <f t="shared" si="3"/>
        <v>0</v>
      </c>
      <c r="S29" s="45">
        <f t="shared" si="4"/>
        <v>0</v>
      </c>
      <c r="T29" s="46">
        <f t="shared" si="5"/>
        <v>0</v>
      </c>
      <c r="U29" s="108"/>
      <c r="V29" s="46"/>
      <c r="W29" s="73"/>
    </row>
    <row r="30" spans="1:23" ht="31.5" hidden="1" x14ac:dyDescent="0.25">
      <c r="A30" s="38">
        <v>22</v>
      </c>
      <c r="B30" s="59" t="s">
        <v>2</v>
      </c>
      <c r="C30" s="59" t="s">
        <v>218</v>
      </c>
      <c r="D30" s="42"/>
      <c r="E30" s="43"/>
      <c r="F30" s="43">
        <v>0</v>
      </c>
      <c r="G30" s="41"/>
      <c r="H30" s="41"/>
      <c r="I30" s="41">
        <v>0</v>
      </c>
      <c r="J30" s="64"/>
      <c r="K30" s="44"/>
      <c r="L30" s="44"/>
      <c r="M30" s="44">
        <v>0</v>
      </c>
      <c r="N30" s="71"/>
      <c r="O30" s="108">
        <f t="shared" si="0"/>
        <v>0</v>
      </c>
      <c r="P30" s="45">
        <f t="shared" si="1"/>
        <v>0</v>
      </c>
      <c r="Q30" s="46">
        <f t="shared" si="2"/>
        <v>0</v>
      </c>
      <c r="R30" s="47">
        <f t="shared" si="3"/>
        <v>0</v>
      </c>
      <c r="S30" s="45">
        <f t="shared" si="4"/>
        <v>0</v>
      </c>
      <c r="T30" s="46">
        <f t="shared" si="5"/>
        <v>0</v>
      </c>
      <c r="U30" s="108"/>
      <c r="V30" s="46"/>
      <c r="W30" s="73"/>
    </row>
    <row r="31" spans="1:23" ht="47.25" hidden="1" x14ac:dyDescent="0.25">
      <c r="A31" s="38">
        <v>23</v>
      </c>
      <c r="B31" s="59" t="s">
        <v>93</v>
      </c>
      <c r="C31" s="59" t="s">
        <v>218</v>
      </c>
      <c r="D31" s="42"/>
      <c r="E31" s="43"/>
      <c r="F31" s="43">
        <v>0</v>
      </c>
      <c r="G31" s="41"/>
      <c r="H31" s="41"/>
      <c r="I31" s="41">
        <v>0</v>
      </c>
      <c r="J31" s="64"/>
      <c r="K31" s="44"/>
      <c r="L31" s="44"/>
      <c r="M31" s="44">
        <v>0</v>
      </c>
      <c r="N31" s="71"/>
      <c r="O31" s="108">
        <f t="shared" si="0"/>
        <v>0</v>
      </c>
      <c r="P31" s="45">
        <f t="shared" si="1"/>
        <v>0</v>
      </c>
      <c r="Q31" s="46">
        <f t="shared" si="2"/>
        <v>0</v>
      </c>
      <c r="R31" s="47">
        <f t="shared" si="3"/>
        <v>0</v>
      </c>
      <c r="S31" s="45">
        <f t="shared" si="4"/>
        <v>0</v>
      </c>
      <c r="T31" s="46">
        <f t="shared" si="5"/>
        <v>0</v>
      </c>
      <c r="U31" s="108"/>
      <c r="V31" s="46"/>
      <c r="W31" s="73"/>
    </row>
    <row r="32" spans="1:23" ht="31.5" hidden="1" x14ac:dyDescent="0.25">
      <c r="A32" s="38">
        <v>24</v>
      </c>
      <c r="B32" s="59" t="s">
        <v>90</v>
      </c>
      <c r="C32" s="59" t="s">
        <v>218</v>
      </c>
      <c r="D32" s="42"/>
      <c r="E32" s="43"/>
      <c r="F32" s="43">
        <v>0</v>
      </c>
      <c r="G32" s="41"/>
      <c r="H32" s="41"/>
      <c r="I32" s="41">
        <v>0</v>
      </c>
      <c r="J32" s="64"/>
      <c r="K32" s="44"/>
      <c r="L32" s="44"/>
      <c r="M32" s="44">
        <v>0</v>
      </c>
      <c r="N32" s="71"/>
      <c r="O32" s="108">
        <f t="shared" si="0"/>
        <v>0</v>
      </c>
      <c r="P32" s="45">
        <f t="shared" si="1"/>
        <v>0</v>
      </c>
      <c r="Q32" s="46">
        <f t="shared" si="2"/>
        <v>0</v>
      </c>
      <c r="R32" s="47">
        <f t="shared" si="3"/>
        <v>0</v>
      </c>
      <c r="S32" s="45">
        <f t="shared" si="4"/>
        <v>0</v>
      </c>
      <c r="T32" s="46">
        <f t="shared" si="5"/>
        <v>0</v>
      </c>
      <c r="U32" s="108"/>
      <c r="V32" s="46"/>
      <c r="W32" s="73"/>
    </row>
    <row r="33" spans="1:23" ht="31.5" hidden="1" x14ac:dyDescent="0.25">
      <c r="A33" s="38">
        <v>25</v>
      </c>
      <c r="B33" s="59" t="s">
        <v>92</v>
      </c>
      <c r="C33" s="59" t="s">
        <v>218</v>
      </c>
      <c r="D33" s="42"/>
      <c r="E33" s="43"/>
      <c r="F33" s="43">
        <v>0</v>
      </c>
      <c r="G33" s="41"/>
      <c r="H33" s="41"/>
      <c r="I33" s="41">
        <v>0</v>
      </c>
      <c r="J33" s="64"/>
      <c r="K33" s="44"/>
      <c r="L33" s="44"/>
      <c r="M33" s="44">
        <v>0</v>
      </c>
      <c r="N33" s="71"/>
      <c r="O33" s="108">
        <f t="shared" si="0"/>
        <v>0</v>
      </c>
      <c r="P33" s="45">
        <f t="shared" si="1"/>
        <v>0</v>
      </c>
      <c r="Q33" s="46">
        <f t="shared" si="2"/>
        <v>0</v>
      </c>
      <c r="R33" s="47">
        <f t="shared" si="3"/>
        <v>0</v>
      </c>
      <c r="S33" s="45">
        <f t="shared" si="4"/>
        <v>0</v>
      </c>
      <c r="T33" s="46">
        <f t="shared" si="5"/>
        <v>0</v>
      </c>
      <c r="U33" s="108"/>
      <c r="V33" s="46"/>
      <c r="W33" s="73"/>
    </row>
    <row r="34" spans="1:23" ht="31.5" hidden="1" x14ac:dyDescent="0.25">
      <c r="A34" s="38">
        <v>26</v>
      </c>
      <c r="B34" s="59" t="s">
        <v>125</v>
      </c>
      <c r="C34" s="59" t="s">
        <v>218</v>
      </c>
      <c r="D34" s="42"/>
      <c r="E34" s="43"/>
      <c r="F34" s="43">
        <v>0</v>
      </c>
      <c r="G34" s="41"/>
      <c r="H34" s="41"/>
      <c r="I34" s="41">
        <v>0</v>
      </c>
      <c r="J34" s="64"/>
      <c r="K34" s="44"/>
      <c r="L34" s="44"/>
      <c r="M34" s="44">
        <v>0</v>
      </c>
      <c r="N34" s="71"/>
      <c r="O34" s="108">
        <f t="shared" si="0"/>
        <v>0</v>
      </c>
      <c r="P34" s="45">
        <f t="shared" si="1"/>
        <v>0</v>
      </c>
      <c r="Q34" s="46">
        <f t="shared" si="2"/>
        <v>0</v>
      </c>
      <c r="R34" s="47">
        <f t="shared" si="3"/>
        <v>0</v>
      </c>
      <c r="S34" s="45">
        <f t="shared" si="4"/>
        <v>0</v>
      </c>
      <c r="T34" s="46">
        <f t="shared" si="5"/>
        <v>0</v>
      </c>
      <c r="U34" s="108"/>
      <c r="V34" s="46"/>
      <c r="W34" s="73"/>
    </row>
    <row r="35" spans="1:23" ht="47.25" hidden="1" x14ac:dyDescent="0.25">
      <c r="A35" s="38">
        <v>27</v>
      </c>
      <c r="B35" s="59" t="s">
        <v>225</v>
      </c>
      <c r="C35" s="59" t="s">
        <v>218</v>
      </c>
      <c r="D35" s="42"/>
      <c r="E35" s="43"/>
      <c r="F35" s="43">
        <v>0</v>
      </c>
      <c r="G35" s="41"/>
      <c r="H35" s="41"/>
      <c r="I35" s="41">
        <v>0</v>
      </c>
      <c r="J35" s="64"/>
      <c r="K35" s="44"/>
      <c r="L35" s="44"/>
      <c r="M35" s="44">
        <v>0</v>
      </c>
      <c r="N35" s="71"/>
      <c r="O35" s="108">
        <f t="shared" si="0"/>
        <v>0</v>
      </c>
      <c r="P35" s="45">
        <f t="shared" si="1"/>
        <v>0</v>
      </c>
      <c r="Q35" s="46">
        <f t="shared" si="2"/>
        <v>0</v>
      </c>
      <c r="R35" s="47">
        <f t="shared" si="3"/>
        <v>0</v>
      </c>
      <c r="S35" s="45">
        <f t="shared" si="4"/>
        <v>0</v>
      </c>
      <c r="T35" s="46">
        <f t="shared" si="5"/>
        <v>0</v>
      </c>
      <c r="U35" s="108"/>
      <c r="V35" s="46"/>
      <c r="W35" s="73"/>
    </row>
    <row r="36" spans="1:23" ht="31.5" hidden="1" x14ac:dyDescent="0.25">
      <c r="A36" s="38">
        <v>28</v>
      </c>
      <c r="B36" s="59" t="s">
        <v>91</v>
      </c>
      <c r="C36" s="59" t="s">
        <v>218</v>
      </c>
      <c r="D36" s="42"/>
      <c r="E36" s="43"/>
      <c r="F36" s="43">
        <v>0</v>
      </c>
      <c r="G36" s="41"/>
      <c r="H36" s="41"/>
      <c r="I36" s="41">
        <v>0</v>
      </c>
      <c r="J36" s="64"/>
      <c r="K36" s="44"/>
      <c r="L36" s="44"/>
      <c r="M36" s="44">
        <v>0</v>
      </c>
      <c r="N36" s="71"/>
      <c r="O36" s="108">
        <f t="shared" si="0"/>
        <v>0</v>
      </c>
      <c r="P36" s="45">
        <f t="shared" si="1"/>
        <v>0</v>
      </c>
      <c r="Q36" s="46">
        <f t="shared" si="2"/>
        <v>0</v>
      </c>
      <c r="R36" s="47">
        <f t="shared" si="3"/>
        <v>0</v>
      </c>
      <c r="S36" s="45">
        <f t="shared" si="4"/>
        <v>0</v>
      </c>
      <c r="T36" s="46">
        <f t="shared" si="5"/>
        <v>0</v>
      </c>
      <c r="U36" s="108"/>
      <c r="V36" s="46"/>
      <c r="W36" s="73"/>
    </row>
    <row r="37" spans="1:23" ht="47.25" hidden="1" x14ac:dyDescent="0.25">
      <c r="A37" s="38">
        <v>29</v>
      </c>
      <c r="B37" s="59" t="s">
        <v>101</v>
      </c>
      <c r="C37" s="59" t="s">
        <v>218</v>
      </c>
      <c r="D37" s="42"/>
      <c r="E37" s="43"/>
      <c r="F37" s="43">
        <v>0</v>
      </c>
      <c r="G37" s="41"/>
      <c r="H37" s="41"/>
      <c r="I37" s="41">
        <v>0</v>
      </c>
      <c r="J37" s="64"/>
      <c r="K37" s="44"/>
      <c r="L37" s="44"/>
      <c r="M37" s="44">
        <v>0</v>
      </c>
      <c r="N37" s="71"/>
      <c r="O37" s="108">
        <f t="shared" si="0"/>
        <v>0</v>
      </c>
      <c r="P37" s="45">
        <f t="shared" si="1"/>
        <v>0</v>
      </c>
      <c r="Q37" s="46">
        <f t="shared" si="2"/>
        <v>0</v>
      </c>
      <c r="R37" s="47">
        <f t="shared" si="3"/>
        <v>0</v>
      </c>
      <c r="S37" s="45">
        <f t="shared" si="4"/>
        <v>0</v>
      </c>
      <c r="T37" s="46">
        <f t="shared" si="5"/>
        <v>0</v>
      </c>
      <c r="U37" s="108"/>
      <c r="V37" s="46"/>
      <c r="W37" s="73"/>
    </row>
    <row r="38" spans="1:23" ht="31.5" hidden="1" x14ac:dyDescent="0.25">
      <c r="A38" s="38">
        <v>30</v>
      </c>
      <c r="B38" s="59" t="s">
        <v>63</v>
      </c>
      <c r="C38" s="59" t="s">
        <v>218</v>
      </c>
      <c r="D38" s="42"/>
      <c r="E38" s="43"/>
      <c r="F38" s="43">
        <v>0</v>
      </c>
      <c r="G38" s="41"/>
      <c r="H38" s="41"/>
      <c r="I38" s="41">
        <v>0</v>
      </c>
      <c r="J38" s="64"/>
      <c r="K38" s="44"/>
      <c r="L38" s="44"/>
      <c r="M38" s="44">
        <v>0</v>
      </c>
      <c r="N38" s="71"/>
      <c r="O38" s="108">
        <f t="shared" si="0"/>
        <v>0</v>
      </c>
      <c r="P38" s="45">
        <f t="shared" si="1"/>
        <v>0</v>
      </c>
      <c r="Q38" s="46">
        <f t="shared" si="2"/>
        <v>0</v>
      </c>
      <c r="R38" s="47">
        <f t="shared" si="3"/>
        <v>0</v>
      </c>
      <c r="S38" s="45">
        <f t="shared" si="4"/>
        <v>0</v>
      </c>
      <c r="T38" s="46">
        <f t="shared" si="5"/>
        <v>0</v>
      </c>
      <c r="U38" s="108"/>
      <c r="V38" s="46"/>
      <c r="W38" s="73"/>
    </row>
    <row r="39" spans="1:23" ht="31.5" hidden="1" x14ac:dyDescent="0.25">
      <c r="A39" s="38">
        <v>31</v>
      </c>
      <c r="B39" s="59" t="s">
        <v>226</v>
      </c>
      <c r="C39" s="59" t="s">
        <v>218</v>
      </c>
      <c r="D39" s="42"/>
      <c r="E39" s="43"/>
      <c r="F39" s="43">
        <v>0</v>
      </c>
      <c r="G39" s="41"/>
      <c r="H39" s="41"/>
      <c r="I39" s="41">
        <v>0</v>
      </c>
      <c r="J39" s="64"/>
      <c r="K39" s="44"/>
      <c r="L39" s="44"/>
      <c r="M39" s="44">
        <v>0</v>
      </c>
      <c r="N39" s="71"/>
      <c r="O39" s="108">
        <f t="shared" si="0"/>
        <v>0</v>
      </c>
      <c r="P39" s="45">
        <f t="shared" si="1"/>
        <v>0</v>
      </c>
      <c r="Q39" s="46">
        <f t="shared" si="2"/>
        <v>0</v>
      </c>
      <c r="R39" s="47">
        <f t="shared" si="3"/>
        <v>0</v>
      </c>
      <c r="S39" s="45">
        <f t="shared" si="4"/>
        <v>0</v>
      </c>
      <c r="T39" s="46">
        <f t="shared" si="5"/>
        <v>0</v>
      </c>
      <c r="U39" s="108"/>
      <c r="V39" s="46"/>
      <c r="W39" s="73"/>
    </row>
    <row r="40" spans="1:23" ht="31.5" hidden="1" x14ac:dyDescent="0.25">
      <c r="A40" s="38">
        <v>32</v>
      </c>
      <c r="B40" s="59" t="s">
        <v>107</v>
      </c>
      <c r="C40" s="59" t="s">
        <v>218</v>
      </c>
      <c r="D40" s="42"/>
      <c r="E40" s="43"/>
      <c r="F40" s="43">
        <v>0</v>
      </c>
      <c r="G40" s="41"/>
      <c r="H40" s="41"/>
      <c r="I40" s="41">
        <v>0</v>
      </c>
      <c r="J40" s="64"/>
      <c r="K40" s="44"/>
      <c r="L40" s="44"/>
      <c r="M40" s="44">
        <v>0</v>
      </c>
      <c r="N40" s="71"/>
      <c r="O40" s="108">
        <f t="shared" si="0"/>
        <v>0</v>
      </c>
      <c r="P40" s="45">
        <f t="shared" si="1"/>
        <v>0</v>
      </c>
      <c r="Q40" s="46">
        <f t="shared" si="2"/>
        <v>0</v>
      </c>
      <c r="R40" s="47">
        <f t="shared" si="3"/>
        <v>0</v>
      </c>
      <c r="S40" s="45">
        <f t="shared" si="4"/>
        <v>0</v>
      </c>
      <c r="T40" s="46">
        <f t="shared" si="5"/>
        <v>0</v>
      </c>
      <c r="U40" s="108"/>
      <c r="V40" s="46"/>
      <c r="W40" s="73"/>
    </row>
    <row r="41" spans="1:23" ht="63" hidden="1" x14ac:dyDescent="0.25">
      <c r="A41" s="38">
        <v>33</v>
      </c>
      <c r="B41" s="59" t="s">
        <v>61</v>
      </c>
      <c r="C41" s="59" t="s">
        <v>218</v>
      </c>
      <c r="D41" s="42"/>
      <c r="E41" s="43"/>
      <c r="F41" s="43">
        <v>0</v>
      </c>
      <c r="G41" s="41"/>
      <c r="H41" s="41"/>
      <c r="I41" s="41">
        <v>0</v>
      </c>
      <c r="J41" s="64"/>
      <c r="K41" s="44"/>
      <c r="L41" s="44"/>
      <c r="M41" s="44">
        <v>0</v>
      </c>
      <c r="N41" s="71"/>
      <c r="O41" s="108">
        <f t="shared" si="0"/>
        <v>0</v>
      </c>
      <c r="P41" s="45">
        <f t="shared" si="1"/>
        <v>0</v>
      </c>
      <c r="Q41" s="46">
        <f t="shared" si="2"/>
        <v>0</v>
      </c>
      <c r="R41" s="47">
        <f t="shared" si="3"/>
        <v>0</v>
      </c>
      <c r="S41" s="45">
        <f t="shared" si="4"/>
        <v>0</v>
      </c>
      <c r="T41" s="46">
        <f t="shared" si="5"/>
        <v>0</v>
      </c>
      <c r="U41" s="108"/>
      <c r="V41" s="46"/>
      <c r="W41" s="73"/>
    </row>
    <row r="42" spans="1:23" hidden="1" x14ac:dyDescent="0.25">
      <c r="A42" s="38">
        <v>34</v>
      </c>
      <c r="B42" s="59" t="s">
        <v>151</v>
      </c>
      <c r="C42" s="59" t="s">
        <v>218</v>
      </c>
      <c r="D42" s="42"/>
      <c r="E42" s="43"/>
      <c r="F42" s="43">
        <v>0</v>
      </c>
      <c r="G42" s="41"/>
      <c r="H42" s="41"/>
      <c r="I42" s="41">
        <v>0</v>
      </c>
      <c r="J42" s="64"/>
      <c r="K42" s="44"/>
      <c r="L42" s="44"/>
      <c r="M42" s="44">
        <v>0</v>
      </c>
      <c r="N42" s="71"/>
      <c r="O42" s="108">
        <f t="shared" si="0"/>
        <v>0</v>
      </c>
      <c r="P42" s="45">
        <f t="shared" si="1"/>
        <v>0</v>
      </c>
      <c r="Q42" s="46">
        <f t="shared" si="2"/>
        <v>0</v>
      </c>
      <c r="R42" s="47">
        <f t="shared" si="3"/>
        <v>0</v>
      </c>
      <c r="S42" s="45">
        <f t="shared" si="4"/>
        <v>0</v>
      </c>
      <c r="T42" s="46">
        <f t="shared" si="5"/>
        <v>0</v>
      </c>
      <c r="U42" s="108"/>
      <c r="V42" s="46"/>
      <c r="W42" s="73"/>
    </row>
    <row r="43" spans="1:23" ht="47.25" hidden="1" x14ac:dyDescent="0.25">
      <c r="A43" s="38">
        <v>35</v>
      </c>
      <c r="B43" s="59" t="s">
        <v>108</v>
      </c>
      <c r="C43" s="59" t="s">
        <v>371</v>
      </c>
      <c r="D43" s="42"/>
      <c r="E43" s="43"/>
      <c r="F43" s="43">
        <v>0</v>
      </c>
      <c r="G43" s="41"/>
      <c r="H43" s="41"/>
      <c r="I43" s="41">
        <v>0</v>
      </c>
      <c r="J43" s="64"/>
      <c r="K43" s="44"/>
      <c r="L43" s="44"/>
      <c r="M43" s="44">
        <v>0</v>
      </c>
      <c r="N43" s="71"/>
      <c r="O43" s="108">
        <f t="shared" si="0"/>
        <v>0</v>
      </c>
      <c r="P43" s="45">
        <f t="shared" si="1"/>
        <v>0</v>
      </c>
      <c r="Q43" s="46">
        <f t="shared" si="2"/>
        <v>0</v>
      </c>
      <c r="R43" s="47">
        <f t="shared" si="3"/>
        <v>0</v>
      </c>
      <c r="S43" s="45">
        <f t="shared" si="4"/>
        <v>0</v>
      </c>
      <c r="T43" s="46">
        <f t="shared" si="5"/>
        <v>0</v>
      </c>
      <c r="U43" s="108"/>
      <c r="V43" s="46"/>
      <c r="W43" s="73"/>
    </row>
    <row r="44" spans="1:23" ht="47.25" hidden="1" x14ac:dyDescent="0.25">
      <c r="A44" s="38">
        <v>36</v>
      </c>
      <c r="B44" s="59" t="s">
        <v>34</v>
      </c>
      <c r="C44" s="59" t="s">
        <v>371</v>
      </c>
      <c r="D44" s="42"/>
      <c r="E44" s="43"/>
      <c r="F44" s="43">
        <v>0</v>
      </c>
      <c r="G44" s="41"/>
      <c r="H44" s="41"/>
      <c r="I44" s="41">
        <v>0</v>
      </c>
      <c r="J44" s="64"/>
      <c r="K44" s="44"/>
      <c r="L44" s="44"/>
      <c r="M44" s="44">
        <v>0</v>
      </c>
      <c r="N44" s="71"/>
      <c r="O44" s="108">
        <f t="shared" si="0"/>
        <v>0</v>
      </c>
      <c r="P44" s="45">
        <f t="shared" si="1"/>
        <v>0</v>
      </c>
      <c r="Q44" s="46">
        <f t="shared" si="2"/>
        <v>0</v>
      </c>
      <c r="R44" s="47">
        <f t="shared" si="3"/>
        <v>0</v>
      </c>
      <c r="S44" s="45">
        <f t="shared" si="4"/>
        <v>0</v>
      </c>
      <c r="T44" s="46">
        <f t="shared" si="5"/>
        <v>0</v>
      </c>
      <c r="U44" s="108"/>
      <c r="V44" s="46"/>
      <c r="W44" s="73"/>
    </row>
    <row r="45" spans="1:23" ht="63" hidden="1" x14ac:dyDescent="0.25">
      <c r="A45" s="38">
        <v>37</v>
      </c>
      <c r="B45" s="59" t="s">
        <v>147</v>
      </c>
      <c r="C45" s="59" t="s">
        <v>371</v>
      </c>
      <c r="D45" s="42"/>
      <c r="E45" s="43"/>
      <c r="F45" s="43">
        <v>0</v>
      </c>
      <c r="G45" s="41"/>
      <c r="H45" s="41"/>
      <c r="I45" s="41">
        <v>0</v>
      </c>
      <c r="J45" s="64"/>
      <c r="K45" s="44"/>
      <c r="L45" s="44"/>
      <c r="M45" s="44">
        <v>0</v>
      </c>
      <c r="N45" s="71"/>
      <c r="O45" s="108">
        <f t="shared" si="0"/>
        <v>0</v>
      </c>
      <c r="P45" s="45">
        <f t="shared" si="1"/>
        <v>0</v>
      </c>
      <c r="Q45" s="46">
        <f t="shared" si="2"/>
        <v>0</v>
      </c>
      <c r="R45" s="47">
        <f t="shared" si="3"/>
        <v>0</v>
      </c>
      <c r="S45" s="45">
        <f t="shared" si="4"/>
        <v>0</v>
      </c>
      <c r="T45" s="46">
        <f t="shared" si="5"/>
        <v>0</v>
      </c>
      <c r="U45" s="108"/>
      <c r="V45" s="46"/>
      <c r="W45" s="73"/>
    </row>
    <row r="46" spans="1:23" ht="31.5" hidden="1" x14ac:dyDescent="0.25">
      <c r="A46" s="38">
        <v>38</v>
      </c>
      <c r="B46" s="59" t="s">
        <v>2</v>
      </c>
      <c r="C46" s="59" t="s">
        <v>371</v>
      </c>
      <c r="D46" s="42"/>
      <c r="E46" s="43"/>
      <c r="F46" s="43">
        <v>0</v>
      </c>
      <c r="G46" s="41"/>
      <c r="H46" s="41"/>
      <c r="I46" s="41">
        <v>0</v>
      </c>
      <c r="J46" s="64"/>
      <c r="K46" s="44"/>
      <c r="L46" s="44"/>
      <c r="M46" s="44">
        <v>0</v>
      </c>
      <c r="N46" s="71"/>
      <c r="O46" s="108">
        <f t="shared" si="0"/>
        <v>0</v>
      </c>
      <c r="P46" s="45">
        <f t="shared" si="1"/>
        <v>0</v>
      </c>
      <c r="Q46" s="46">
        <f t="shared" si="2"/>
        <v>0</v>
      </c>
      <c r="R46" s="47">
        <f t="shared" si="3"/>
        <v>0</v>
      </c>
      <c r="S46" s="45">
        <f t="shared" si="4"/>
        <v>0</v>
      </c>
      <c r="T46" s="46">
        <f t="shared" si="5"/>
        <v>0</v>
      </c>
      <c r="U46" s="108"/>
      <c r="V46" s="46"/>
      <c r="W46" s="73"/>
    </row>
    <row r="47" spans="1:23" ht="47.25" hidden="1" x14ac:dyDescent="0.25">
      <c r="A47" s="38">
        <v>39</v>
      </c>
      <c r="B47" s="59" t="s">
        <v>64</v>
      </c>
      <c r="C47" s="59" t="s">
        <v>371</v>
      </c>
      <c r="D47" s="42"/>
      <c r="E47" s="43"/>
      <c r="F47" s="43">
        <v>0</v>
      </c>
      <c r="G47" s="41"/>
      <c r="H47" s="41"/>
      <c r="I47" s="41">
        <v>0</v>
      </c>
      <c r="J47" s="64"/>
      <c r="K47" s="44"/>
      <c r="L47" s="44"/>
      <c r="M47" s="44">
        <v>0</v>
      </c>
      <c r="N47" s="71"/>
      <c r="O47" s="108">
        <f t="shared" si="0"/>
        <v>0</v>
      </c>
      <c r="P47" s="45">
        <f t="shared" si="1"/>
        <v>0</v>
      </c>
      <c r="Q47" s="46">
        <f t="shared" si="2"/>
        <v>0</v>
      </c>
      <c r="R47" s="47">
        <f t="shared" si="3"/>
        <v>0</v>
      </c>
      <c r="S47" s="45">
        <f t="shared" si="4"/>
        <v>0</v>
      </c>
      <c r="T47" s="46">
        <f t="shared" si="5"/>
        <v>0</v>
      </c>
      <c r="U47" s="108"/>
      <c r="V47" s="46"/>
      <c r="W47" s="73"/>
    </row>
    <row r="48" spans="1:23" ht="63" hidden="1" x14ac:dyDescent="0.25">
      <c r="A48" s="38">
        <v>40</v>
      </c>
      <c r="B48" s="59" t="s">
        <v>61</v>
      </c>
      <c r="C48" s="59" t="s">
        <v>371</v>
      </c>
      <c r="D48" s="42"/>
      <c r="E48" s="43"/>
      <c r="F48" s="43">
        <v>0</v>
      </c>
      <c r="G48" s="41"/>
      <c r="H48" s="41"/>
      <c r="I48" s="41">
        <v>0</v>
      </c>
      <c r="J48" s="64"/>
      <c r="K48" s="44"/>
      <c r="L48" s="44"/>
      <c r="M48" s="44">
        <v>0</v>
      </c>
      <c r="N48" s="71"/>
      <c r="O48" s="108">
        <f t="shared" si="0"/>
        <v>0</v>
      </c>
      <c r="P48" s="45">
        <f t="shared" si="1"/>
        <v>0</v>
      </c>
      <c r="Q48" s="46">
        <f t="shared" si="2"/>
        <v>0</v>
      </c>
      <c r="R48" s="47">
        <f t="shared" si="3"/>
        <v>0</v>
      </c>
      <c r="S48" s="45">
        <f t="shared" si="4"/>
        <v>0</v>
      </c>
      <c r="T48" s="46">
        <f t="shared" si="5"/>
        <v>0</v>
      </c>
      <c r="U48" s="108"/>
      <c r="V48" s="46"/>
      <c r="W48" s="73"/>
    </row>
    <row r="49" spans="1:23" hidden="1" x14ac:dyDescent="0.25">
      <c r="A49" s="38">
        <v>41</v>
      </c>
      <c r="B49" s="59" t="s">
        <v>151</v>
      </c>
      <c r="C49" s="59" t="s">
        <v>371</v>
      </c>
      <c r="D49" s="42"/>
      <c r="E49" s="43"/>
      <c r="F49" s="43">
        <v>0</v>
      </c>
      <c r="G49" s="41"/>
      <c r="H49" s="41"/>
      <c r="I49" s="41">
        <v>0</v>
      </c>
      <c r="J49" s="64"/>
      <c r="K49" s="44"/>
      <c r="L49" s="44"/>
      <c r="M49" s="44">
        <v>0</v>
      </c>
      <c r="N49" s="71"/>
      <c r="O49" s="108">
        <f t="shared" si="0"/>
        <v>0</v>
      </c>
      <c r="P49" s="45">
        <f t="shared" si="1"/>
        <v>0</v>
      </c>
      <c r="Q49" s="46">
        <f t="shared" si="2"/>
        <v>0</v>
      </c>
      <c r="R49" s="47">
        <f t="shared" si="3"/>
        <v>0</v>
      </c>
      <c r="S49" s="45">
        <f t="shared" si="4"/>
        <v>0</v>
      </c>
      <c r="T49" s="46">
        <f t="shared" si="5"/>
        <v>0</v>
      </c>
      <c r="U49" s="108"/>
      <c r="V49" s="46"/>
      <c r="W49" s="73"/>
    </row>
    <row r="50" spans="1:23" ht="47.25" hidden="1" x14ac:dyDescent="0.25">
      <c r="A50" s="38">
        <v>42</v>
      </c>
      <c r="B50" s="59" t="s">
        <v>228</v>
      </c>
      <c r="C50" s="59" t="s">
        <v>372</v>
      </c>
      <c r="D50" s="42"/>
      <c r="E50" s="43"/>
      <c r="F50" s="43">
        <v>0</v>
      </c>
      <c r="G50" s="41"/>
      <c r="H50" s="41"/>
      <c r="I50" s="41">
        <v>0</v>
      </c>
      <c r="J50" s="64"/>
      <c r="K50" s="44"/>
      <c r="L50" s="44"/>
      <c r="M50" s="44">
        <v>0</v>
      </c>
      <c r="N50" s="71"/>
      <c r="O50" s="108">
        <f t="shared" si="0"/>
        <v>0</v>
      </c>
      <c r="P50" s="45">
        <f t="shared" si="1"/>
        <v>0</v>
      </c>
      <c r="Q50" s="46">
        <f t="shared" si="2"/>
        <v>0</v>
      </c>
      <c r="R50" s="47">
        <f t="shared" si="3"/>
        <v>0</v>
      </c>
      <c r="S50" s="45">
        <f t="shared" si="4"/>
        <v>0</v>
      </c>
      <c r="T50" s="46">
        <f t="shared" si="5"/>
        <v>0</v>
      </c>
      <c r="U50" s="108"/>
      <c r="V50" s="46"/>
      <c r="W50" s="73"/>
    </row>
    <row r="51" spans="1:23" ht="47.25" hidden="1" x14ac:dyDescent="0.25">
      <c r="A51" s="38">
        <v>43</v>
      </c>
      <c r="B51" s="59" t="s">
        <v>229</v>
      </c>
      <c r="C51" s="59" t="s">
        <v>372</v>
      </c>
      <c r="D51" s="42"/>
      <c r="E51" s="43"/>
      <c r="F51" s="43">
        <v>0</v>
      </c>
      <c r="G51" s="41"/>
      <c r="H51" s="41"/>
      <c r="I51" s="41">
        <v>0</v>
      </c>
      <c r="J51" s="64"/>
      <c r="K51" s="44"/>
      <c r="L51" s="44"/>
      <c r="M51" s="44">
        <v>0</v>
      </c>
      <c r="N51" s="71"/>
      <c r="O51" s="108">
        <f t="shared" si="0"/>
        <v>0</v>
      </c>
      <c r="P51" s="45">
        <f t="shared" si="1"/>
        <v>0</v>
      </c>
      <c r="Q51" s="46">
        <f t="shared" si="2"/>
        <v>0</v>
      </c>
      <c r="R51" s="47">
        <f t="shared" si="3"/>
        <v>0</v>
      </c>
      <c r="S51" s="45">
        <f t="shared" si="4"/>
        <v>0</v>
      </c>
      <c r="T51" s="46">
        <f t="shared" si="5"/>
        <v>0</v>
      </c>
      <c r="U51" s="108"/>
      <c r="V51" s="46"/>
      <c r="W51" s="73"/>
    </row>
    <row r="52" spans="1:23" ht="47.25" hidden="1" x14ac:dyDescent="0.25">
      <c r="A52" s="38">
        <v>44</v>
      </c>
      <c r="B52" s="59" t="s">
        <v>36</v>
      </c>
      <c r="C52" s="59" t="s">
        <v>372</v>
      </c>
      <c r="D52" s="42"/>
      <c r="E52" s="43"/>
      <c r="F52" s="43">
        <v>0</v>
      </c>
      <c r="G52" s="41"/>
      <c r="H52" s="41"/>
      <c r="I52" s="41">
        <v>0</v>
      </c>
      <c r="J52" s="64"/>
      <c r="K52" s="44"/>
      <c r="L52" s="44"/>
      <c r="M52" s="44">
        <v>0</v>
      </c>
      <c r="N52" s="71"/>
      <c r="O52" s="108">
        <f t="shared" si="0"/>
        <v>0</v>
      </c>
      <c r="P52" s="45">
        <f t="shared" si="1"/>
        <v>0</v>
      </c>
      <c r="Q52" s="46">
        <f t="shared" si="2"/>
        <v>0</v>
      </c>
      <c r="R52" s="47">
        <f t="shared" si="3"/>
        <v>0</v>
      </c>
      <c r="S52" s="45">
        <f t="shared" si="4"/>
        <v>0</v>
      </c>
      <c r="T52" s="46">
        <f t="shared" si="5"/>
        <v>0</v>
      </c>
      <c r="U52" s="108"/>
      <c r="V52" s="46"/>
      <c r="W52" s="73"/>
    </row>
    <row r="53" spans="1:23" ht="47.25" hidden="1" x14ac:dyDescent="0.25">
      <c r="A53" s="38">
        <v>45</v>
      </c>
      <c r="B53" s="59" t="s">
        <v>40</v>
      </c>
      <c r="C53" s="59" t="s">
        <v>372</v>
      </c>
      <c r="D53" s="42"/>
      <c r="E53" s="43"/>
      <c r="F53" s="43">
        <v>193.8</v>
      </c>
      <c r="G53" s="41"/>
      <c r="H53" s="41"/>
      <c r="I53" s="41">
        <v>0</v>
      </c>
      <c r="J53" s="64"/>
      <c r="K53" s="44"/>
      <c r="L53" s="44"/>
      <c r="M53" s="44">
        <v>0</v>
      </c>
      <c r="N53" s="71"/>
      <c r="O53" s="108">
        <f t="shared" si="0"/>
        <v>0</v>
      </c>
      <c r="P53" s="45">
        <f t="shared" si="1"/>
        <v>0</v>
      </c>
      <c r="Q53" s="46">
        <f t="shared" si="2"/>
        <v>0</v>
      </c>
      <c r="R53" s="47">
        <f t="shared" si="3"/>
        <v>0</v>
      </c>
      <c r="S53" s="45">
        <f t="shared" si="4"/>
        <v>0</v>
      </c>
      <c r="T53" s="46">
        <f t="shared" si="5"/>
        <v>0</v>
      </c>
      <c r="U53" s="108"/>
      <c r="V53" s="46"/>
      <c r="W53" s="73"/>
    </row>
    <row r="54" spans="1:23" ht="47.25" hidden="1" x14ac:dyDescent="0.25">
      <c r="A54" s="38">
        <v>46</v>
      </c>
      <c r="B54" s="59" t="s">
        <v>373</v>
      </c>
      <c r="C54" s="59" t="s">
        <v>372</v>
      </c>
      <c r="D54" s="42"/>
      <c r="E54" s="43"/>
      <c r="F54" s="43">
        <v>0</v>
      </c>
      <c r="G54" s="41"/>
      <c r="H54" s="41"/>
      <c r="I54" s="41">
        <v>0</v>
      </c>
      <c r="J54" s="64"/>
      <c r="K54" s="44"/>
      <c r="L54" s="44"/>
      <c r="M54" s="44">
        <v>0</v>
      </c>
      <c r="N54" s="71"/>
      <c r="O54" s="108">
        <f t="shared" si="0"/>
        <v>0</v>
      </c>
      <c r="P54" s="45">
        <f t="shared" si="1"/>
        <v>0</v>
      </c>
      <c r="Q54" s="46">
        <f t="shared" si="2"/>
        <v>0</v>
      </c>
      <c r="R54" s="47">
        <f t="shared" si="3"/>
        <v>0</v>
      </c>
      <c r="S54" s="45">
        <f t="shared" si="4"/>
        <v>0</v>
      </c>
      <c r="T54" s="46">
        <f t="shared" si="5"/>
        <v>0</v>
      </c>
      <c r="U54" s="108"/>
      <c r="V54" s="46"/>
      <c r="W54" s="73"/>
    </row>
    <row r="55" spans="1:23" ht="47.25" hidden="1" x14ac:dyDescent="0.25">
      <c r="A55" s="38">
        <v>47</v>
      </c>
      <c r="B55" s="59" t="s">
        <v>374</v>
      </c>
      <c r="C55" s="59" t="s">
        <v>372</v>
      </c>
      <c r="D55" s="42"/>
      <c r="E55" s="43"/>
      <c r="F55" s="43">
        <v>65.55</v>
      </c>
      <c r="G55" s="41"/>
      <c r="H55" s="41"/>
      <c r="I55" s="41">
        <v>0</v>
      </c>
      <c r="J55" s="64"/>
      <c r="K55" s="44"/>
      <c r="L55" s="44"/>
      <c r="M55" s="44">
        <v>0</v>
      </c>
      <c r="N55" s="71"/>
      <c r="O55" s="108">
        <f t="shared" si="0"/>
        <v>0</v>
      </c>
      <c r="P55" s="45">
        <f t="shared" si="1"/>
        <v>0</v>
      </c>
      <c r="Q55" s="46">
        <f t="shared" si="2"/>
        <v>0</v>
      </c>
      <c r="R55" s="47">
        <f t="shared" si="3"/>
        <v>0</v>
      </c>
      <c r="S55" s="45">
        <f t="shared" si="4"/>
        <v>0</v>
      </c>
      <c r="T55" s="46">
        <f t="shared" si="5"/>
        <v>0</v>
      </c>
      <c r="U55" s="108"/>
      <c r="V55" s="46"/>
      <c r="W55" s="73"/>
    </row>
    <row r="56" spans="1:23" ht="47.25" hidden="1" x14ac:dyDescent="0.25">
      <c r="A56" s="38">
        <v>48</v>
      </c>
      <c r="B56" s="59" t="s">
        <v>230</v>
      </c>
      <c r="C56" s="59" t="s">
        <v>372</v>
      </c>
      <c r="D56" s="42"/>
      <c r="E56" s="43"/>
      <c r="F56" s="43">
        <v>0</v>
      </c>
      <c r="G56" s="41"/>
      <c r="H56" s="41"/>
      <c r="I56" s="41">
        <v>0</v>
      </c>
      <c r="J56" s="64"/>
      <c r="K56" s="44"/>
      <c r="L56" s="44"/>
      <c r="M56" s="44">
        <v>0</v>
      </c>
      <c r="N56" s="71"/>
      <c r="O56" s="108">
        <f t="shared" si="0"/>
        <v>0</v>
      </c>
      <c r="P56" s="45">
        <f t="shared" si="1"/>
        <v>0</v>
      </c>
      <c r="Q56" s="46">
        <f t="shared" si="2"/>
        <v>0</v>
      </c>
      <c r="R56" s="47">
        <f t="shared" si="3"/>
        <v>0</v>
      </c>
      <c r="S56" s="45">
        <f t="shared" si="4"/>
        <v>0</v>
      </c>
      <c r="T56" s="46">
        <f t="shared" si="5"/>
        <v>0</v>
      </c>
      <c r="U56" s="108"/>
      <c r="V56" s="46"/>
      <c r="W56" s="73"/>
    </row>
    <row r="57" spans="1:23" ht="47.25" hidden="1" x14ac:dyDescent="0.25">
      <c r="A57" s="38">
        <v>49</v>
      </c>
      <c r="B57" s="59" t="s">
        <v>66</v>
      </c>
      <c r="C57" s="59" t="s">
        <v>372</v>
      </c>
      <c r="D57" s="42"/>
      <c r="E57" s="43"/>
      <c r="F57" s="43">
        <v>0</v>
      </c>
      <c r="G57" s="41"/>
      <c r="H57" s="41"/>
      <c r="I57" s="41">
        <v>0</v>
      </c>
      <c r="J57" s="64"/>
      <c r="K57" s="44"/>
      <c r="L57" s="44"/>
      <c r="M57" s="44">
        <v>0</v>
      </c>
      <c r="N57" s="71"/>
      <c r="O57" s="108">
        <f t="shared" si="0"/>
        <v>0</v>
      </c>
      <c r="P57" s="45">
        <f t="shared" si="1"/>
        <v>0</v>
      </c>
      <c r="Q57" s="46">
        <f t="shared" si="2"/>
        <v>0</v>
      </c>
      <c r="R57" s="47">
        <f t="shared" si="3"/>
        <v>0</v>
      </c>
      <c r="S57" s="45">
        <f t="shared" si="4"/>
        <v>0</v>
      </c>
      <c r="T57" s="46">
        <f t="shared" si="5"/>
        <v>0</v>
      </c>
      <c r="U57" s="108"/>
      <c r="V57" s="46"/>
      <c r="W57" s="73"/>
    </row>
    <row r="58" spans="1:23" ht="47.25" hidden="1" x14ac:dyDescent="0.25">
      <c r="A58" s="38">
        <v>50</v>
      </c>
      <c r="B58" s="59" t="s">
        <v>65</v>
      </c>
      <c r="C58" s="59" t="s">
        <v>372</v>
      </c>
      <c r="D58" s="42"/>
      <c r="E58" s="43"/>
      <c r="F58" s="43">
        <v>0</v>
      </c>
      <c r="G58" s="41"/>
      <c r="H58" s="41"/>
      <c r="I58" s="41">
        <v>0</v>
      </c>
      <c r="J58" s="64"/>
      <c r="K58" s="44"/>
      <c r="L58" s="44"/>
      <c r="M58" s="44">
        <v>0</v>
      </c>
      <c r="N58" s="71"/>
      <c r="O58" s="108">
        <f t="shared" si="0"/>
        <v>0</v>
      </c>
      <c r="P58" s="45">
        <f t="shared" si="1"/>
        <v>0</v>
      </c>
      <c r="Q58" s="46">
        <f t="shared" si="2"/>
        <v>0</v>
      </c>
      <c r="R58" s="47">
        <f t="shared" si="3"/>
        <v>0</v>
      </c>
      <c r="S58" s="45">
        <f t="shared" si="4"/>
        <v>0</v>
      </c>
      <c r="T58" s="46">
        <f t="shared" si="5"/>
        <v>0</v>
      </c>
      <c r="U58" s="108"/>
      <c r="V58" s="46"/>
      <c r="W58" s="73"/>
    </row>
    <row r="59" spans="1:23" ht="47.25" hidden="1" x14ac:dyDescent="0.25">
      <c r="A59" s="38">
        <v>51</v>
      </c>
      <c r="B59" s="59" t="s">
        <v>231</v>
      </c>
      <c r="C59" s="59" t="s">
        <v>372</v>
      </c>
      <c r="D59" s="42"/>
      <c r="E59" s="43"/>
      <c r="F59" s="43">
        <v>0</v>
      </c>
      <c r="G59" s="41"/>
      <c r="H59" s="41"/>
      <c r="I59" s="41">
        <v>0</v>
      </c>
      <c r="J59" s="64"/>
      <c r="K59" s="44"/>
      <c r="L59" s="44"/>
      <c r="M59" s="44">
        <v>0</v>
      </c>
      <c r="N59" s="71"/>
      <c r="O59" s="108">
        <f t="shared" si="0"/>
        <v>0</v>
      </c>
      <c r="P59" s="45">
        <f t="shared" si="1"/>
        <v>0</v>
      </c>
      <c r="Q59" s="46">
        <f t="shared" si="2"/>
        <v>0</v>
      </c>
      <c r="R59" s="47">
        <f t="shared" si="3"/>
        <v>0</v>
      </c>
      <c r="S59" s="45">
        <f t="shared" si="4"/>
        <v>0</v>
      </c>
      <c r="T59" s="46">
        <f t="shared" si="5"/>
        <v>0</v>
      </c>
      <c r="U59" s="108"/>
      <c r="V59" s="46"/>
      <c r="W59" s="73"/>
    </row>
    <row r="60" spans="1:23" ht="47.25" hidden="1" x14ac:dyDescent="0.25">
      <c r="A60" s="38">
        <v>52</v>
      </c>
      <c r="B60" s="59" t="s">
        <v>135</v>
      </c>
      <c r="C60" s="59" t="s">
        <v>372</v>
      </c>
      <c r="D60" s="42"/>
      <c r="E60" s="43"/>
      <c r="F60" s="43">
        <v>0</v>
      </c>
      <c r="G60" s="41"/>
      <c r="H60" s="41"/>
      <c r="I60" s="41">
        <v>0</v>
      </c>
      <c r="J60" s="64"/>
      <c r="K60" s="44"/>
      <c r="L60" s="44"/>
      <c r="M60" s="44">
        <v>0</v>
      </c>
      <c r="N60" s="71"/>
      <c r="O60" s="108">
        <f t="shared" si="0"/>
        <v>0</v>
      </c>
      <c r="P60" s="45">
        <f t="shared" si="1"/>
        <v>0</v>
      </c>
      <c r="Q60" s="46">
        <f t="shared" si="2"/>
        <v>0</v>
      </c>
      <c r="R60" s="47">
        <f t="shared" si="3"/>
        <v>0</v>
      </c>
      <c r="S60" s="45">
        <f t="shared" si="4"/>
        <v>0</v>
      </c>
      <c r="T60" s="46">
        <f t="shared" si="5"/>
        <v>0</v>
      </c>
      <c r="U60" s="108"/>
      <c r="V60" s="46"/>
      <c r="W60" s="73"/>
    </row>
    <row r="61" spans="1:23" ht="47.25" hidden="1" x14ac:dyDescent="0.25">
      <c r="A61" s="38">
        <v>53</v>
      </c>
      <c r="B61" s="59" t="s">
        <v>151</v>
      </c>
      <c r="C61" s="59" t="s">
        <v>372</v>
      </c>
      <c r="D61" s="42"/>
      <c r="E61" s="43"/>
      <c r="F61" s="43">
        <v>0</v>
      </c>
      <c r="G61" s="41"/>
      <c r="H61" s="41"/>
      <c r="I61" s="41">
        <v>0</v>
      </c>
      <c r="J61" s="64"/>
      <c r="K61" s="44"/>
      <c r="L61" s="44"/>
      <c r="M61" s="44">
        <v>0</v>
      </c>
      <c r="N61" s="71"/>
      <c r="O61" s="108">
        <f t="shared" si="0"/>
        <v>0</v>
      </c>
      <c r="P61" s="45">
        <f t="shared" si="1"/>
        <v>0</v>
      </c>
      <c r="Q61" s="46">
        <f t="shared" si="2"/>
        <v>0</v>
      </c>
      <c r="R61" s="47">
        <f t="shared" si="3"/>
        <v>0</v>
      </c>
      <c r="S61" s="45">
        <f t="shared" si="4"/>
        <v>0</v>
      </c>
      <c r="T61" s="46">
        <f t="shared" si="5"/>
        <v>0</v>
      </c>
      <c r="U61" s="108"/>
      <c r="V61" s="46"/>
      <c r="W61" s="73"/>
    </row>
    <row r="62" spans="1:23" s="116" customFormat="1" ht="47.25" hidden="1" x14ac:dyDescent="0.25">
      <c r="A62" s="112">
        <v>54</v>
      </c>
      <c r="B62" s="105" t="s">
        <v>234</v>
      </c>
      <c r="C62" s="105" t="s">
        <v>233</v>
      </c>
      <c r="D62" s="146"/>
      <c r="E62" s="147"/>
      <c r="F62" s="147"/>
      <c r="G62" s="101"/>
      <c r="H62" s="101"/>
      <c r="I62" s="101"/>
      <c r="J62" s="121"/>
      <c r="K62" s="107"/>
      <c r="L62" s="107"/>
      <c r="M62" s="107"/>
      <c r="N62" s="148"/>
      <c r="O62" s="102">
        <f t="shared" si="0"/>
        <v>0</v>
      </c>
      <c r="P62" s="113">
        <f t="shared" si="1"/>
        <v>0</v>
      </c>
      <c r="Q62" s="102">
        <f t="shared" si="2"/>
        <v>0</v>
      </c>
      <c r="R62" s="114">
        <f t="shared" si="3"/>
        <v>0</v>
      </c>
      <c r="S62" s="113">
        <f t="shared" si="4"/>
        <v>0</v>
      </c>
      <c r="T62" s="102">
        <f t="shared" si="5"/>
        <v>0</v>
      </c>
      <c r="U62" s="102"/>
      <c r="V62" s="102"/>
      <c r="W62" s="104"/>
    </row>
    <row r="63" spans="1:23" ht="47.25" hidden="1" x14ac:dyDescent="0.25">
      <c r="A63" s="38">
        <v>55</v>
      </c>
      <c r="B63" s="59" t="s">
        <v>222</v>
      </c>
      <c r="C63" s="59" t="s">
        <v>233</v>
      </c>
      <c r="D63" s="42"/>
      <c r="E63" s="43"/>
      <c r="F63" s="43">
        <v>21.47</v>
      </c>
      <c r="G63" s="41"/>
      <c r="H63" s="41"/>
      <c r="I63" s="41">
        <v>0</v>
      </c>
      <c r="J63" s="64"/>
      <c r="K63" s="44"/>
      <c r="L63" s="44"/>
      <c r="M63" s="44">
        <v>0</v>
      </c>
      <c r="N63" s="71"/>
      <c r="O63" s="108">
        <f t="shared" si="0"/>
        <v>0</v>
      </c>
      <c r="P63" s="45">
        <f t="shared" si="1"/>
        <v>0</v>
      </c>
      <c r="Q63" s="46">
        <f t="shared" si="2"/>
        <v>0</v>
      </c>
      <c r="R63" s="47">
        <f t="shared" si="3"/>
        <v>0</v>
      </c>
      <c r="S63" s="45">
        <f t="shared" si="4"/>
        <v>0</v>
      </c>
      <c r="T63" s="46">
        <f t="shared" si="5"/>
        <v>0</v>
      </c>
      <c r="U63" s="108"/>
      <c r="V63" s="46"/>
      <c r="W63" s="73"/>
    </row>
    <row r="64" spans="1:23" ht="63" hidden="1" x14ac:dyDescent="0.25">
      <c r="A64" s="38">
        <v>56</v>
      </c>
      <c r="B64" s="59" t="s">
        <v>117</v>
      </c>
      <c r="C64" s="59" t="s">
        <v>233</v>
      </c>
      <c r="D64" s="42"/>
      <c r="E64" s="43"/>
      <c r="F64" s="43">
        <v>993.68</v>
      </c>
      <c r="G64" s="41"/>
      <c r="H64" s="41"/>
      <c r="I64" s="41">
        <v>0</v>
      </c>
      <c r="J64" s="64"/>
      <c r="K64" s="44"/>
      <c r="L64" s="44"/>
      <c r="M64" s="44">
        <v>0</v>
      </c>
      <c r="N64" s="71"/>
      <c r="O64" s="108">
        <f t="shared" si="0"/>
        <v>0</v>
      </c>
      <c r="P64" s="45">
        <f t="shared" si="1"/>
        <v>0</v>
      </c>
      <c r="Q64" s="46">
        <f t="shared" si="2"/>
        <v>0</v>
      </c>
      <c r="R64" s="47">
        <f t="shared" si="3"/>
        <v>0</v>
      </c>
      <c r="S64" s="45">
        <f t="shared" si="4"/>
        <v>0</v>
      </c>
      <c r="T64" s="46">
        <f t="shared" si="5"/>
        <v>0</v>
      </c>
      <c r="U64" s="108"/>
      <c r="V64" s="46"/>
      <c r="W64" s="73"/>
    </row>
    <row r="65" spans="1:23" ht="31.5" hidden="1" x14ac:dyDescent="0.25">
      <c r="A65" s="38">
        <v>57</v>
      </c>
      <c r="B65" s="59" t="s">
        <v>2</v>
      </c>
      <c r="C65" s="59" t="s">
        <v>233</v>
      </c>
      <c r="D65" s="42"/>
      <c r="E65" s="43"/>
      <c r="F65" s="43">
        <v>1057.96</v>
      </c>
      <c r="G65" s="41"/>
      <c r="H65" s="41"/>
      <c r="I65" s="41">
        <v>0</v>
      </c>
      <c r="J65" s="64"/>
      <c r="K65" s="44"/>
      <c r="L65" s="44"/>
      <c r="M65" s="44">
        <v>0</v>
      </c>
      <c r="N65" s="71"/>
      <c r="O65" s="108">
        <f t="shared" si="0"/>
        <v>0</v>
      </c>
      <c r="P65" s="45">
        <f t="shared" si="1"/>
        <v>0</v>
      </c>
      <c r="Q65" s="46">
        <f t="shared" si="2"/>
        <v>0</v>
      </c>
      <c r="R65" s="47">
        <f t="shared" si="3"/>
        <v>0</v>
      </c>
      <c r="S65" s="45">
        <f t="shared" si="4"/>
        <v>0</v>
      </c>
      <c r="T65" s="46">
        <f t="shared" si="5"/>
        <v>0</v>
      </c>
      <c r="U65" s="108"/>
      <c r="V65" s="46"/>
      <c r="W65" s="73"/>
    </row>
    <row r="66" spans="1:23" s="116" customFormat="1" ht="47.25" hidden="1" x14ac:dyDescent="0.25">
      <c r="A66" s="112">
        <v>58</v>
      </c>
      <c r="B66" s="105" t="s">
        <v>67</v>
      </c>
      <c r="C66" s="105" t="s">
        <v>233</v>
      </c>
      <c r="D66" s="146"/>
      <c r="E66" s="147"/>
      <c r="F66" s="147"/>
      <c r="G66" s="101"/>
      <c r="H66" s="101"/>
      <c r="I66" s="101"/>
      <c r="J66" s="121"/>
      <c r="K66" s="107"/>
      <c r="L66" s="107"/>
      <c r="M66" s="107"/>
      <c r="N66" s="148"/>
      <c r="O66" s="102">
        <f t="shared" si="0"/>
        <v>0</v>
      </c>
      <c r="P66" s="113">
        <f t="shared" si="1"/>
        <v>0</v>
      </c>
      <c r="Q66" s="102">
        <f t="shared" si="2"/>
        <v>0</v>
      </c>
      <c r="R66" s="114">
        <f t="shared" si="3"/>
        <v>0</v>
      </c>
      <c r="S66" s="113">
        <f t="shared" si="4"/>
        <v>0</v>
      </c>
      <c r="T66" s="102">
        <f t="shared" si="5"/>
        <v>0</v>
      </c>
      <c r="U66" s="102"/>
      <c r="V66" s="102"/>
      <c r="W66" s="104"/>
    </row>
    <row r="67" spans="1:23" s="116" customFormat="1" ht="31.5" hidden="1" x14ac:dyDescent="0.25">
      <c r="A67" s="112">
        <v>59</v>
      </c>
      <c r="B67" s="105" t="s">
        <v>128</v>
      </c>
      <c r="C67" s="105" t="s">
        <v>233</v>
      </c>
      <c r="D67" s="146"/>
      <c r="E67" s="147"/>
      <c r="F67" s="147"/>
      <c r="G67" s="101"/>
      <c r="H67" s="101"/>
      <c r="I67" s="101"/>
      <c r="J67" s="121"/>
      <c r="K67" s="107"/>
      <c r="L67" s="107"/>
      <c r="M67" s="107"/>
      <c r="N67" s="148"/>
      <c r="O67" s="102">
        <f t="shared" si="0"/>
        <v>0</v>
      </c>
      <c r="P67" s="113">
        <f t="shared" si="1"/>
        <v>0</v>
      </c>
      <c r="Q67" s="102">
        <f t="shared" si="2"/>
        <v>0</v>
      </c>
      <c r="R67" s="114">
        <f t="shared" si="3"/>
        <v>0</v>
      </c>
      <c r="S67" s="113">
        <f t="shared" si="4"/>
        <v>0</v>
      </c>
      <c r="T67" s="102">
        <f t="shared" si="5"/>
        <v>0</v>
      </c>
      <c r="U67" s="102"/>
      <c r="V67" s="102"/>
      <c r="W67" s="104"/>
    </row>
    <row r="68" spans="1:23" s="116" customFormat="1" ht="31.5" hidden="1" x14ac:dyDescent="0.25">
      <c r="A68" s="112">
        <v>60</v>
      </c>
      <c r="B68" s="105" t="s">
        <v>375</v>
      </c>
      <c r="C68" s="105" t="s">
        <v>233</v>
      </c>
      <c r="D68" s="146"/>
      <c r="E68" s="147"/>
      <c r="F68" s="147"/>
      <c r="G68" s="101"/>
      <c r="H68" s="101"/>
      <c r="I68" s="101"/>
      <c r="J68" s="121"/>
      <c r="K68" s="107"/>
      <c r="L68" s="107"/>
      <c r="M68" s="107"/>
      <c r="N68" s="148"/>
      <c r="O68" s="102">
        <f t="shared" si="0"/>
        <v>0</v>
      </c>
      <c r="P68" s="113">
        <f t="shared" si="1"/>
        <v>0</v>
      </c>
      <c r="Q68" s="102">
        <f t="shared" si="2"/>
        <v>0</v>
      </c>
      <c r="R68" s="114">
        <f t="shared" si="3"/>
        <v>0</v>
      </c>
      <c r="S68" s="113">
        <f t="shared" si="4"/>
        <v>0</v>
      </c>
      <c r="T68" s="102">
        <f t="shared" si="5"/>
        <v>0</v>
      </c>
      <c r="U68" s="102"/>
      <c r="V68" s="102"/>
      <c r="W68" s="104"/>
    </row>
    <row r="69" spans="1:23" s="116" customFormat="1" ht="31.5" hidden="1" x14ac:dyDescent="0.25">
      <c r="A69" s="112">
        <v>61</v>
      </c>
      <c r="B69" s="105" t="s">
        <v>420</v>
      </c>
      <c r="C69" s="105" t="s">
        <v>233</v>
      </c>
      <c r="D69" s="146"/>
      <c r="E69" s="147"/>
      <c r="F69" s="147"/>
      <c r="G69" s="101"/>
      <c r="H69" s="101"/>
      <c r="I69" s="101"/>
      <c r="J69" s="121"/>
      <c r="K69" s="107"/>
      <c r="L69" s="107"/>
      <c r="M69" s="107"/>
      <c r="N69" s="148"/>
      <c r="O69" s="102">
        <f t="shared" si="0"/>
        <v>0</v>
      </c>
      <c r="P69" s="113">
        <f t="shared" si="1"/>
        <v>0</v>
      </c>
      <c r="Q69" s="102">
        <f t="shared" si="2"/>
        <v>0</v>
      </c>
      <c r="R69" s="114">
        <f t="shared" si="3"/>
        <v>0</v>
      </c>
      <c r="S69" s="113">
        <f t="shared" si="4"/>
        <v>0</v>
      </c>
      <c r="T69" s="102">
        <f t="shared" si="5"/>
        <v>0</v>
      </c>
      <c r="U69" s="102"/>
      <c r="V69" s="102"/>
      <c r="W69" s="104"/>
    </row>
    <row r="70" spans="1:23" s="116" customFormat="1" hidden="1" x14ac:dyDescent="0.25">
      <c r="A70" s="112">
        <v>62</v>
      </c>
      <c r="B70" s="105" t="s">
        <v>151</v>
      </c>
      <c r="C70" s="105" t="s">
        <v>233</v>
      </c>
      <c r="D70" s="146"/>
      <c r="E70" s="147"/>
      <c r="F70" s="147"/>
      <c r="G70" s="101"/>
      <c r="H70" s="101"/>
      <c r="I70" s="101"/>
      <c r="J70" s="121"/>
      <c r="K70" s="107"/>
      <c r="L70" s="107"/>
      <c r="M70" s="107"/>
      <c r="N70" s="148"/>
      <c r="O70" s="102">
        <f t="shared" si="0"/>
        <v>0</v>
      </c>
      <c r="P70" s="113">
        <f t="shared" si="1"/>
        <v>0</v>
      </c>
      <c r="Q70" s="102">
        <f t="shared" si="2"/>
        <v>0</v>
      </c>
      <c r="R70" s="114">
        <f t="shared" si="3"/>
        <v>0</v>
      </c>
      <c r="S70" s="113">
        <f t="shared" si="4"/>
        <v>0</v>
      </c>
      <c r="T70" s="102">
        <f t="shared" si="5"/>
        <v>0</v>
      </c>
      <c r="U70" s="102"/>
      <c r="V70" s="102"/>
      <c r="W70" s="104"/>
    </row>
    <row r="71" spans="1:23" ht="63" hidden="1" x14ac:dyDescent="0.25">
      <c r="A71" s="38">
        <v>63</v>
      </c>
      <c r="B71" s="59" t="s">
        <v>147</v>
      </c>
      <c r="C71" s="59" t="s">
        <v>376</v>
      </c>
      <c r="D71" s="42"/>
      <c r="E71" s="43"/>
      <c r="F71" s="43">
        <v>0</v>
      </c>
      <c r="G71" s="41"/>
      <c r="H71" s="41"/>
      <c r="I71" s="41">
        <v>0</v>
      </c>
      <c r="J71" s="64"/>
      <c r="K71" s="44"/>
      <c r="L71" s="44"/>
      <c r="M71" s="44">
        <v>0</v>
      </c>
      <c r="N71" s="71"/>
      <c r="O71" s="108">
        <f t="shared" si="0"/>
        <v>0</v>
      </c>
      <c r="P71" s="45">
        <f t="shared" si="1"/>
        <v>0</v>
      </c>
      <c r="Q71" s="46">
        <f t="shared" si="2"/>
        <v>0</v>
      </c>
      <c r="R71" s="47">
        <f t="shared" si="3"/>
        <v>0</v>
      </c>
      <c r="S71" s="45">
        <f t="shared" si="4"/>
        <v>0</v>
      </c>
      <c r="T71" s="46">
        <f t="shared" si="5"/>
        <v>0</v>
      </c>
      <c r="U71" s="108"/>
      <c r="V71" s="46"/>
      <c r="W71" s="73"/>
    </row>
    <row r="72" spans="1:23" ht="47.25" hidden="1" x14ac:dyDescent="0.25">
      <c r="A72" s="38">
        <v>64</v>
      </c>
      <c r="B72" s="59" t="s">
        <v>38</v>
      </c>
      <c r="C72" s="59" t="s">
        <v>376</v>
      </c>
      <c r="D72" s="42"/>
      <c r="E72" s="43"/>
      <c r="F72" s="43">
        <v>0</v>
      </c>
      <c r="G72" s="41"/>
      <c r="H72" s="41"/>
      <c r="I72" s="41">
        <v>0</v>
      </c>
      <c r="J72" s="64"/>
      <c r="K72" s="44"/>
      <c r="L72" s="44"/>
      <c r="M72" s="44">
        <v>0</v>
      </c>
      <c r="N72" s="71"/>
      <c r="O72" s="108">
        <f t="shared" si="0"/>
        <v>0</v>
      </c>
      <c r="P72" s="45">
        <f t="shared" si="1"/>
        <v>0</v>
      </c>
      <c r="Q72" s="46">
        <f t="shared" si="2"/>
        <v>0</v>
      </c>
      <c r="R72" s="47">
        <f t="shared" si="3"/>
        <v>0</v>
      </c>
      <c r="S72" s="45">
        <f t="shared" si="4"/>
        <v>0</v>
      </c>
      <c r="T72" s="46">
        <f t="shared" si="5"/>
        <v>0</v>
      </c>
      <c r="U72" s="108"/>
      <c r="V72" s="46"/>
      <c r="W72" s="73"/>
    </row>
    <row r="73" spans="1:23" ht="47.25" hidden="1" x14ac:dyDescent="0.25">
      <c r="A73" s="38">
        <v>65</v>
      </c>
      <c r="B73" s="59" t="s">
        <v>377</v>
      </c>
      <c r="C73" s="59" t="s">
        <v>376</v>
      </c>
      <c r="D73" s="42"/>
      <c r="E73" s="43"/>
      <c r="F73" s="43">
        <v>0</v>
      </c>
      <c r="G73" s="41"/>
      <c r="H73" s="41"/>
      <c r="I73" s="41">
        <v>0</v>
      </c>
      <c r="J73" s="64"/>
      <c r="K73" s="44"/>
      <c r="L73" s="44"/>
      <c r="M73" s="44">
        <v>0</v>
      </c>
      <c r="N73" s="71"/>
      <c r="O73" s="108">
        <f t="shared" si="0"/>
        <v>0</v>
      </c>
      <c r="P73" s="45">
        <f t="shared" si="1"/>
        <v>0</v>
      </c>
      <c r="Q73" s="46">
        <f t="shared" si="2"/>
        <v>0</v>
      </c>
      <c r="R73" s="47">
        <f t="shared" si="3"/>
        <v>0</v>
      </c>
      <c r="S73" s="45">
        <f t="shared" si="4"/>
        <v>0</v>
      </c>
      <c r="T73" s="46">
        <f t="shared" si="5"/>
        <v>0</v>
      </c>
      <c r="U73" s="108"/>
      <c r="V73" s="46"/>
      <c r="W73" s="73"/>
    </row>
    <row r="74" spans="1:23" ht="47.25" hidden="1" x14ac:dyDescent="0.25">
      <c r="A74" s="38">
        <v>66</v>
      </c>
      <c r="B74" s="59" t="s">
        <v>378</v>
      </c>
      <c r="C74" s="59" t="s">
        <v>376</v>
      </c>
      <c r="D74" s="42"/>
      <c r="E74" s="43"/>
      <c r="F74" s="43">
        <v>0</v>
      </c>
      <c r="G74" s="41"/>
      <c r="H74" s="41"/>
      <c r="I74" s="41">
        <v>0</v>
      </c>
      <c r="J74" s="64"/>
      <c r="K74" s="44"/>
      <c r="L74" s="44"/>
      <c r="M74" s="44">
        <v>0</v>
      </c>
      <c r="N74" s="71"/>
      <c r="O74" s="108">
        <f t="shared" si="0"/>
        <v>0</v>
      </c>
      <c r="P74" s="45">
        <f t="shared" si="1"/>
        <v>0</v>
      </c>
      <c r="Q74" s="46">
        <f t="shared" si="2"/>
        <v>0</v>
      </c>
      <c r="R74" s="47">
        <f t="shared" si="3"/>
        <v>0</v>
      </c>
      <c r="S74" s="45">
        <f t="shared" si="4"/>
        <v>0</v>
      </c>
      <c r="T74" s="46">
        <f t="shared" si="5"/>
        <v>0</v>
      </c>
      <c r="U74" s="108"/>
      <c r="V74" s="46"/>
      <c r="W74" s="73"/>
    </row>
    <row r="75" spans="1:23" ht="47.25" hidden="1" x14ac:dyDescent="0.25">
      <c r="A75" s="38">
        <v>67</v>
      </c>
      <c r="B75" s="59" t="s">
        <v>127</v>
      </c>
      <c r="C75" s="59" t="s">
        <v>376</v>
      </c>
      <c r="D75" s="42"/>
      <c r="E75" s="43"/>
      <c r="F75" s="43">
        <v>0</v>
      </c>
      <c r="G75" s="41"/>
      <c r="H75" s="41"/>
      <c r="I75" s="41">
        <v>0</v>
      </c>
      <c r="J75" s="64"/>
      <c r="K75" s="44"/>
      <c r="L75" s="44"/>
      <c r="M75" s="44">
        <v>0</v>
      </c>
      <c r="N75" s="71"/>
      <c r="O75" s="108">
        <f t="shared" ref="O75:O138" si="6">Q75+T75</f>
        <v>0</v>
      </c>
      <c r="P75" s="45">
        <f t="shared" ref="P75:P138" si="7">IF(I75&lt;33,0,18)</f>
        <v>0</v>
      </c>
      <c r="Q75" s="46">
        <f t="shared" ref="Q75:Q138" si="8">ROUNDDOWN(R75,0)</f>
        <v>0</v>
      </c>
      <c r="R75" s="47">
        <f t="shared" ref="R75:R138" si="9">I75*P75/100</f>
        <v>0</v>
      </c>
      <c r="S75" s="45">
        <f t="shared" ref="S75:S138" si="10">IF(J75&lt;33,0,18)</f>
        <v>0</v>
      </c>
      <c r="T75" s="46">
        <f t="shared" ref="T75:T138" si="11">ROUNDDOWN(N75*S75/100,0)</f>
        <v>0</v>
      </c>
      <c r="U75" s="108"/>
      <c r="V75" s="46"/>
      <c r="W75" s="73"/>
    </row>
    <row r="76" spans="1:23" ht="47.25" hidden="1" x14ac:dyDescent="0.25">
      <c r="A76" s="38">
        <v>68</v>
      </c>
      <c r="B76" s="59" t="s">
        <v>68</v>
      </c>
      <c r="C76" s="59" t="s">
        <v>376</v>
      </c>
      <c r="D76" s="42"/>
      <c r="E76" s="43"/>
      <c r="F76" s="43">
        <v>0</v>
      </c>
      <c r="G76" s="41"/>
      <c r="H76" s="41"/>
      <c r="I76" s="41">
        <v>0</v>
      </c>
      <c r="J76" s="64"/>
      <c r="K76" s="44"/>
      <c r="L76" s="44"/>
      <c r="M76" s="44">
        <v>0</v>
      </c>
      <c r="N76" s="71"/>
      <c r="O76" s="108">
        <f t="shared" si="6"/>
        <v>0</v>
      </c>
      <c r="P76" s="45">
        <f t="shared" si="7"/>
        <v>0</v>
      </c>
      <c r="Q76" s="46">
        <f t="shared" si="8"/>
        <v>0</v>
      </c>
      <c r="R76" s="47">
        <f t="shared" si="9"/>
        <v>0</v>
      </c>
      <c r="S76" s="45">
        <f t="shared" si="10"/>
        <v>0</v>
      </c>
      <c r="T76" s="46">
        <f t="shared" si="11"/>
        <v>0</v>
      </c>
      <c r="U76" s="108"/>
      <c r="V76" s="46"/>
      <c r="W76" s="73"/>
    </row>
    <row r="77" spans="1:23" ht="47.25" hidden="1" x14ac:dyDescent="0.25">
      <c r="A77" s="38">
        <v>69</v>
      </c>
      <c r="B77" s="59" t="s">
        <v>237</v>
      </c>
      <c r="C77" s="59" t="s">
        <v>376</v>
      </c>
      <c r="D77" s="42"/>
      <c r="E77" s="43"/>
      <c r="F77" s="43">
        <v>0</v>
      </c>
      <c r="G77" s="41"/>
      <c r="H77" s="41"/>
      <c r="I77" s="41">
        <v>0</v>
      </c>
      <c r="J77" s="64"/>
      <c r="K77" s="44"/>
      <c r="L77" s="44"/>
      <c r="M77" s="44">
        <v>0</v>
      </c>
      <c r="N77" s="71"/>
      <c r="O77" s="108">
        <f t="shared" si="6"/>
        <v>0</v>
      </c>
      <c r="P77" s="45">
        <f t="shared" si="7"/>
        <v>0</v>
      </c>
      <c r="Q77" s="46">
        <f t="shared" si="8"/>
        <v>0</v>
      </c>
      <c r="R77" s="47">
        <f t="shared" si="9"/>
        <v>0</v>
      </c>
      <c r="S77" s="45">
        <f t="shared" si="10"/>
        <v>0</v>
      </c>
      <c r="T77" s="46">
        <f t="shared" si="11"/>
        <v>0</v>
      </c>
      <c r="U77" s="108"/>
      <c r="V77" s="46"/>
      <c r="W77" s="73"/>
    </row>
    <row r="78" spans="1:23" ht="63" hidden="1" x14ac:dyDescent="0.25">
      <c r="A78" s="38">
        <v>70</v>
      </c>
      <c r="B78" s="59" t="s">
        <v>379</v>
      </c>
      <c r="C78" s="59" t="s">
        <v>376</v>
      </c>
      <c r="D78" s="42"/>
      <c r="E78" s="43"/>
      <c r="F78" s="43">
        <v>0</v>
      </c>
      <c r="G78" s="41"/>
      <c r="H78" s="41"/>
      <c r="I78" s="41">
        <v>0</v>
      </c>
      <c r="J78" s="64"/>
      <c r="K78" s="44"/>
      <c r="L78" s="44"/>
      <c r="M78" s="44">
        <v>0</v>
      </c>
      <c r="N78" s="71"/>
      <c r="O78" s="108">
        <f t="shared" si="6"/>
        <v>0</v>
      </c>
      <c r="P78" s="45">
        <f t="shared" si="7"/>
        <v>0</v>
      </c>
      <c r="Q78" s="46">
        <f t="shared" si="8"/>
        <v>0</v>
      </c>
      <c r="R78" s="47">
        <f t="shared" si="9"/>
        <v>0</v>
      </c>
      <c r="S78" s="45">
        <f t="shared" si="10"/>
        <v>0</v>
      </c>
      <c r="T78" s="46">
        <f t="shared" si="11"/>
        <v>0</v>
      </c>
      <c r="U78" s="108"/>
      <c r="V78" s="46"/>
      <c r="W78" s="73"/>
    </row>
    <row r="79" spans="1:23" ht="63" hidden="1" x14ac:dyDescent="0.25">
      <c r="A79" s="38">
        <v>71</v>
      </c>
      <c r="B79" s="59" t="s">
        <v>380</v>
      </c>
      <c r="C79" s="59" t="s">
        <v>376</v>
      </c>
      <c r="D79" s="42"/>
      <c r="E79" s="43"/>
      <c r="F79" s="43">
        <v>0</v>
      </c>
      <c r="G79" s="41"/>
      <c r="H79" s="41"/>
      <c r="I79" s="41">
        <v>0</v>
      </c>
      <c r="J79" s="64"/>
      <c r="K79" s="44"/>
      <c r="L79" s="44"/>
      <c r="M79" s="44">
        <v>0</v>
      </c>
      <c r="N79" s="71"/>
      <c r="O79" s="108">
        <f t="shared" si="6"/>
        <v>0</v>
      </c>
      <c r="P79" s="45">
        <f t="shared" si="7"/>
        <v>0</v>
      </c>
      <c r="Q79" s="46">
        <f t="shared" si="8"/>
        <v>0</v>
      </c>
      <c r="R79" s="47">
        <f t="shared" si="9"/>
        <v>0</v>
      </c>
      <c r="S79" s="45">
        <f t="shared" si="10"/>
        <v>0</v>
      </c>
      <c r="T79" s="46">
        <f t="shared" si="11"/>
        <v>0</v>
      </c>
      <c r="U79" s="108"/>
      <c r="V79" s="46"/>
      <c r="W79" s="73"/>
    </row>
    <row r="80" spans="1:23" ht="47.25" hidden="1" x14ac:dyDescent="0.25">
      <c r="A80" s="38">
        <v>72</v>
      </c>
      <c r="B80" s="59" t="s">
        <v>151</v>
      </c>
      <c r="C80" s="59" t="s">
        <v>376</v>
      </c>
      <c r="D80" s="42"/>
      <c r="E80" s="43"/>
      <c r="F80" s="43">
        <v>0</v>
      </c>
      <c r="G80" s="41"/>
      <c r="H80" s="41"/>
      <c r="I80" s="41">
        <v>0</v>
      </c>
      <c r="J80" s="64"/>
      <c r="K80" s="44"/>
      <c r="L80" s="44"/>
      <c r="M80" s="44">
        <v>0</v>
      </c>
      <c r="N80" s="71"/>
      <c r="O80" s="108">
        <f t="shared" si="6"/>
        <v>0</v>
      </c>
      <c r="P80" s="45">
        <f t="shared" si="7"/>
        <v>0</v>
      </c>
      <c r="Q80" s="46">
        <f t="shared" si="8"/>
        <v>0</v>
      </c>
      <c r="R80" s="47">
        <f t="shared" si="9"/>
        <v>0</v>
      </c>
      <c r="S80" s="45">
        <f t="shared" si="10"/>
        <v>0</v>
      </c>
      <c r="T80" s="46">
        <f t="shared" si="11"/>
        <v>0</v>
      </c>
      <c r="U80" s="108"/>
      <c r="V80" s="46"/>
      <c r="W80" s="73"/>
    </row>
    <row r="81" spans="1:23" ht="47.25" hidden="1" x14ac:dyDescent="0.25">
      <c r="A81" s="38">
        <v>73</v>
      </c>
      <c r="B81" s="59" t="s">
        <v>217</v>
      </c>
      <c r="C81" s="59" t="s">
        <v>5</v>
      </c>
      <c r="D81" s="42"/>
      <c r="E81" s="43"/>
      <c r="F81" s="43">
        <v>0</v>
      </c>
      <c r="G81" s="41"/>
      <c r="H81" s="41"/>
      <c r="I81" s="41">
        <v>0</v>
      </c>
      <c r="J81" s="64"/>
      <c r="K81" s="44"/>
      <c r="L81" s="44"/>
      <c r="M81" s="44">
        <v>0</v>
      </c>
      <c r="N81" s="71"/>
      <c r="O81" s="108">
        <f t="shared" si="6"/>
        <v>0</v>
      </c>
      <c r="P81" s="45">
        <f t="shared" si="7"/>
        <v>0</v>
      </c>
      <c r="Q81" s="46">
        <f t="shared" si="8"/>
        <v>0</v>
      </c>
      <c r="R81" s="47">
        <f t="shared" si="9"/>
        <v>0</v>
      </c>
      <c r="S81" s="45">
        <f t="shared" si="10"/>
        <v>0</v>
      </c>
      <c r="T81" s="46">
        <f t="shared" si="11"/>
        <v>0</v>
      </c>
      <c r="U81" s="108"/>
      <c r="V81" s="46"/>
      <c r="W81" s="73"/>
    </row>
    <row r="82" spans="1:23" ht="47.25" hidden="1" x14ac:dyDescent="0.25">
      <c r="A82" s="38">
        <v>74</v>
      </c>
      <c r="B82" s="59" t="s">
        <v>6</v>
      </c>
      <c r="C82" s="59" t="s">
        <v>5</v>
      </c>
      <c r="D82" s="42"/>
      <c r="E82" s="43"/>
      <c r="F82" s="43">
        <v>0</v>
      </c>
      <c r="G82" s="41"/>
      <c r="H82" s="41"/>
      <c r="I82" s="41">
        <v>0</v>
      </c>
      <c r="J82" s="64"/>
      <c r="K82" s="44"/>
      <c r="L82" s="44"/>
      <c r="M82" s="44">
        <v>0</v>
      </c>
      <c r="N82" s="71"/>
      <c r="O82" s="108">
        <f t="shared" si="6"/>
        <v>0</v>
      </c>
      <c r="P82" s="45">
        <f t="shared" si="7"/>
        <v>0</v>
      </c>
      <c r="Q82" s="46">
        <f t="shared" si="8"/>
        <v>0</v>
      </c>
      <c r="R82" s="47">
        <f t="shared" si="9"/>
        <v>0</v>
      </c>
      <c r="S82" s="45">
        <f t="shared" si="10"/>
        <v>0</v>
      </c>
      <c r="T82" s="46">
        <f t="shared" si="11"/>
        <v>0</v>
      </c>
      <c r="U82" s="108"/>
      <c r="V82" s="46"/>
      <c r="W82" s="73"/>
    </row>
    <row r="83" spans="1:23" ht="31.5" hidden="1" x14ac:dyDescent="0.25">
      <c r="A83" s="38">
        <v>75</v>
      </c>
      <c r="B83" s="59" t="s">
        <v>2</v>
      </c>
      <c r="C83" s="59" t="s">
        <v>5</v>
      </c>
      <c r="D83" s="42"/>
      <c r="E83" s="43"/>
      <c r="F83" s="43">
        <v>0</v>
      </c>
      <c r="G83" s="41"/>
      <c r="H83" s="41"/>
      <c r="I83" s="41">
        <v>0</v>
      </c>
      <c r="J83" s="64"/>
      <c r="K83" s="44"/>
      <c r="L83" s="44"/>
      <c r="M83" s="44">
        <v>0</v>
      </c>
      <c r="N83" s="71"/>
      <c r="O83" s="108">
        <f t="shared" si="6"/>
        <v>0</v>
      </c>
      <c r="P83" s="45">
        <f t="shared" si="7"/>
        <v>0</v>
      </c>
      <c r="Q83" s="46">
        <f t="shared" si="8"/>
        <v>0</v>
      </c>
      <c r="R83" s="47">
        <f t="shared" si="9"/>
        <v>0</v>
      </c>
      <c r="S83" s="45">
        <f t="shared" si="10"/>
        <v>0</v>
      </c>
      <c r="T83" s="46">
        <f t="shared" si="11"/>
        <v>0</v>
      </c>
      <c r="U83" s="108"/>
      <c r="V83" s="46"/>
      <c r="W83" s="73"/>
    </row>
    <row r="84" spans="1:23" hidden="1" x14ac:dyDescent="0.25">
      <c r="A84" s="38">
        <v>76</v>
      </c>
      <c r="B84" s="59" t="s">
        <v>151</v>
      </c>
      <c r="C84" s="59" t="s">
        <v>5</v>
      </c>
      <c r="D84" s="42"/>
      <c r="E84" s="43"/>
      <c r="F84" s="43">
        <v>0</v>
      </c>
      <c r="G84" s="41"/>
      <c r="H84" s="41"/>
      <c r="I84" s="41">
        <v>0</v>
      </c>
      <c r="J84" s="64"/>
      <c r="K84" s="44"/>
      <c r="L84" s="44"/>
      <c r="M84" s="44">
        <v>0</v>
      </c>
      <c r="N84" s="71"/>
      <c r="O84" s="108">
        <f t="shared" si="6"/>
        <v>0</v>
      </c>
      <c r="P84" s="45">
        <f t="shared" si="7"/>
        <v>0</v>
      </c>
      <c r="Q84" s="46">
        <f t="shared" si="8"/>
        <v>0</v>
      </c>
      <c r="R84" s="47">
        <f t="shared" si="9"/>
        <v>0</v>
      </c>
      <c r="S84" s="45">
        <f t="shared" si="10"/>
        <v>0</v>
      </c>
      <c r="T84" s="46">
        <f t="shared" si="11"/>
        <v>0</v>
      </c>
      <c r="U84" s="108"/>
      <c r="V84" s="46"/>
      <c r="W84" s="73"/>
    </row>
    <row r="85" spans="1:23" ht="94.5" hidden="1" x14ac:dyDescent="0.25">
      <c r="A85" s="38">
        <v>77</v>
      </c>
      <c r="B85" s="59" t="s">
        <v>238</v>
      </c>
      <c r="C85" s="59" t="s">
        <v>41</v>
      </c>
      <c r="D85" s="42"/>
      <c r="E85" s="43"/>
      <c r="F85" s="43">
        <v>40.01</v>
      </c>
      <c r="G85" s="41"/>
      <c r="H85" s="41"/>
      <c r="I85" s="41">
        <v>0</v>
      </c>
      <c r="J85" s="64"/>
      <c r="K85" s="44"/>
      <c r="L85" s="44"/>
      <c r="M85" s="44">
        <v>0</v>
      </c>
      <c r="N85" s="71"/>
      <c r="O85" s="108">
        <f t="shared" si="6"/>
        <v>0</v>
      </c>
      <c r="P85" s="45">
        <f t="shared" si="7"/>
        <v>0</v>
      </c>
      <c r="Q85" s="46">
        <f t="shared" si="8"/>
        <v>0</v>
      </c>
      <c r="R85" s="47">
        <f t="shared" si="9"/>
        <v>0</v>
      </c>
      <c r="S85" s="45">
        <f t="shared" si="10"/>
        <v>0</v>
      </c>
      <c r="T85" s="46">
        <f t="shared" si="11"/>
        <v>0</v>
      </c>
      <c r="U85" s="108"/>
      <c r="V85" s="46"/>
      <c r="W85" s="73"/>
    </row>
    <row r="86" spans="1:23" ht="63" hidden="1" x14ac:dyDescent="0.25">
      <c r="A86" s="38">
        <v>78</v>
      </c>
      <c r="B86" s="59" t="s">
        <v>239</v>
      </c>
      <c r="C86" s="59" t="s">
        <v>41</v>
      </c>
      <c r="D86" s="42"/>
      <c r="E86" s="43"/>
      <c r="F86" s="43">
        <v>163.6</v>
      </c>
      <c r="G86" s="41"/>
      <c r="H86" s="41"/>
      <c r="I86" s="41">
        <v>0</v>
      </c>
      <c r="J86" s="64"/>
      <c r="K86" s="44"/>
      <c r="L86" s="44"/>
      <c r="M86" s="44">
        <v>0</v>
      </c>
      <c r="N86" s="71"/>
      <c r="O86" s="108">
        <f t="shared" si="6"/>
        <v>0</v>
      </c>
      <c r="P86" s="45">
        <f t="shared" si="7"/>
        <v>0</v>
      </c>
      <c r="Q86" s="46">
        <f t="shared" si="8"/>
        <v>0</v>
      </c>
      <c r="R86" s="47">
        <f t="shared" si="9"/>
        <v>0</v>
      </c>
      <c r="S86" s="45">
        <f t="shared" si="10"/>
        <v>0</v>
      </c>
      <c r="T86" s="46">
        <f t="shared" si="11"/>
        <v>0</v>
      </c>
      <c r="U86" s="108"/>
      <c r="V86" s="46"/>
      <c r="W86" s="73"/>
    </row>
    <row r="87" spans="1:23" ht="31.5" hidden="1" x14ac:dyDescent="0.25">
      <c r="A87" s="38">
        <v>79</v>
      </c>
      <c r="B87" s="59" t="s">
        <v>2</v>
      </c>
      <c r="C87" s="59" t="s">
        <v>41</v>
      </c>
      <c r="D87" s="42"/>
      <c r="E87" s="43"/>
      <c r="F87" s="43">
        <v>91.68</v>
      </c>
      <c r="G87" s="41"/>
      <c r="H87" s="41"/>
      <c r="I87" s="41">
        <v>0</v>
      </c>
      <c r="J87" s="64"/>
      <c r="K87" s="44"/>
      <c r="L87" s="44"/>
      <c r="M87" s="44">
        <v>0</v>
      </c>
      <c r="N87" s="71"/>
      <c r="O87" s="108">
        <f t="shared" si="6"/>
        <v>0</v>
      </c>
      <c r="P87" s="45">
        <f t="shared" si="7"/>
        <v>0</v>
      </c>
      <c r="Q87" s="46">
        <f t="shared" si="8"/>
        <v>0</v>
      </c>
      <c r="R87" s="47">
        <f t="shared" si="9"/>
        <v>0</v>
      </c>
      <c r="S87" s="45">
        <f t="shared" si="10"/>
        <v>0</v>
      </c>
      <c r="T87" s="46">
        <f t="shared" si="11"/>
        <v>0</v>
      </c>
      <c r="U87" s="108"/>
      <c r="V87" s="46"/>
      <c r="W87" s="73"/>
    </row>
    <row r="88" spans="1:23" ht="31.5" hidden="1" x14ac:dyDescent="0.25">
      <c r="A88" s="38">
        <v>80</v>
      </c>
      <c r="B88" s="59" t="s">
        <v>42</v>
      </c>
      <c r="C88" s="59" t="s">
        <v>41</v>
      </c>
      <c r="D88" s="42"/>
      <c r="E88" s="43"/>
      <c r="F88" s="43">
        <v>63.43</v>
      </c>
      <c r="G88" s="41"/>
      <c r="H88" s="41"/>
      <c r="I88" s="41">
        <v>0</v>
      </c>
      <c r="J88" s="64"/>
      <c r="K88" s="44"/>
      <c r="L88" s="44"/>
      <c r="M88" s="44">
        <v>0</v>
      </c>
      <c r="N88" s="71"/>
      <c r="O88" s="108">
        <f t="shared" si="6"/>
        <v>0</v>
      </c>
      <c r="P88" s="45">
        <f t="shared" si="7"/>
        <v>0</v>
      </c>
      <c r="Q88" s="46">
        <f t="shared" si="8"/>
        <v>0</v>
      </c>
      <c r="R88" s="47">
        <f t="shared" si="9"/>
        <v>0</v>
      </c>
      <c r="S88" s="45">
        <f t="shared" si="10"/>
        <v>0</v>
      </c>
      <c r="T88" s="46">
        <f t="shared" si="11"/>
        <v>0</v>
      </c>
      <c r="U88" s="108"/>
      <c r="V88" s="46"/>
      <c r="W88" s="73"/>
    </row>
    <row r="89" spans="1:23" ht="63" hidden="1" x14ac:dyDescent="0.25">
      <c r="A89" s="38">
        <v>81</v>
      </c>
      <c r="B89" s="59" t="s">
        <v>61</v>
      </c>
      <c r="C89" s="59" t="s">
        <v>41</v>
      </c>
      <c r="D89" s="42"/>
      <c r="E89" s="43"/>
      <c r="F89" s="43">
        <v>0</v>
      </c>
      <c r="G89" s="41"/>
      <c r="H89" s="41"/>
      <c r="I89" s="41">
        <v>0</v>
      </c>
      <c r="J89" s="64"/>
      <c r="K89" s="44"/>
      <c r="L89" s="44"/>
      <c r="M89" s="44">
        <v>0</v>
      </c>
      <c r="N89" s="71"/>
      <c r="O89" s="108">
        <f t="shared" si="6"/>
        <v>0</v>
      </c>
      <c r="P89" s="45">
        <f t="shared" si="7"/>
        <v>0</v>
      </c>
      <c r="Q89" s="46">
        <f t="shared" si="8"/>
        <v>0</v>
      </c>
      <c r="R89" s="47">
        <f t="shared" si="9"/>
        <v>0</v>
      </c>
      <c r="S89" s="45">
        <f t="shared" si="10"/>
        <v>0</v>
      </c>
      <c r="T89" s="46">
        <f t="shared" si="11"/>
        <v>0</v>
      </c>
      <c r="U89" s="108"/>
      <c r="V89" s="46"/>
      <c r="W89" s="73"/>
    </row>
    <row r="90" spans="1:23" hidden="1" x14ac:dyDescent="0.25">
      <c r="A90" s="38">
        <v>82</v>
      </c>
      <c r="B90" s="59" t="s">
        <v>151</v>
      </c>
      <c r="C90" s="59" t="s">
        <v>41</v>
      </c>
      <c r="D90" s="42"/>
      <c r="E90" s="43"/>
      <c r="F90" s="43">
        <v>0</v>
      </c>
      <c r="G90" s="41"/>
      <c r="H90" s="41"/>
      <c r="I90" s="41">
        <v>0</v>
      </c>
      <c r="J90" s="64"/>
      <c r="K90" s="44"/>
      <c r="L90" s="44"/>
      <c r="M90" s="44">
        <v>0</v>
      </c>
      <c r="N90" s="71"/>
      <c r="O90" s="108">
        <f t="shared" si="6"/>
        <v>0</v>
      </c>
      <c r="P90" s="45">
        <f t="shared" si="7"/>
        <v>0</v>
      </c>
      <c r="Q90" s="46">
        <f t="shared" si="8"/>
        <v>0</v>
      </c>
      <c r="R90" s="47">
        <f t="shared" si="9"/>
        <v>0</v>
      </c>
      <c r="S90" s="45">
        <f t="shared" si="10"/>
        <v>0</v>
      </c>
      <c r="T90" s="46">
        <f t="shared" si="11"/>
        <v>0</v>
      </c>
      <c r="U90" s="108"/>
      <c r="V90" s="46"/>
      <c r="W90" s="73"/>
    </row>
    <row r="91" spans="1:23" ht="47.25" x14ac:dyDescent="0.25">
      <c r="A91" s="38">
        <v>1</v>
      </c>
      <c r="B91" s="59" t="s">
        <v>243</v>
      </c>
      <c r="C91" s="59" t="s">
        <v>241</v>
      </c>
      <c r="D91" s="43">
        <v>80.099999999999994</v>
      </c>
      <c r="E91" s="43">
        <v>80.099999999999994</v>
      </c>
      <c r="F91" s="43">
        <v>80.09</v>
      </c>
      <c r="G91" s="41">
        <v>87</v>
      </c>
      <c r="H91" s="41">
        <v>96</v>
      </c>
      <c r="I91" s="41">
        <v>124</v>
      </c>
      <c r="J91" s="64"/>
      <c r="K91" s="44">
        <v>1.0861423220973783</v>
      </c>
      <c r="L91" s="44">
        <v>1.1985018726591761</v>
      </c>
      <c r="M91" s="44">
        <v>1.5482582095142963</v>
      </c>
      <c r="N91" s="71"/>
      <c r="O91" s="244">
        <f t="shared" si="6"/>
        <v>11</v>
      </c>
      <c r="P91" s="94">
        <v>9</v>
      </c>
      <c r="Q91" s="244">
        <f t="shared" si="8"/>
        <v>11</v>
      </c>
      <c r="R91" s="47">
        <f t="shared" si="9"/>
        <v>11.16</v>
      </c>
      <c r="S91" s="94">
        <f t="shared" si="10"/>
        <v>0</v>
      </c>
      <c r="T91" s="244">
        <f t="shared" si="11"/>
        <v>0</v>
      </c>
      <c r="U91" s="244">
        <v>11</v>
      </c>
      <c r="V91" s="244">
        <v>10</v>
      </c>
      <c r="W91" s="73"/>
    </row>
    <row r="92" spans="1:23" ht="47.25" hidden="1" x14ac:dyDescent="0.25">
      <c r="A92" s="38">
        <v>84</v>
      </c>
      <c r="B92" s="59" t="s">
        <v>44</v>
      </c>
      <c r="C92" s="59" t="s">
        <v>241</v>
      </c>
      <c r="D92" s="42"/>
      <c r="E92" s="43"/>
      <c r="F92" s="43">
        <v>0</v>
      </c>
      <c r="G92" s="41"/>
      <c r="H92" s="41"/>
      <c r="I92" s="41">
        <v>0</v>
      </c>
      <c r="J92" s="64"/>
      <c r="K92" s="44"/>
      <c r="L92" s="44"/>
      <c r="M92" s="44">
        <v>0</v>
      </c>
      <c r="N92" s="71"/>
      <c r="O92" s="108">
        <f t="shared" si="6"/>
        <v>0</v>
      </c>
      <c r="P92" s="45">
        <f t="shared" si="7"/>
        <v>0</v>
      </c>
      <c r="Q92" s="46">
        <f t="shared" si="8"/>
        <v>0</v>
      </c>
      <c r="R92" s="47">
        <f t="shared" si="9"/>
        <v>0</v>
      </c>
      <c r="S92" s="45">
        <f t="shared" si="10"/>
        <v>0</v>
      </c>
      <c r="T92" s="46">
        <f t="shared" si="11"/>
        <v>0</v>
      </c>
      <c r="U92" s="108"/>
      <c r="V92" s="46"/>
      <c r="W92" s="73"/>
    </row>
    <row r="93" spans="1:23" ht="47.25" hidden="1" x14ac:dyDescent="0.25">
      <c r="A93" s="38">
        <v>85</v>
      </c>
      <c r="B93" s="59" t="s">
        <v>43</v>
      </c>
      <c r="C93" s="59" t="s">
        <v>241</v>
      </c>
      <c r="D93" s="42"/>
      <c r="E93" s="43"/>
      <c r="F93" s="43">
        <v>0</v>
      </c>
      <c r="G93" s="41"/>
      <c r="H93" s="41"/>
      <c r="I93" s="41">
        <v>0</v>
      </c>
      <c r="J93" s="64"/>
      <c r="K93" s="44"/>
      <c r="L93" s="44"/>
      <c r="M93" s="44">
        <v>0</v>
      </c>
      <c r="N93" s="71"/>
      <c r="O93" s="108">
        <f t="shared" si="6"/>
        <v>0</v>
      </c>
      <c r="P93" s="45">
        <f t="shared" si="7"/>
        <v>0</v>
      </c>
      <c r="Q93" s="46">
        <f t="shared" si="8"/>
        <v>0</v>
      </c>
      <c r="R93" s="47">
        <f t="shared" si="9"/>
        <v>0</v>
      </c>
      <c r="S93" s="45">
        <f t="shared" si="10"/>
        <v>0</v>
      </c>
      <c r="T93" s="46">
        <f t="shared" si="11"/>
        <v>0</v>
      </c>
      <c r="U93" s="108"/>
      <c r="V93" s="46"/>
      <c r="W93" s="73"/>
    </row>
    <row r="94" spans="1:23" ht="31.5" hidden="1" x14ac:dyDescent="0.25">
      <c r="A94" s="38">
        <v>86</v>
      </c>
      <c r="B94" s="59" t="s">
        <v>242</v>
      </c>
      <c r="C94" s="59" t="s">
        <v>241</v>
      </c>
      <c r="D94" s="42"/>
      <c r="E94" s="43"/>
      <c r="F94" s="43">
        <v>44.85</v>
      </c>
      <c r="G94" s="41"/>
      <c r="H94" s="41"/>
      <c r="I94" s="41">
        <v>0</v>
      </c>
      <c r="J94" s="64"/>
      <c r="K94" s="44"/>
      <c r="L94" s="44"/>
      <c r="M94" s="44">
        <v>0</v>
      </c>
      <c r="N94" s="71"/>
      <c r="O94" s="108">
        <f t="shared" si="6"/>
        <v>0</v>
      </c>
      <c r="P94" s="45">
        <f t="shared" si="7"/>
        <v>0</v>
      </c>
      <c r="Q94" s="46">
        <f t="shared" si="8"/>
        <v>0</v>
      </c>
      <c r="R94" s="47">
        <f t="shared" si="9"/>
        <v>0</v>
      </c>
      <c r="S94" s="45">
        <f t="shared" si="10"/>
        <v>0</v>
      </c>
      <c r="T94" s="46">
        <f t="shared" si="11"/>
        <v>0</v>
      </c>
      <c r="U94" s="108"/>
      <c r="V94" s="46"/>
      <c r="W94" s="73"/>
    </row>
    <row r="95" spans="1:23" ht="18" customHeight="1" x14ac:dyDescent="0.25">
      <c r="A95" s="38">
        <v>2</v>
      </c>
      <c r="B95" s="59" t="s">
        <v>2</v>
      </c>
      <c r="C95" s="59" t="s">
        <v>241</v>
      </c>
      <c r="D95" s="43">
        <v>6092.2</v>
      </c>
      <c r="E95" s="43">
        <v>3118.1</v>
      </c>
      <c r="F95" s="43">
        <v>3259.02</v>
      </c>
      <c r="G95" s="41">
        <v>2240</v>
      </c>
      <c r="H95" s="41">
        <v>1057</v>
      </c>
      <c r="I95" s="41">
        <v>1095</v>
      </c>
      <c r="J95" s="64"/>
      <c r="K95" s="44">
        <v>0.36768326712845933</v>
      </c>
      <c r="L95" s="44">
        <v>0.33898848657836506</v>
      </c>
      <c r="M95" s="44">
        <v>0.33599057385348968</v>
      </c>
      <c r="N95" s="71"/>
      <c r="O95" s="244">
        <f t="shared" si="6"/>
        <v>87</v>
      </c>
      <c r="P95" s="94">
        <v>8</v>
      </c>
      <c r="Q95" s="244">
        <f t="shared" si="8"/>
        <v>87</v>
      </c>
      <c r="R95" s="47">
        <f t="shared" si="9"/>
        <v>87.6</v>
      </c>
      <c r="S95" s="94">
        <f t="shared" si="10"/>
        <v>0</v>
      </c>
      <c r="T95" s="244">
        <f t="shared" si="11"/>
        <v>0</v>
      </c>
      <c r="U95" s="244"/>
      <c r="V95" s="244">
        <v>137</v>
      </c>
      <c r="W95" s="73">
        <v>22</v>
      </c>
    </row>
    <row r="96" spans="1:23" ht="31.5" x14ac:dyDescent="0.25">
      <c r="A96" s="38">
        <v>3</v>
      </c>
      <c r="B96" s="59" t="s">
        <v>244</v>
      </c>
      <c r="C96" s="59" t="s">
        <v>241</v>
      </c>
      <c r="D96" s="42"/>
      <c r="E96" s="43">
        <v>473.84</v>
      </c>
      <c r="F96" s="43">
        <v>473.84</v>
      </c>
      <c r="G96" s="41"/>
      <c r="H96" s="41">
        <v>415</v>
      </c>
      <c r="I96" s="41">
        <v>451</v>
      </c>
      <c r="J96" s="64"/>
      <c r="K96" s="44"/>
      <c r="L96" s="44">
        <v>0.87582306263717713</v>
      </c>
      <c r="M96" s="44">
        <v>0.9517980752996793</v>
      </c>
      <c r="N96" s="71"/>
      <c r="O96" s="244">
        <f t="shared" si="6"/>
        <v>42</v>
      </c>
      <c r="P96" s="94">
        <v>9.5</v>
      </c>
      <c r="Q96" s="244">
        <f t="shared" si="8"/>
        <v>42</v>
      </c>
      <c r="R96" s="47">
        <f t="shared" si="9"/>
        <v>42.844999999999999</v>
      </c>
      <c r="S96" s="94">
        <f t="shared" si="10"/>
        <v>0</v>
      </c>
      <c r="T96" s="244">
        <f t="shared" si="11"/>
        <v>0</v>
      </c>
      <c r="U96" s="244">
        <v>42</v>
      </c>
      <c r="V96" s="244">
        <v>40</v>
      </c>
      <c r="W96" s="73"/>
    </row>
    <row r="97" spans="1:23" ht="31.5" x14ac:dyDescent="0.25">
      <c r="A97" s="38">
        <v>4</v>
      </c>
      <c r="B97" s="59" t="s">
        <v>245</v>
      </c>
      <c r="C97" s="59" t="s">
        <v>241</v>
      </c>
      <c r="D97" s="43">
        <v>73.5</v>
      </c>
      <c r="E97" s="43">
        <v>73.5</v>
      </c>
      <c r="F97" s="43">
        <v>73.459999999999994</v>
      </c>
      <c r="G97" s="41">
        <v>222</v>
      </c>
      <c r="H97" s="41">
        <v>130</v>
      </c>
      <c r="I97" s="41">
        <v>178</v>
      </c>
      <c r="J97" s="64"/>
      <c r="K97" s="44">
        <v>3.0204081632653059</v>
      </c>
      <c r="L97" s="44">
        <v>1.7687074829931972</v>
      </c>
      <c r="M97" s="44">
        <v>2.4230873945004086</v>
      </c>
      <c r="N97" s="71"/>
      <c r="O97" s="244">
        <f t="shared" si="6"/>
        <v>29</v>
      </c>
      <c r="P97" s="94">
        <v>16.5</v>
      </c>
      <c r="Q97" s="244">
        <f t="shared" si="8"/>
        <v>29</v>
      </c>
      <c r="R97" s="47">
        <f t="shared" si="9"/>
        <v>29.37</v>
      </c>
      <c r="S97" s="94">
        <f t="shared" si="10"/>
        <v>0</v>
      </c>
      <c r="T97" s="244">
        <f t="shared" si="11"/>
        <v>0</v>
      </c>
      <c r="U97" s="244">
        <v>29</v>
      </c>
      <c r="V97" s="244">
        <v>23</v>
      </c>
      <c r="W97" s="73"/>
    </row>
    <row r="98" spans="1:23" ht="31.5" x14ac:dyDescent="0.25">
      <c r="A98" s="38">
        <v>5</v>
      </c>
      <c r="B98" s="59" t="s">
        <v>247</v>
      </c>
      <c r="C98" s="59" t="s">
        <v>241</v>
      </c>
      <c r="D98" s="42"/>
      <c r="E98" s="43">
        <v>491.79</v>
      </c>
      <c r="F98" s="43">
        <v>491.79</v>
      </c>
      <c r="G98" s="41"/>
      <c r="H98" s="41">
        <v>532</v>
      </c>
      <c r="I98" s="41">
        <v>547</v>
      </c>
      <c r="J98" s="64"/>
      <c r="K98" s="44"/>
      <c r="L98" s="44">
        <v>1.0817625409219382</v>
      </c>
      <c r="M98" s="44">
        <v>1.1122633644441733</v>
      </c>
      <c r="N98" s="71"/>
      <c r="O98" s="244">
        <f t="shared" si="6"/>
        <v>51</v>
      </c>
      <c r="P98" s="94">
        <v>9.5</v>
      </c>
      <c r="Q98" s="244">
        <f t="shared" si="8"/>
        <v>51</v>
      </c>
      <c r="R98" s="47">
        <f t="shared" si="9"/>
        <v>51.965000000000003</v>
      </c>
      <c r="S98" s="94">
        <f t="shared" si="10"/>
        <v>0</v>
      </c>
      <c r="T98" s="244">
        <f t="shared" si="11"/>
        <v>0</v>
      </c>
      <c r="U98" s="244">
        <v>51</v>
      </c>
      <c r="V98" s="244">
        <v>20</v>
      </c>
      <c r="W98" s="73"/>
    </row>
    <row r="99" spans="1:23" ht="47.25" x14ac:dyDescent="0.25">
      <c r="A99" s="38">
        <v>6</v>
      </c>
      <c r="B99" s="59" t="s">
        <v>248</v>
      </c>
      <c r="C99" s="59" t="s">
        <v>241</v>
      </c>
      <c r="D99" s="42"/>
      <c r="E99" s="43">
        <v>495.87</v>
      </c>
      <c r="F99" s="43">
        <v>495.87</v>
      </c>
      <c r="G99" s="41"/>
      <c r="H99" s="41">
        <v>421</v>
      </c>
      <c r="I99" s="41">
        <v>474</v>
      </c>
      <c r="J99" s="64"/>
      <c r="K99" s="44"/>
      <c r="L99" s="44">
        <v>0.84901284610885919</v>
      </c>
      <c r="M99" s="44">
        <v>0.95589569846935685</v>
      </c>
      <c r="N99" s="71"/>
      <c r="O99" s="244">
        <f t="shared" si="6"/>
        <v>40</v>
      </c>
      <c r="P99" s="94">
        <v>8.5</v>
      </c>
      <c r="Q99" s="244">
        <f t="shared" si="8"/>
        <v>40</v>
      </c>
      <c r="R99" s="47">
        <f t="shared" si="9"/>
        <v>40.29</v>
      </c>
      <c r="S99" s="94">
        <f t="shared" si="10"/>
        <v>0</v>
      </c>
      <c r="T99" s="244">
        <f t="shared" si="11"/>
        <v>0</v>
      </c>
      <c r="U99" s="244">
        <v>40</v>
      </c>
      <c r="V99" s="244">
        <v>73</v>
      </c>
      <c r="W99" s="73"/>
    </row>
    <row r="100" spans="1:23" ht="47.25" x14ac:dyDescent="0.25">
      <c r="A100" s="38">
        <v>7</v>
      </c>
      <c r="B100" s="59" t="s">
        <v>67</v>
      </c>
      <c r="C100" s="59" t="s">
        <v>241</v>
      </c>
      <c r="D100" s="43">
        <v>1383.4</v>
      </c>
      <c r="E100" s="43">
        <v>2033.81</v>
      </c>
      <c r="F100" s="43">
        <v>2033.81</v>
      </c>
      <c r="G100" s="41">
        <v>3631</v>
      </c>
      <c r="H100" s="41">
        <v>2383</v>
      </c>
      <c r="I100" s="41">
        <v>2579</v>
      </c>
      <c r="J100" s="64"/>
      <c r="K100" s="44">
        <v>2.6246927858898363</v>
      </c>
      <c r="L100" s="44">
        <v>1.1716925376510097</v>
      </c>
      <c r="M100" s="44">
        <v>1.2680633884187806</v>
      </c>
      <c r="N100" s="71"/>
      <c r="O100" s="244">
        <f t="shared" si="6"/>
        <v>105</v>
      </c>
      <c r="P100" s="94">
        <v>4.0999999999999996</v>
      </c>
      <c r="Q100" s="244">
        <f t="shared" si="8"/>
        <v>105</v>
      </c>
      <c r="R100" s="47">
        <f t="shared" si="9"/>
        <v>105.73899999999999</v>
      </c>
      <c r="S100" s="94">
        <f t="shared" si="10"/>
        <v>0</v>
      </c>
      <c r="T100" s="244">
        <f t="shared" si="11"/>
        <v>0</v>
      </c>
      <c r="U100" s="244">
        <v>105</v>
      </c>
      <c r="V100" s="244">
        <v>100</v>
      </c>
      <c r="W100" s="73"/>
    </row>
    <row r="101" spans="1:23" ht="31.5" x14ac:dyDescent="0.25">
      <c r="A101" s="38">
        <v>8</v>
      </c>
      <c r="B101" s="59" t="s">
        <v>69</v>
      </c>
      <c r="C101" s="59" t="s">
        <v>241</v>
      </c>
      <c r="D101" s="43">
        <v>498.9</v>
      </c>
      <c r="E101" s="43">
        <v>498.9</v>
      </c>
      <c r="F101" s="43">
        <v>498.91</v>
      </c>
      <c r="G101" s="41">
        <v>301</v>
      </c>
      <c r="H101" s="41">
        <v>443</v>
      </c>
      <c r="I101" s="41">
        <v>446</v>
      </c>
      <c r="J101" s="64"/>
      <c r="K101" s="44">
        <v>0.60332732010422929</v>
      </c>
      <c r="L101" s="44">
        <v>0.88795349769492893</v>
      </c>
      <c r="M101" s="44">
        <v>0.89394880840231705</v>
      </c>
      <c r="N101" s="71"/>
      <c r="O101" s="244">
        <f t="shared" si="6"/>
        <v>60</v>
      </c>
      <c r="P101" s="94">
        <v>13.5</v>
      </c>
      <c r="Q101" s="244">
        <f t="shared" si="8"/>
        <v>60</v>
      </c>
      <c r="R101" s="47">
        <f t="shared" si="9"/>
        <v>60.21</v>
      </c>
      <c r="S101" s="94">
        <f t="shared" si="10"/>
        <v>0</v>
      </c>
      <c r="T101" s="244">
        <f t="shared" si="11"/>
        <v>0</v>
      </c>
      <c r="U101" s="244">
        <v>60</v>
      </c>
      <c r="V101" s="244">
        <v>53</v>
      </c>
      <c r="W101" s="73"/>
    </row>
    <row r="102" spans="1:23" ht="31.5" x14ac:dyDescent="0.25">
      <c r="A102" s="38">
        <v>9</v>
      </c>
      <c r="B102" s="59" t="s">
        <v>249</v>
      </c>
      <c r="C102" s="59" t="s">
        <v>241</v>
      </c>
      <c r="D102" s="42"/>
      <c r="E102" s="43">
        <v>481.76</v>
      </c>
      <c r="F102" s="43">
        <v>481.76</v>
      </c>
      <c r="G102" s="41"/>
      <c r="H102" s="41">
        <v>471</v>
      </c>
      <c r="I102" s="41">
        <v>484</v>
      </c>
      <c r="J102" s="64"/>
      <c r="K102" s="44"/>
      <c r="L102" s="44">
        <v>0.97766522749916973</v>
      </c>
      <c r="M102" s="44">
        <v>1.0046496180670874</v>
      </c>
      <c r="N102" s="71"/>
      <c r="O102" s="244">
        <f t="shared" si="6"/>
        <v>36</v>
      </c>
      <c r="P102" s="94">
        <v>7.5</v>
      </c>
      <c r="Q102" s="244">
        <f t="shared" si="8"/>
        <v>36</v>
      </c>
      <c r="R102" s="47">
        <f t="shared" si="9"/>
        <v>36.299999999999997</v>
      </c>
      <c r="S102" s="94">
        <f t="shared" si="10"/>
        <v>0</v>
      </c>
      <c r="T102" s="244">
        <f t="shared" si="11"/>
        <v>0</v>
      </c>
      <c r="U102" s="244">
        <v>36</v>
      </c>
      <c r="V102" s="244">
        <v>36</v>
      </c>
      <c r="W102" s="73"/>
    </row>
    <row r="103" spans="1:23" ht="31.5" x14ac:dyDescent="0.25">
      <c r="A103" s="38">
        <v>10</v>
      </c>
      <c r="B103" s="59" t="s">
        <v>250</v>
      </c>
      <c r="C103" s="59" t="s">
        <v>241</v>
      </c>
      <c r="D103" s="42"/>
      <c r="E103" s="43">
        <v>499.17</v>
      </c>
      <c r="F103" s="43">
        <v>499.17</v>
      </c>
      <c r="G103" s="41"/>
      <c r="H103" s="41">
        <v>515</v>
      </c>
      <c r="I103" s="41">
        <v>529</v>
      </c>
      <c r="J103" s="64"/>
      <c r="K103" s="44"/>
      <c r="L103" s="44">
        <v>1.0317126429873589</v>
      </c>
      <c r="M103" s="44">
        <v>1.0597592002724523</v>
      </c>
      <c r="N103" s="71"/>
      <c r="O103" s="244">
        <f t="shared" si="6"/>
        <v>30</v>
      </c>
      <c r="P103" s="94">
        <v>5.8</v>
      </c>
      <c r="Q103" s="244">
        <f t="shared" si="8"/>
        <v>30</v>
      </c>
      <c r="R103" s="47">
        <f t="shared" si="9"/>
        <v>30.681999999999999</v>
      </c>
      <c r="S103" s="94">
        <f t="shared" si="10"/>
        <v>0</v>
      </c>
      <c r="T103" s="244">
        <f t="shared" si="11"/>
        <v>0</v>
      </c>
      <c r="U103" s="244">
        <v>30</v>
      </c>
      <c r="V103" s="244">
        <v>30</v>
      </c>
      <c r="W103" s="73"/>
    </row>
    <row r="104" spans="1:23" ht="47.25" hidden="1" x14ac:dyDescent="0.25">
      <c r="A104" s="38">
        <v>96</v>
      </c>
      <c r="B104" s="59" t="s">
        <v>129</v>
      </c>
      <c r="C104" s="59" t="s">
        <v>241</v>
      </c>
      <c r="D104" s="42"/>
      <c r="E104" s="43"/>
      <c r="F104" s="43">
        <v>0</v>
      </c>
      <c r="G104" s="41"/>
      <c r="H104" s="41"/>
      <c r="I104" s="41">
        <v>0</v>
      </c>
      <c r="J104" s="64"/>
      <c r="K104" s="44"/>
      <c r="L104" s="44"/>
      <c r="M104" s="44">
        <v>0</v>
      </c>
      <c r="N104" s="71"/>
      <c r="O104" s="108">
        <f t="shared" si="6"/>
        <v>0</v>
      </c>
      <c r="P104" s="45">
        <f t="shared" si="7"/>
        <v>0</v>
      </c>
      <c r="Q104" s="46">
        <f t="shared" si="8"/>
        <v>0</v>
      </c>
      <c r="R104" s="47">
        <f t="shared" si="9"/>
        <v>0</v>
      </c>
      <c r="S104" s="45">
        <f t="shared" si="10"/>
        <v>0</v>
      </c>
      <c r="T104" s="46">
        <f t="shared" si="11"/>
        <v>0</v>
      </c>
      <c r="U104" s="108"/>
      <c r="V104" s="46"/>
      <c r="W104" s="73"/>
    </row>
    <row r="105" spans="1:23" hidden="1" x14ac:dyDescent="0.25">
      <c r="A105" s="38">
        <v>97</v>
      </c>
      <c r="B105" s="59" t="s">
        <v>151</v>
      </c>
      <c r="C105" s="59" t="s">
        <v>241</v>
      </c>
      <c r="D105" s="42"/>
      <c r="E105" s="43"/>
      <c r="F105" s="43"/>
      <c r="G105" s="41"/>
      <c r="H105" s="41"/>
      <c r="I105" s="41"/>
      <c r="J105" s="64"/>
      <c r="K105" s="44"/>
      <c r="L105" s="44"/>
      <c r="M105" s="44"/>
      <c r="N105" s="71"/>
      <c r="O105" s="108">
        <f t="shared" si="6"/>
        <v>0</v>
      </c>
      <c r="P105" s="45">
        <f t="shared" si="7"/>
        <v>0</v>
      </c>
      <c r="Q105" s="46">
        <f t="shared" si="8"/>
        <v>0</v>
      </c>
      <c r="R105" s="47">
        <f t="shared" si="9"/>
        <v>0</v>
      </c>
      <c r="S105" s="45">
        <f t="shared" si="10"/>
        <v>0</v>
      </c>
      <c r="T105" s="46">
        <f t="shared" si="11"/>
        <v>0</v>
      </c>
      <c r="U105" s="108"/>
      <c r="V105" s="46"/>
      <c r="W105" s="73"/>
    </row>
    <row r="106" spans="1:23" ht="31.5" hidden="1" x14ac:dyDescent="0.25">
      <c r="A106" s="38">
        <v>98</v>
      </c>
      <c r="B106" s="59" t="s">
        <v>252</v>
      </c>
      <c r="C106" s="59" t="s">
        <v>251</v>
      </c>
      <c r="D106" s="42"/>
      <c r="E106" s="43"/>
      <c r="F106" s="43">
        <v>0</v>
      </c>
      <c r="G106" s="41"/>
      <c r="H106" s="41"/>
      <c r="I106" s="41">
        <v>0</v>
      </c>
      <c r="J106" s="64"/>
      <c r="K106" s="44"/>
      <c r="L106" s="44"/>
      <c r="M106" s="44">
        <v>0</v>
      </c>
      <c r="N106" s="71"/>
      <c r="O106" s="108">
        <f t="shared" si="6"/>
        <v>0</v>
      </c>
      <c r="P106" s="45">
        <f t="shared" si="7"/>
        <v>0</v>
      </c>
      <c r="Q106" s="46">
        <f t="shared" si="8"/>
        <v>0</v>
      </c>
      <c r="R106" s="47">
        <f t="shared" si="9"/>
        <v>0</v>
      </c>
      <c r="S106" s="45">
        <f t="shared" si="10"/>
        <v>0</v>
      </c>
      <c r="T106" s="46">
        <f t="shared" si="11"/>
        <v>0</v>
      </c>
      <c r="U106" s="108"/>
      <c r="V106" s="46"/>
      <c r="W106" s="73"/>
    </row>
    <row r="107" spans="1:23" ht="31.5" hidden="1" x14ac:dyDescent="0.25">
      <c r="A107" s="38">
        <v>99</v>
      </c>
      <c r="B107" s="59" t="s">
        <v>2</v>
      </c>
      <c r="C107" s="59" t="s">
        <v>251</v>
      </c>
      <c r="D107" s="42"/>
      <c r="E107" s="43"/>
      <c r="F107" s="43">
        <v>0</v>
      </c>
      <c r="G107" s="41"/>
      <c r="H107" s="41"/>
      <c r="I107" s="41">
        <v>0</v>
      </c>
      <c r="J107" s="64"/>
      <c r="K107" s="44"/>
      <c r="L107" s="44"/>
      <c r="M107" s="44">
        <v>0</v>
      </c>
      <c r="N107" s="71"/>
      <c r="O107" s="108">
        <f t="shared" si="6"/>
        <v>0</v>
      </c>
      <c r="P107" s="45">
        <f t="shared" si="7"/>
        <v>0</v>
      </c>
      <c r="Q107" s="46">
        <f t="shared" si="8"/>
        <v>0</v>
      </c>
      <c r="R107" s="47">
        <f t="shared" si="9"/>
        <v>0</v>
      </c>
      <c r="S107" s="45">
        <f t="shared" si="10"/>
        <v>0</v>
      </c>
      <c r="T107" s="46">
        <f t="shared" si="11"/>
        <v>0</v>
      </c>
      <c r="U107" s="108"/>
      <c r="V107" s="46"/>
      <c r="W107" s="73"/>
    </row>
    <row r="108" spans="1:23" ht="47.25" hidden="1" x14ac:dyDescent="0.25">
      <c r="A108" s="38">
        <v>100</v>
      </c>
      <c r="B108" s="59" t="s">
        <v>94</v>
      </c>
      <c r="C108" s="59" t="s">
        <v>251</v>
      </c>
      <c r="D108" s="42"/>
      <c r="E108" s="43"/>
      <c r="F108" s="43">
        <v>74.75</v>
      </c>
      <c r="G108" s="41"/>
      <c r="H108" s="41"/>
      <c r="I108" s="41">
        <v>0</v>
      </c>
      <c r="J108" s="64"/>
      <c r="K108" s="44"/>
      <c r="L108" s="44"/>
      <c r="M108" s="44">
        <v>0</v>
      </c>
      <c r="N108" s="71"/>
      <c r="O108" s="108">
        <f t="shared" si="6"/>
        <v>0</v>
      </c>
      <c r="P108" s="45">
        <f t="shared" si="7"/>
        <v>0</v>
      </c>
      <c r="Q108" s="46">
        <f t="shared" si="8"/>
        <v>0</v>
      </c>
      <c r="R108" s="47">
        <f t="shared" si="9"/>
        <v>0</v>
      </c>
      <c r="S108" s="45">
        <f t="shared" si="10"/>
        <v>0</v>
      </c>
      <c r="T108" s="46">
        <f t="shared" si="11"/>
        <v>0</v>
      </c>
      <c r="U108" s="108"/>
      <c r="V108" s="46"/>
      <c r="W108" s="73"/>
    </row>
    <row r="109" spans="1:23" ht="31.5" hidden="1" x14ac:dyDescent="0.25">
      <c r="A109" s="38">
        <v>101</v>
      </c>
      <c r="B109" s="59" t="s">
        <v>96</v>
      </c>
      <c r="C109" s="59" t="s">
        <v>251</v>
      </c>
      <c r="D109" s="42"/>
      <c r="E109" s="43"/>
      <c r="F109" s="43">
        <v>150.49</v>
      </c>
      <c r="G109" s="41"/>
      <c r="H109" s="41"/>
      <c r="I109" s="41">
        <v>0</v>
      </c>
      <c r="J109" s="64"/>
      <c r="K109" s="44"/>
      <c r="L109" s="44"/>
      <c r="M109" s="44">
        <v>0</v>
      </c>
      <c r="N109" s="71"/>
      <c r="O109" s="108">
        <f t="shared" si="6"/>
        <v>0</v>
      </c>
      <c r="P109" s="45">
        <f t="shared" si="7"/>
        <v>0</v>
      </c>
      <c r="Q109" s="46">
        <f t="shared" si="8"/>
        <v>0</v>
      </c>
      <c r="R109" s="47">
        <f t="shared" si="9"/>
        <v>0</v>
      </c>
      <c r="S109" s="45">
        <f t="shared" si="10"/>
        <v>0</v>
      </c>
      <c r="T109" s="46">
        <f t="shared" si="11"/>
        <v>0</v>
      </c>
      <c r="U109" s="108"/>
      <c r="V109" s="46"/>
      <c r="W109" s="73"/>
    </row>
    <row r="110" spans="1:23" ht="47.25" hidden="1" x14ac:dyDescent="0.25">
      <c r="A110" s="38">
        <v>102</v>
      </c>
      <c r="B110" s="59" t="s">
        <v>381</v>
      </c>
      <c r="C110" s="59" t="s">
        <v>251</v>
      </c>
      <c r="D110" s="42"/>
      <c r="E110" s="43"/>
      <c r="F110" s="43">
        <v>0</v>
      </c>
      <c r="G110" s="41"/>
      <c r="H110" s="41"/>
      <c r="I110" s="41">
        <v>0</v>
      </c>
      <c r="J110" s="64"/>
      <c r="K110" s="44"/>
      <c r="L110" s="44"/>
      <c r="M110" s="44">
        <v>0</v>
      </c>
      <c r="N110" s="71"/>
      <c r="O110" s="108">
        <f t="shared" si="6"/>
        <v>0</v>
      </c>
      <c r="P110" s="45">
        <f t="shared" si="7"/>
        <v>0</v>
      </c>
      <c r="Q110" s="46">
        <f t="shared" si="8"/>
        <v>0</v>
      </c>
      <c r="R110" s="47">
        <f t="shared" si="9"/>
        <v>0</v>
      </c>
      <c r="S110" s="45">
        <f t="shared" si="10"/>
        <v>0</v>
      </c>
      <c r="T110" s="46">
        <f t="shared" si="11"/>
        <v>0</v>
      </c>
      <c r="U110" s="108"/>
      <c r="V110" s="46"/>
      <c r="W110" s="73"/>
    </row>
    <row r="111" spans="1:23" ht="31.5" hidden="1" x14ac:dyDescent="0.25">
      <c r="A111" s="38">
        <v>103</v>
      </c>
      <c r="B111" s="59" t="s">
        <v>253</v>
      </c>
      <c r="C111" s="59" t="s">
        <v>251</v>
      </c>
      <c r="D111" s="42"/>
      <c r="E111" s="43"/>
      <c r="F111" s="43">
        <v>0</v>
      </c>
      <c r="G111" s="41"/>
      <c r="H111" s="41"/>
      <c r="I111" s="41">
        <v>0</v>
      </c>
      <c r="J111" s="64"/>
      <c r="K111" s="44"/>
      <c r="L111" s="44"/>
      <c r="M111" s="44">
        <v>0</v>
      </c>
      <c r="N111" s="71"/>
      <c r="O111" s="108">
        <f t="shared" si="6"/>
        <v>0</v>
      </c>
      <c r="P111" s="45">
        <f t="shared" si="7"/>
        <v>0</v>
      </c>
      <c r="Q111" s="46">
        <f t="shared" si="8"/>
        <v>0</v>
      </c>
      <c r="R111" s="47">
        <f t="shared" si="9"/>
        <v>0</v>
      </c>
      <c r="S111" s="45">
        <f t="shared" si="10"/>
        <v>0</v>
      </c>
      <c r="T111" s="46">
        <f t="shared" si="11"/>
        <v>0</v>
      </c>
      <c r="U111" s="108"/>
      <c r="V111" s="46"/>
      <c r="W111" s="73"/>
    </row>
    <row r="112" spans="1:23" ht="31.5" hidden="1" x14ac:dyDescent="0.25">
      <c r="A112" s="38">
        <v>104</v>
      </c>
      <c r="B112" s="59" t="s">
        <v>95</v>
      </c>
      <c r="C112" s="59" t="s">
        <v>251</v>
      </c>
      <c r="D112" s="42"/>
      <c r="E112" s="43"/>
      <c r="F112" s="43">
        <v>0</v>
      </c>
      <c r="G112" s="41"/>
      <c r="H112" s="41"/>
      <c r="I112" s="41">
        <v>0</v>
      </c>
      <c r="J112" s="64"/>
      <c r="K112" s="44"/>
      <c r="L112" s="44"/>
      <c r="M112" s="44">
        <v>0</v>
      </c>
      <c r="N112" s="71"/>
      <c r="O112" s="108">
        <f t="shared" si="6"/>
        <v>0</v>
      </c>
      <c r="P112" s="45">
        <f t="shared" si="7"/>
        <v>0</v>
      </c>
      <c r="Q112" s="46">
        <f t="shared" si="8"/>
        <v>0</v>
      </c>
      <c r="R112" s="47">
        <f t="shared" si="9"/>
        <v>0</v>
      </c>
      <c r="S112" s="45">
        <f t="shared" si="10"/>
        <v>0</v>
      </c>
      <c r="T112" s="46">
        <f t="shared" si="11"/>
        <v>0</v>
      </c>
      <c r="U112" s="108"/>
      <c r="V112" s="46"/>
      <c r="W112" s="73"/>
    </row>
    <row r="113" spans="1:23" ht="31.5" hidden="1" x14ac:dyDescent="0.25">
      <c r="A113" s="38">
        <v>105</v>
      </c>
      <c r="B113" s="59" t="s">
        <v>102</v>
      </c>
      <c r="C113" s="59" t="s">
        <v>251</v>
      </c>
      <c r="D113" s="42"/>
      <c r="E113" s="43"/>
      <c r="F113" s="43">
        <v>0</v>
      </c>
      <c r="G113" s="41"/>
      <c r="H113" s="41"/>
      <c r="I113" s="41">
        <v>0</v>
      </c>
      <c r="J113" s="64"/>
      <c r="K113" s="44"/>
      <c r="L113" s="44"/>
      <c r="M113" s="44">
        <v>0</v>
      </c>
      <c r="N113" s="71"/>
      <c r="O113" s="108">
        <f t="shared" si="6"/>
        <v>0</v>
      </c>
      <c r="P113" s="45">
        <f t="shared" si="7"/>
        <v>0</v>
      </c>
      <c r="Q113" s="46">
        <f t="shared" si="8"/>
        <v>0</v>
      </c>
      <c r="R113" s="47">
        <f t="shared" si="9"/>
        <v>0</v>
      </c>
      <c r="S113" s="45">
        <f t="shared" si="10"/>
        <v>0</v>
      </c>
      <c r="T113" s="46">
        <f t="shared" si="11"/>
        <v>0</v>
      </c>
      <c r="U113" s="108"/>
      <c r="V113" s="46"/>
      <c r="W113" s="73"/>
    </row>
    <row r="114" spans="1:23" ht="47.25" hidden="1" x14ac:dyDescent="0.25">
      <c r="A114" s="38">
        <v>106</v>
      </c>
      <c r="B114" s="59" t="s">
        <v>131</v>
      </c>
      <c r="C114" s="59" t="s">
        <v>251</v>
      </c>
      <c r="D114" s="42"/>
      <c r="E114" s="43"/>
      <c r="F114" s="43">
        <v>0</v>
      </c>
      <c r="G114" s="41"/>
      <c r="H114" s="41"/>
      <c r="I114" s="41">
        <v>0</v>
      </c>
      <c r="J114" s="64"/>
      <c r="K114" s="44"/>
      <c r="L114" s="44"/>
      <c r="M114" s="44">
        <v>0</v>
      </c>
      <c r="N114" s="71"/>
      <c r="O114" s="108">
        <f t="shared" si="6"/>
        <v>0</v>
      </c>
      <c r="P114" s="45">
        <f t="shared" si="7"/>
        <v>0</v>
      </c>
      <c r="Q114" s="46">
        <f t="shared" si="8"/>
        <v>0</v>
      </c>
      <c r="R114" s="47">
        <f t="shared" si="9"/>
        <v>0</v>
      </c>
      <c r="S114" s="45">
        <f t="shared" si="10"/>
        <v>0</v>
      </c>
      <c r="T114" s="46">
        <f t="shared" si="11"/>
        <v>0</v>
      </c>
      <c r="U114" s="108"/>
      <c r="V114" s="46"/>
      <c r="W114" s="73"/>
    </row>
    <row r="115" spans="1:23" hidden="1" x14ac:dyDescent="0.25">
      <c r="A115" s="38">
        <v>107</v>
      </c>
      <c r="B115" s="59" t="s">
        <v>151</v>
      </c>
      <c r="C115" s="59" t="s">
        <v>251</v>
      </c>
      <c r="D115" s="42"/>
      <c r="E115" s="43"/>
      <c r="F115" s="43">
        <v>0</v>
      </c>
      <c r="G115" s="41"/>
      <c r="H115" s="41"/>
      <c r="I115" s="41">
        <v>0</v>
      </c>
      <c r="J115" s="64"/>
      <c r="K115" s="44"/>
      <c r="L115" s="44"/>
      <c r="M115" s="44">
        <v>0</v>
      </c>
      <c r="N115" s="71"/>
      <c r="O115" s="108">
        <f t="shared" si="6"/>
        <v>0</v>
      </c>
      <c r="P115" s="45">
        <f t="shared" si="7"/>
        <v>0</v>
      </c>
      <c r="Q115" s="46">
        <f t="shared" si="8"/>
        <v>0</v>
      </c>
      <c r="R115" s="47">
        <f t="shared" si="9"/>
        <v>0</v>
      </c>
      <c r="S115" s="45">
        <f t="shared" si="10"/>
        <v>0</v>
      </c>
      <c r="T115" s="46">
        <f t="shared" si="11"/>
        <v>0</v>
      </c>
      <c r="U115" s="108"/>
      <c r="V115" s="46"/>
      <c r="W115" s="73"/>
    </row>
    <row r="116" spans="1:23" ht="47.25" hidden="1" x14ac:dyDescent="0.25">
      <c r="A116" s="38">
        <v>108</v>
      </c>
      <c r="B116" s="59" t="s">
        <v>255</v>
      </c>
      <c r="C116" s="59" t="s">
        <v>254</v>
      </c>
      <c r="D116" s="42"/>
      <c r="E116" s="43"/>
      <c r="F116" s="43">
        <v>0</v>
      </c>
      <c r="G116" s="41"/>
      <c r="H116" s="41"/>
      <c r="I116" s="41">
        <v>0</v>
      </c>
      <c r="J116" s="64"/>
      <c r="K116" s="44"/>
      <c r="L116" s="44"/>
      <c r="M116" s="44">
        <v>0</v>
      </c>
      <c r="N116" s="71"/>
      <c r="O116" s="108">
        <f t="shared" si="6"/>
        <v>0</v>
      </c>
      <c r="P116" s="45">
        <f t="shared" si="7"/>
        <v>0</v>
      </c>
      <c r="Q116" s="46">
        <f t="shared" si="8"/>
        <v>0</v>
      </c>
      <c r="R116" s="47">
        <f t="shared" si="9"/>
        <v>0</v>
      </c>
      <c r="S116" s="45">
        <f t="shared" si="10"/>
        <v>0</v>
      </c>
      <c r="T116" s="46">
        <f t="shared" si="11"/>
        <v>0</v>
      </c>
      <c r="U116" s="108"/>
      <c r="V116" s="46"/>
      <c r="W116" s="73"/>
    </row>
    <row r="117" spans="1:23" ht="31.5" hidden="1" x14ac:dyDescent="0.25">
      <c r="A117" s="38">
        <v>109</v>
      </c>
      <c r="B117" s="59" t="s">
        <v>2</v>
      </c>
      <c r="C117" s="59" t="s">
        <v>254</v>
      </c>
      <c r="D117" s="42"/>
      <c r="E117" s="43"/>
      <c r="F117" s="43">
        <v>0</v>
      </c>
      <c r="G117" s="41"/>
      <c r="H117" s="41"/>
      <c r="I117" s="41">
        <v>0</v>
      </c>
      <c r="J117" s="64"/>
      <c r="K117" s="44"/>
      <c r="L117" s="44"/>
      <c r="M117" s="44">
        <v>0</v>
      </c>
      <c r="N117" s="71"/>
      <c r="O117" s="108">
        <f t="shared" si="6"/>
        <v>0</v>
      </c>
      <c r="P117" s="45">
        <f t="shared" si="7"/>
        <v>0</v>
      </c>
      <c r="Q117" s="46">
        <f t="shared" si="8"/>
        <v>0</v>
      </c>
      <c r="R117" s="47">
        <f t="shared" si="9"/>
        <v>0</v>
      </c>
      <c r="S117" s="45">
        <f t="shared" si="10"/>
        <v>0</v>
      </c>
      <c r="T117" s="46">
        <f t="shared" si="11"/>
        <v>0</v>
      </c>
      <c r="U117" s="108"/>
      <c r="V117" s="46"/>
      <c r="W117" s="73"/>
    </row>
    <row r="118" spans="1:23" ht="31.5" hidden="1" x14ac:dyDescent="0.25">
      <c r="A118" s="38">
        <v>110</v>
      </c>
      <c r="B118" s="59" t="s">
        <v>71</v>
      </c>
      <c r="C118" s="59" t="s">
        <v>254</v>
      </c>
      <c r="D118" s="42"/>
      <c r="E118" s="43"/>
      <c r="F118" s="43">
        <v>0</v>
      </c>
      <c r="G118" s="41"/>
      <c r="H118" s="41"/>
      <c r="I118" s="41">
        <v>0</v>
      </c>
      <c r="J118" s="64"/>
      <c r="K118" s="44"/>
      <c r="L118" s="44"/>
      <c r="M118" s="44">
        <v>0</v>
      </c>
      <c r="N118" s="71"/>
      <c r="O118" s="108">
        <f t="shared" si="6"/>
        <v>0</v>
      </c>
      <c r="P118" s="45">
        <f t="shared" si="7"/>
        <v>0</v>
      </c>
      <c r="Q118" s="46">
        <f t="shared" si="8"/>
        <v>0</v>
      </c>
      <c r="R118" s="47">
        <f t="shared" si="9"/>
        <v>0</v>
      </c>
      <c r="S118" s="45">
        <f t="shared" si="10"/>
        <v>0</v>
      </c>
      <c r="T118" s="46">
        <f t="shared" si="11"/>
        <v>0</v>
      </c>
      <c r="U118" s="108"/>
      <c r="V118" s="46"/>
      <c r="W118" s="73"/>
    </row>
    <row r="119" spans="1:23" ht="31.5" hidden="1" x14ac:dyDescent="0.25">
      <c r="A119" s="38">
        <v>111</v>
      </c>
      <c r="B119" s="59" t="s">
        <v>226</v>
      </c>
      <c r="C119" s="59" t="s">
        <v>254</v>
      </c>
      <c r="D119" s="42"/>
      <c r="E119" s="43"/>
      <c r="F119" s="43">
        <v>0</v>
      </c>
      <c r="G119" s="41"/>
      <c r="H119" s="41"/>
      <c r="I119" s="41">
        <v>0</v>
      </c>
      <c r="J119" s="64"/>
      <c r="K119" s="44"/>
      <c r="L119" s="44"/>
      <c r="M119" s="44">
        <v>0</v>
      </c>
      <c r="N119" s="71"/>
      <c r="O119" s="108">
        <f t="shared" si="6"/>
        <v>0</v>
      </c>
      <c r="P119" s="45">
        <f t="shared" si="7"/>
        <v>0</v>
      </c>
      <c r="Q119" s="46">
        <f t="shared" si="8"/>
        <v>0</v>
      </c>
      <c r="R119" s="47">
        <f t="shared" si="9"/>
        <v>0</v>
      </c>
      <c r="S119" s="45">
        <f t="shared" si="10"/>
        <v>0</v>
      </c>
      <c r="T119" s="46">
        <f t="shared" si="11"/>
        <v>0</v>
      </c>
      <c r="U119" s="108"/>
      <c r="V119" s="46"/>
      <c r="W119" s="73"/>
    </row>
    <row r="120" spans="1:23" hidden="1" x14ac:dyDescent="0.25">
      <c r="A120" s="38">
        <v>112</v>
      </c>
      <c r="B120" s="59" t="s">
        <v>151</v>
      </c>
      <c r="C120" s="59" t="s">
        <v>254</v>
      </c>
      <c r="D120" s="42"/>
      <c r="E120" s="43"/>
      <c r="F120" s="43">
        <v>0</v>
      </c>
      <c r="G120" s="41"/>
      <c r="H120" s="41"/>
      <c r="I120" s="41">
        <v>0</v>
      </c>
      <c r="J120" s="64"/>
      <c r="K120" s="44"/>
      <c r="L120" s="44"/>
      <c r="M120" s="44">
        <v>0</v>
      </c>
      <c r="N120" s="71"/>
      <c r="O120" s="108">
        <f t="shared" si="6"/>
        <v>0</v>
      </c>
      <c r="P120" s="45">
        <f t="shared" si="7"/>
        <v>0</v>
      </c>
      <c r="Q120" s="46">
        <f t="shared" si="8"/>
        <v>0</v>
      </c>
      <c r="R120" s="47">
        <f t="shared" si="9"/>
        <v>0</v>
      </c>
      <c r="S120" s="45">
        <f t="shared" si="10"/>
        <v>0</v>
      </c>
      <c r="T120" s="46">
        <f t="shared" si="11"/>
        <v>0</v>
      </c>
      <c r="U120" s="108"/>
      <c r="V120" s="46"/>
      <c r="W120" s="73"/>
    </row>
    <row r="121" spans="1:23" ht="47.25" hidden="1" x14ac:dyDescent="0.25">
      <c r="A121" s="38">
        <v>113</v>
      </c>
      <c r="B121" s="59" t="s">
        <v>62</v>
      </c>
      <c r="C121" s="59" t="s">
        <v>8</v>
      </c>
      <c r="D121" s="42"/>
      <c r="E121" s="43"/>
      <c r="F121" s="43">
        <v>0</v>
      </c>
      <c r="G121" s="41"/>
      <c r="H121" s="41"/>
      <c r="I121" s="41">
        <v>0</v>
      </c>
      <c r="J121" s="64"/>
      <c r="K121" s="44"/>
      <c r="L121" s="44"/>
      <c r="M121" s="44">
        <v>0</v>
      </c>
      <c r="N121" s="71"/>
      <c r="O121" s="108">
        <f t="shared" si="6"/>
        <v>0</v>
      </c>
      <c r="P121" s="45">
        <f t="shared" si="7"/>
        <v>0</v>
      </c>
      <c r="Q121" s="46">
        <f t="shared" si="8"/>
        <v>0</v>
      </c>
      <c r="R121" s="47">
        <f t="shared" si="9"/>
        <v>0</v>
      </c>
      <c r="S121" s="45">
        <f t="shared" si="10"/>
        <v>0</v>
      </c>
      <c r="T121" s="46">
        <f t="shared" si="11"/>
        <v>0</v>
      </c>
      <c r="U121" s="108"/>
      <c r="V121" s="46"/>
      <c r="W121" s="73"/>
    </row>
    <row r="122" spans="1:23" ht="31.5" hidden="1" x14ac:dyDescent="0.25">
      <c r="A122" s="38">
        <v>114</v>
      </c>
      <c r="B122" s="59" t="s">
        <v>2</v>
      </c>
      <c r="C122" s="59" t="s">
        <v>8</v>
      </c>
      <c r="D122" s="42"/>
      <c r="E122" s="43"/>
      <c r="F122" s="43">
        <v>0</v>
      </c>
      <c r="G122" s="41"/>
      <c r="H122" s="41"/>
      <c r="I122" s="41">
        <v>0</v>
      </c>
      <c r="J122" s="64"/>
      <c r="K122" s="44"/>
      <c r="L122" s="44"/>
      <c r="M122" s="44">
        <v>0</v>
      </c>
      <c r="N122" s="71"/>
      <c r="O122" s="108">
        <f t="shared" si="6"/>
        <v>0</v>
      </c>
      <c r="P122" s="45">
        <f t="shared" si="7"/>
        <v>0</v>
      </c>
      <c r="Q122" s="46">
        <f t="shared" si="8"/>
        <v>0</v>
      </c>
      <c r="R122" s="47">
        <f t="shared" si="9"/>
        <v>0</v>
      </c>
      <c r="S122" s="45">
        <f t="shared" si="10"/>
        <v>0</v>
      </c>
      <c r="T122" s="46">
        <f t="shared" si="11"/>
        <v>0</v>
      </c>
      <c r="U122" s="108"/>
      <c r="V122" s="46"/>
      <c r="W122" s="73"/>
    </row>
    <row r="123" spans="1:23" ht="31.5" hidden="1" x14ac:dyDescent="0.25">
      <c r="A123" s="38">
        <v>115</v>
      </c>
      <c r="B123" s="59" t="s">
        <v>104</v>
      </c>
      <c r="C123" s="59" t="s">
        <v>8</v>
      </c>
      <c r="D123" s="42"/>
      <c r="E123" s="43"/>
      <c r="F123" s="43">
        <v>0</v>
      </c>
      <c r="G123" s="41"/>
      <c r="H123" s="41"/>
      <c r="I123" s="41">
        <v>0</v>
      </c>
      <c r="J123" s="64"/>
      <c r="K123" s="44"/>
      <c r="L123" s="44"/>
      <c r="M123" s="44">
        <v>0</v>
      </c>
      <c r="N123" s="71"/>
      <c r="O123" s="108">
        <f t="shared" si="6"/>
        <v>0</v>
      </c>
      <c r="P123" s="45">
        <f t="shared" si="7"/>
        <v>0</v>
      </c>
      <c r="Q123" s="46">
        <f t="shared" si="8"/>
        <v>0</v>
      </c>
      <c r="R123" s="47">
        <f t="shared" si="9"/>
        <v>0</v>
      </c>
      <c r="S123" s="45">
        <f t="shared" si="10"/>
        <v>0</v>
      </c>
      <c r="T123" s="46">
        <f t="shared" si="11"/>
        <v>0</v>
      </c>
      <c r="U123" s="108"/>
      <c r="V123" s="46"/>
      <c r="W123" s="73"/>
    </row>
    <row r="124" spans="1:23" ht="31.5" hidden="1" x14ac:dyDescent="0.25">
      <c r="A124" s="38">
        <v>116</v>
      </c>
      <c r="B124" s="59" t="s">
        <v>256</v>
      </c>
      <c r="C124" s="59" t="s">
        <v>8</v>
      </c>
      <c r="D124" s="42"/>
      <c r="E124" s="43"/>
      <c r="F124" s="43">
        <v>0</v>
      </c>
      <c r="G124" s="41"/>
      <c r="H124" s="41"/>
      <c r="I124" s="41">
        <v>0</v>
      </c>
      <c r="J124" s="64"/>
      <c r="K124" s="44"/>
      <c r="L124" s="44"/>
      <c r="M124" s="44">
        <v>0</v>
      </c>
      <c r="N124" s="71"/>
      <c r="O124" s="108">
        <f t="shared" si="6"/>
        <v>0</v>
      </c>
      <c r="P124" s="45">
        <f t="shared" si="7"/>
        <v>0</v>
      </c>
      <c r="Q124" s="46">
        <f t="shared" si="8"/>
        <v>0</v>
      </c>
      <c r="R124" s="47">
        <f t="shared" si="9"/>
        <v>0</v>
      </c>
      <c r="S124" s="45">
        <f t="shared" si="10"/>
        <v>0</v>
      </c>
      <c r="T124" s="46">
        <f t="shared" si="11"/>
        <v>0</v>
      </c>
      <c r="U124" s="108"/>
      <c r="V124" s="46"/>
      <c r="W124" s="73"/>
    </row>
    <row r="125" spans="1:23" ht="31.5" hidden="1" x14ac:dyDescent="0.25">
      <c r="A125" s="38">
        <v>117</v>
      </c>
      <c r="B125" s="59" t="s">
        <v>257</v>
      </c>
      <c r="C125" s="59" t="s">
        <v>8</v>
      </c>
      <c r="D125" s="42"/>
      <c r="E125" s="43"/>
      <c r="F125" s="43">
        <v>0</v>
      </c>
      <c r="G125" s="41"/>
      <c r="H125" s="41"/>
      <c r="I125" s="41">
        <v>0</v>
      </c>
      <c r="J125" s="64"/>
      <c r="K125" s="44"/>
      <c r="L125" s="44"/>
      <c r="M125" s="44">
        <v>0</v>
      </c>
      <c r="N125" s="71"/>
      <c r="O125" s="108">
        <f t="shared" si="6"/>
        <v>0</v>
      </c>
      <c r="P125" s="45">
        <f t="shared" si="7"/>
        <v>0</v>
      </c>
      <c r="Q125" s="46">
        <f t="shared" si="8"/>
        <v>0</v>
      </c>
      <c r="R125" s="47">
        <f t="shared" si="9"/>
        <v>0</v>
      </c>
      <c r="S125" s="45">
        <f t="shared" si="10"/>
        <v>0</v>
      </c>
      <c r="T125" s="46">
        <f t="shared" si="11"/>
        <v>0</v>
      </c>
      <c r="U125" s="108"/>
      <c r="V125" s="46"/>
      <c r="W125" s="73"/>
    </row>
    <row r="126" spans="1:23" hidden="1" x14ac:dyDescent="0.25">
      <c r="A126" s="38">
        <v>118</v>
      </c>
      <c r="B126" s="59" t="s">
        <v>151</v>
      </c>
      <c r="C126" s="59" t="s">
        <v>8</v>
      </c>
      <c r="D126" s="42"/>
      <c r="E126" s="43"/>
      <c r="F126" s="43">
        <v>0</v>
      </c>
      <c r="G126" s="41"/>
      <c r="H126" s="41"/>
      <c r="I126" s="41">
        <v>0</v>
      </c>
      <c r="J126" s="64"/>
      <c r="K126" s="44"/>
      <c r="L126" s="44"/>
      <c r="M126" s="44">
        <v>0</v>
      </c>
      <c r="N126" s="71"/>
      <c r="O126" s="108">
        <f t="shared" si="6"/>
        <v>0</v>
      </c>
      <c r="P126" s="45">
        <f t="shared" si="7"/>
        <v>0</v>
      </c>
      <c r="Q126" s="46">
        <f t="shared" si="8"/>
        <v>0</v>
      </c>
      <c r="R126" s="47">
        <f t="shared" si="9"/>
        <v>0</v>
      </c>
      <c r="S126" s="45">
        <f t="shared" si="10"/>
        <v>0</v>
      </c>
      <c r="T126" s="46">
        <f t="shared" si="11"/>
        <v>0</v>
      </c>
      <c r="U126" s="108"/>
      <c r="V126" s="46"/>
      <c r="W126" s="73"/>
    </row>
    <row r="127" spans="1:23" ht="47.25" hidden="1" x14ac:dyDescent="0.25">
      <c r="A127" s="38">
        <v>119</v>
      </c>
      <c r="B127" s="59" t="s">
        <v>382</v>
      </c>
      <c r="C127" s="59" t="s">
        <v>9</v>
      </c>
      <c r="D127" s="42"/>
      <c r="E127" s="43"/>
      <c r="F127" s="43">
        <v>0</v>
      </c>
      <c r="G127" s="41"/>
      <c r="H127" s="41"/>
      <c r="I127" s="41">
        <v>0</v>
      </c>
      <c r="J127" s="64"/>
      <c r="K127" s="44"/>
      <c r="L127" s="44"/>
      <c r="M127" s="44">
        <v>0</v>
      </c>
      <c r="N127" s="71"/>
      <c r="O127" s="108">
        <f t="shared" si="6"/>
        <v>0</v>
      </c>
      <c r="P127" s="45">
        <f t="shared" si="7"/>
        <v>0</v>
      </c>
      <c r="Q127" s="46">
        <f t="shared" si="8"/>
        <v>0</v>
      </c>
      <c r="R127" s="47">
        <f t="shared" si="9"/>
        <v>0</v>
      </c>
      <c r="S127" s="45">
        <f t="shared" si="10"/>
        <v>0</v>
      </c>
      <c r="T127" s="46">
        <f t="shared" si="11"/>
        <v>0</v>
      </c>
      <c r="U127" s="108"/>
      <c r="V127" s="46"/>
      <c r="W127" s="73"/>
    </row>
    <row r="128" spans="1:23" ht="47.25" hidden="1" x14ac:dyDescent="0.25">
      <c r="A128" s="38">
        <v>120</v>
      </c>
      <c r="B128" s="59" t="s">
        <v>258</v>
      </c>
      <c r="C128" s="59" t="s">
        <v>9</v>
      </c>
      <c r="D128" s="42"/>
      <c r="E128" s="43"/>
      <c r="F128" s="43">
        <v>0</v>
      </c>
      <c r="G128" s="41"/>
      <c r="H128" s="41"/>
      <c r="I128" s="41">
        <v>0</v>
      </c>
      <c r="J128" s="64"/>
      <c r="K128" s="44"/>
      <c r="L128" s="44"/>
      <c r="M128" s="44">
        <v>0</v>
      </c>
      <c r="N128" s="71"/>
      <c r="O128" s="108">
        <f t="shared" si="6"/>
        <v>0</v>
      </c>
      <c r="P128" s="45">
        <f t="shared" si="7"/>
        <v>0</v>
      </c>
      <c r="Q128" s="46">
        <f t="shared" si="8"/>
        <v>0</v>
      </c>
      <c r="R128" s="47">
        <f t="shared" si="9"/>
        <v>0</v>
      </c>
      <c r="S128" s="45">
        <f t="shared" si="10"/>
        <v>0</v>
      </c>
      <c r="T128" s="46">
        <f t="shared" si="11"/>
        <v>0</v>
      </c>
      <c r="U128" s="108"/>
      <c r="V128" s="46"/>
      <c r="W128" s="73"/>
    </row>
    <row r="129" spans="1:23" ht="63" hidden="1" x14ac:dyDescent="0.25">
      <c r="A129" s="38">
        <v>121</v>
      </c>
      <c r="B129" s="59" t="s">
        <v>46</v>
      </c>
      <c r="C129" s="59" t="s">
        <v>9</v>
      </c>
      <c r="D129" s="42"/>
      <c r="E129" s="43"/>
      <c r="F129" s="43">
        <v>0</v>
      </c>
      <c r="G129" s="41"/>
      <c r="H129" s="41"/>
      <c r="I129" s="41">
        <v>0</v>
      </c>
      <c r="J129" s="64"/>
      <c r="K129" s="44"/>
      <c r="L129" s="44"/>
      <c r="M129" s="44">
        <v>0</v>
      </c>
      <c r="N129" s="71"/>
      <c r="O129" s="108">
        <f t="shared" si="6"/>
        <v>0</v>
      </c>
      <c r="P129" s="45">
        <f t="shared" si="7"/>
        <v>0</v>
      </c>
      <c r="Q129" s="46">
        <f t="shared" si="8"/>
        <v>0</v>
      </c>
      <c r="R129" s="47">
        <f t="shared" si="9"/>
        <v>0</v>
      </c>
      <c r="S129" s="45">
        <f t="shared" si="10"/>
        <v>0</v>
      </c>
      <c r="T129" s="46">
        <f t="shared" si="11"/>
        <v>0</v>
      </c>
      <c r="U129" s="108"/>
      <c r="V129" s="46"/>
      <c r="W129" s="73"/>
    </row>
    <row r="130" spans="1:23" ht="31.5" hidden="1" x14ac:dyDescent="0.25">
      <c r="A130" s="38">
        <v>122</v>
      </c>
      <c r="B130" s="59" t="s">
        <v>2</v>
      </c>
      <c r="C130" s="59" t="s">
        <v>9</v>
      </c>
      <c r="D130" s="42"/>
      <c r="E130" s="43"/>
      <c r="F130" s="43">
        <v>0</v>
      </c>
      <c r="G130" s="41"/>
      <c r="H130" s="41"/>
      <c r="I130" s="41">
        <v>0</v>
      </c>
      <c r="J130" s="64"/>
      <c r="K130" s="44"/>
      <c r="L130" s="44"/>
      <c r="M130" s="44">
        <v>0</v>
      </c>
      <c r="N130" s="71"/>
      <c r="O130" s="108">
        <f t="shared" si="6"/>
        <v>0</v>
      </c>
      <c r="P130" s="45">
        <f t="shared" si="7"/>
        <v>0</v>
      </c>
      <c r="Q130" s="46">
        <f t="shared" si="8"/>
        <v>0</v>
      </c>
      <c r="R130" s="47">
        <f t="shared" si="9"/>
        <v>0</v>
      </c>
      <c r="S130" s="45">
        <f t="shared" si="10"/>
        <v>0</v>
      </c>
      <c r="T130" s="46">
        <f t="shared" si="11"/>
        <v>0</v>
      </c>
      <c r="U130" s="108"/>
      <c r="V130" s="46"/>
      <c r="W130" s="73"/>
    </row>
    <row r="131" spans="1:23" ht="63" hidden="1" x14ac:dyDescent="0.25">
      <c r="A131" s="38">
        <v>123</v>
      </c>
      <c r="B131" s="59" t="s">
        <v>61</v>
      </c>
      <c r="C131" s="59" t="s">
        <v>9</v>
      </c>
      <c r="D131" s="42"/>
      <c r="E131" s="43"/>
      <c r="F131" s="43">
        <v>0</v>
      </c>
      <c r="G131" s="41"/>
      <c r="H131" s="41"/>
      <c r="I131" s="41">
        <v>0</v>
      </c>
      <c r="J131" s="64"/>
      <c r="K131" s="44"/>
      <c r="L131" s="44"/>
      <c r="M131" s="44">
        <v>0</v>
      </c>
      <c r="N131" s="71"/>
      <c r="O131" s="108">
        <f t="shared" si="6"/>
        <v>0</v>
      </c>
      <c r="P131" s="45">
        <f t="shared" si="7"/>
        <v>0</v>
      </c>
      <c r="Q131" s="46">
        <f t="shared" si="8"/>
        <v>0</v>
      </c>
      <c r="R131" s="47">
        <f t="shared" si="9"/>
        <v>0</v>
      </c>
      <c r="S131" s="45">
        <f t="shared" si="10"/>
        <v>0</v>
      </c>
      <c r="T131" s="46">
        <f t="shared" si="11"/>
        <v>0</v>
      </c>
      <c r="U131" s="108"/>
      <c r="V131" s="46"/>
      <c r="W131" s="73"/>
    </row>
    <row r="132" spans="1:23" hidden="1" x14ac:dyDescent="0.25">
      <c r="A132" s="38">
        <v>124</v>
      </c>
      <c r="B132" s="59" t="s">
        <v>151</v>
      </c>
      <c r="C132" s="59" t="s">
        <v>9</v>
      </c>
      <c r="D132" s="42"/>
      <c r="E132" s="43"/>
      <c r="F132" s="43">
        <v>0</v>
      </c>
      <c r="G132" s="41"/>
      <c r="H132" s="41"/>
      <c r="I132" s="41">
        <v>0</v>
      </c>
      <c r="J132" s="64"/>
      <c r="K132" s="44"/>
      <c r="L132" s="44"/>
      <c r="M132" s="44">
        <v>0</v>
      </c>
      <c r="N132" s="71"/>
      <c r="O132" s="108">
        <f t="shared" si="6"/>
        <v>0</v>
      </c>
      <c r="P132" s="45">
        <f t="shared" si="7"/>
        <v>0</v>
      </c>
      <c r="Q132" s="46">
        <f t="shared" si="8"/>
        <v>0</v>
      </c>
      <c r="R132" s="47">
        <f t="shared" si="9"/>
        <v>0</v>
      </c>
      <c r="S132" s="45">
        <f t="shared" si="10"/>
        <v>0</v>
      </c>
      <c r="T132" s="46">
        <f t="shared" si="11"/>
        <v>0</v>
      </c>
      <c r="U132" s="108"/>
      <c r="V132" s="46"/>
      <c r="W132" s="73"/>
    </row>
    <row r="133" spans="1:23" ht="47.25" hidden="1" x14ac:dyDescent="0.25">
      <c r="A133" s="38">
        <v>125</v>
      </c>
      <c r="B133" s="59" t="s">
        <v>11</v>
      </c>
      <c r="C133" s="59" t="s">
        <v>10</v>
      </c>
      <c r="D133" s="42"/>
      <c r="E133" s="43"/>
      <c r="F133" s="43">
        <v>0</v>
      </c>
      <c r="G133" s="41"/>
      <c r="H133" s="41"/>
      <c r="I133" s="41">
        <v>0</v>
      </c>
      <c r="J133" s="64"/>
      <c r="K133" s="44"/>
      <c r="L133" s="44"/>
      <c r="M133" s="44">
        <v>0</v>
      </c>
      <c r="N133" s="71"/>
      <c r="O133" s="108">
        <f t="shared" si="6"/>
        <v>0</v>
      </c>
      <c r="P133" s="45">
        <f t="shared" si="7"/>
        <v>0</v>
      </c>
      <c r="Q133" s="46">
        <f t="shared" si="8"/>
        <v>0</v>
      </c>
      <c r="R133" s="47">
        <f t="shared" si="9"/>
        <v>0</v>
      </c>
      <c r="S133" s="45">
        <f t="shared" si="10"/>
        <v>0</v>
      </c>
      <c r="T133" s="46">
        <f t="shared" si="11"/>
        <v>0</v>
      </c>
      <c r="U133" s="108"/>
      <c r="V133" s="46"/>
      <c r="W133" s="73"/>
    </row>
    <row r="134" spans="1:23" ht="31.5" hidden="1" x14ac:dyDescent="0.25">
      <c r="A134" s="38">
        <v>126</v>
      </c>
      <c r="B134" s="59" t="s">
        <v>2</v>
      </c>
      <c r="C134" s="59" t="s">
        <v>10</v>
      </c>
      <c r="D134" s="42"/>
      <c r="E134" s="43"/>
      <c r="F134" s="43">
        <v>0</v>
      </c>
      <c r="G134" s="41"/>
      <c r="H134" s="41"/>
      <c r="I134" s="41">
        <v>0</v>
      </c>
      <c r="J134" s="64"/>
      <c r="K134" s="44"/>
      <c r="L134" s="44"/>
      <c r="M134" s="44">
        <v>0</v>
      </c>
      <c r="N134" s="71"/>
      <c r="O134" s="108">
        <f t="shared" si="6"/>
        <v>0</v>
      </c>
      <c r="P134" s="45">
        <f t="shared" si="7"/>
        <v>0</v>
      </c>
      <c r="Q134" s="46">
        <f t="shared" si="8"/>
        <v>0</v>
      </c>
      <c r="R134" s="47">
        <f t="shared" si="9"/>
        <v>0</v>
      </c>
      <c r="S134" s="45">
        <f t="shared" si="10"/>
        <v>0</v>
      </c>
      <c r="T134" s="46">
        <f t="shared" si="11"/>
        <v>0</v>
      </c>
      <c r="U134" s="108"/>
      <c r="V134" s="46"/>
      <c r="W134" s="73"/>
    </row>
    <row r="135" spans="1:23" ht="31.5" hidden="1" x14ac:dyDescent="0.25">
      <c r="A135" s="38">
        <v>127</v>
      </c>
      <c r="B135" s="59" t="s">
        <v>111</v>
      </c>
      <c r="C135" s="59" t="s">
        <v>10</v>
      </c>
      <c r="D135" s="42"/>
      <c r="E135" s="43"/>
      <c r="F135" s="43">
        <v>0</v>
      </c>
      <c r="G135" s="41"/>
      <c r="H135" s="41"/>
      <c r="I135" s="41">
        <v>0</v>
      </c>
      <c r="J135" s="64"/>
      <c r="K135" s="44"/>
      <c r="L135" s="44"/>
      <c r="M135" s="44">
        <v>0</v>
      </c>
      <c r="N135" s="71"/>
      <c r="O135" s="108">
        <f t="shared" si="6"/>
        <v>0</v>
      </c>
      <c r="P135" s="45">
        <f t="shared" si="7"/>
        <v>0</v>
      </c>
      <c r="Q135" s="46">
        <f t="shared" si="8"/>
        <v>0</v>
      </c>
      <c r="R135" s="47">
        <f t="shared" si="9"/>
        <v>0</v>
      </c>
      <c r="S135" s="45">
        <f t="shared" si="10"/>
        <v>0</v>
      </c>
      <c r="T135" s="46">
        <f t="shared" si="11"/>
        <v>0</v>
      </c>
      <c r="U135" s="108"/>
      <c r="V135" s="46"/>
      <c r="W135" s="73"/>
    </row>
    <row r="136" spans="1:23" hidden="1" x14ac:dyDescent="0.25">
      <c r="A136" s="38">
        <v>128</v>
      </c>
      <c r="B136" s="59" t="s">
        <v>151</v>
      </c>
      <c r="C136" s="59" t="s">
        <v>10</v>
      </c>
      <c r="D136" s="42"/>
      <c r="E136" s="43"/>
      <c r="F136" s="43">
        <v>0</v>
      </c>
      <c r="G136" s="41"/>
      <c r="H136" s="41"/>
      <c r="I136" s="41">
        <v>0</v>
      </c>
      <c r="J136" s="64"/>
      <c r="K136" s="44"/>
      <c r="L136" s="44"/>
      <c r="M136" s="44">
        <v>0</v>
      </c>
      <c r="N136" s="71"/>
      <c r="O136" s="108">
        <f t="shared" si="6"/>
        <v>0</v>
      </c>
      <c r="P136" s="45">
        <f t="shared" si="7"/>
        <v>0</v>
      </c>
      <c r="Q136" s="46">
        <f t="shared" si="8"/>
        <v>0</v>
      </c>
      <c r="R136" s="47">
        <f t="shared" si="9"/>
        <v>0</v>
      </c>
      <c r="S136" s="45">
        <f t="shared" si="10"/>
        <v>0</v>
      </c>
      <c r="T136" s="46">
        <f t="shared" si="11"/>
        <v>0</v>
      </c>
      <c r="U136" s="108"/>
      <c r="V136" s="46"/>
      <c r="W136" s="73"/>
    </row>
    <row r="137" spans="1:23" ht="47.25" hidden="1" x14ac:dyDescent="0.25">
      <c r="A137" s="38">
        <v>129</v>
      </c>
      <c r="B137" s="59" t="s">
        <v>120</v>
      </c>
      <c r="C137" s="59" t="s">
        <v>12</v>
      </c>
      <c r="D137" s="42"/>
      <c r="E137" s="43"/>
      <c r="F137" s="43">
        <v>0</v>
      </c>
      <c r="G137" s="41"/>
      <c r="H137" s="41"/>
      <c r="I137" s="41">
        <v>0</v>
      </c>
      <c r="J137" s="64"/>
      <c r="K137" s="44"/>
      <c r="L137" s="44"/>
      <c r="M137" s="44">
        <v>0</v>
      </c>
      <c r="N137" s="71"/>
      <c r="O137" s="108">
        <f t="shared" si="6"/>
        <v>0</v>
      </c>
      <c r="P137" s="45">
        <f t="shared" si="7"/>
        <v>0</v>
      </c>
      <c r="Q137" s="46">
        <f t="shared" si="8"/>
        <v>0</v>
      </c>
      <c r="R137" s="47">
        <f t="shared" si="9"/>
        <v>0</v>
      </c>
      <c r="S137" s="45">
        <f t="shared" si="10"/>
        <v>0</v>
      </c>
      <c r="T137" s="46">
        <f t="shared" si="11"/>
        <v>0</v>
      </c>
      <c r="U137" s="108"/>
      <c r="V137" s="46"/>
      <c r="W137" s="73"/>
    </row>
    <row r="138" spans="1:23" ht="47.25" hidden="1" x14ac:dyDescent="0.25">
      <c r="A138" s="38">
        <v>130</v>
      </c>
      <c r="B138" s="59" t="s">
        <v>13</v>
      </c>
      <c r="C138" s="59" t="s">
        <v>12</v>
      </c>
      <c r="D138" s="42"/>
      <c r="E138" s="43"/>
      <c r="F138" s="43">
        <v>0</v>
      </c>
      <c r="G138" s="41"/>
      <c r="H138" s="41"/>
      <c r="I138" s="41">
        <v>0</v>
      </c>
      <c r="J138" s="64"/>
      <c r="K138" s="44"/>
      <c r="L138" s="44"/>
      <c r="M138" s="44">
        <v>0</v>
      </c>
      <c r="N138" s="71"/>
      <c r="O138" s="108">
        <f t="shared" si="6"/>
        <v>0</v>
      </c>
      <c r="P138" s="45">
        <f t="shared" si="7"/>
        <v>0</v>
      </c>
      <c r="Q138" s="46">
        <f t="shared" si="8"/>
        <v>0</v>
      </c>
      <c r="R138" s="47">
        <f t="shared" si="9"/>
        <v>0</v>
      </c>
      <c r="S138" s="45">
        <f t="shared" si="10"/>
        <v>0</v>
      </c>
      <c r="T138" s="46">
        <f t="shared" si="11"/>
        <v>0</v>
      </c>
      <c r="U138" s="108"/>
      <c r="V138" s="46"/>
      <c r="W138" s="73"/>
    </row>
    <row r="139" spans="1:23" ht="31.5" hidden="1" x14ac:dyDescent="0.25">
      <c r="A139" s="38">
        <v>131</v>
      </c>
      <c r="B139" s="59" t="s">
        <v>2</v>
      </c>
      <c r="C139" s="59" t="s">
        <v>12</v>
      </c>
      <c r="D139" s="42"/>
      <c r="E139" s="43"/>
      <c r="F139" s="43">
        <v>257.27999999999997</v>
      </c>
      <c r="G139" s="41"/>
      <c r="H139" s="41"/>
      <c r="I139" s="41">
        <v>0</v>
      </c>
      <c r="J139" s="64"/>
      <c r="K139" s="44"/>
      <c r="L139" s="44"/>
      <c r="M139" s="44">
        <v>0</v>
      </c>
      <c r="N139" s="71"/>
      <c r="O139" s="108">
        <f t="shared" ref="O139:O202" si="12">Q139+T139</f>
        <v>0</v>
      </c>
      <c r="P139" s="45">
        <f t="shared" ref="P139:P202" si="13">IF(I139&lt;33,0,18)</f>
        <v>0</v>
      </c>
      <c r="Q139" s="46">
        <f t="shared" ref="Q139:Q202" si="14">ROUNDDOWN(R139,0)</f>
        <v>0</v>
      </c>
      <c r="R139" s="47">
        <f t="shared" ref="R139:R202" si="15">I139*P139/100</f>
        <v>0</v>
      </c>
      <c r="S139" s="45">
        <f t="shared" ref="S139:S202" si="16">IF(J139&lt;33,0,18)</f>
        <v>0</v>
      </c>
      <c r="T139" s="46">
        <f t="shared" ref="T139:T202" si="17">ROUNDDOWN(N139*S139/100,0)</f>
        <v>0</v>
      </c>
      <c r="U139" s="108"/>
      <c r="V139" s="46"/>
      <c r="W139" s="73"/>
    </row>
    <row r="140" spans="1:23" hidden="1" x14ac:dyDescent="0.25">
      <c r="A140" s="38">
        <v>132</v>
      </c>
      <c r="B140" s="59" t="s">
        <v>151</v>
      </c>
      <c r="C140" s="59" t="s">
        <v>12</v>
      </c>
      <c r="D140" s="42"/>
      <c r="E140" s="43"/>
      <c r="F140" s="43">
        <v>0</v>
      </c>
      <c r="G140" s="41"/>
      <c r="H140" s="41"/>
      <c r="I140" s="41">
        <v>0</v>
      </c>
      <c r="J140" s="64"/>
      <c r="K140" s="44"/>
      <c r="L140" s="44"/>
      <c r="M140" s="44">
        <v>0</v>
      </c>
      <c r="N140" s="71"/>
      <c r="O140" s="108">
        <f t="shared" si="12"/>
        <v>0</v>
      </c>
      <c r="P140" s="45">
        <f t="shared" si="13"/>
        <v>0</v>
      </c>
      <c r="Q140" s="46">
        <f t="shared" si="14"/>
        <v>0</v>
      </c>
      <c r="R140" s="47">
        <f t="shared" si="15"/>
        <v>0</v>
      </c>
      <c r="S140" s="45">
        <f t="shared" si="16"/>
        <v>0</v>
      </c>
      <c r="T140" s="46">
        <f t="shared" si="17"/>
        <v>0</v>
      </c>
      <c r="U140" s="108"/>
      <c r="V140" s="46"/>
      <c r="W140" s="73"/>
    </row>
    <row r="141" spans="1:23" ht="31.5" hidden="1" x14ac:dyDescent="0.25">
      <c r="A141" s="38">
        <v>133</v>
      </c>
      <c r="B141" s="59" t="s">
        <v>2</v>
      </c>
      <c r="C141" s="59" t="s">
        <v>259</v>
      </c>
      <c r="D141" s="42"/>
      <c r="E141" s="43"/>
      <c r="F141" s="43">
        <v>0</v>
      </c>
      <c r="G141" s="41"/>
      <c r="H141" s="41"/>
      <c r="I141" s="41">
        <v>0</v>
      </c>
      <c r="J141" s="64"/>
      <c r="K141" s="44"/>
      <c r="L141" s="44"/>
      <c r="M141" s="44">
        <v>0</v>
      </c>
      <c r="N141" s="71"/>
      <c r="O141" s="108">
        <f t="shared" si="12"/>
        <v>0</v>
      </c>
      <c r="P141" s="45">
        <f t="shared" si="13"/>
        <v>0</v>
      </c>
      <c r="Q141" s="46">
        <f t="shared" si="14"/>
        <v>0</v>
      </c>
      <c r="R141" s="47">
        <f t="shared" si="15"/>
        <v>0</v>
      </c>
      <c r="S141" s="45">
        <f t="shared" si="16"/>
        <v>0</v>
      </c>
      <c r="T141" s="46">
        <f t="shared" si="17"/>
        <v>0</v>
      </c>
      <c r="U141" s="108"/>
      <c r="V141" s="46"/>
      <c r="W141" s="73"/>
    </row>
    <row r="142" spans="1:23" ht="47.25" hidden="1" x14ac:dyDescent="0.25">
      <c r="A142" s="38">
        <v>134</v>
      </c>
      <c r="B142" s="59" t="s">
        <v>235</v>
      </c>
      <c r="C142" s="59" t="s">
        <v>259</v>
      </c>
      <c r="D142" s="42"/>
      <c r="E142" s="43"/>
      <c r="F142" s="43">
        <v>0</v>
      </c>
      <c r="G142" s="41"/>
      <c r="H142" s="41"/>
      <c r="I142" s="41">
        <v>0</v>
      </c>
      <c r="J142" s="64"/>
      <c r="K142" s="44"/>
      <c r="L142" s="44"/>
      <c r="M142" s="44">
        <v>0</v>
      </c>
      <c r="N142" s="71"/>
      <c r="O142" s="108">
        <f t="shared" si="12"/>
        <v>0</v>
      </c>
      <c r="P142" s="45">
        <f t="shared" si="13"/>
        <v>0</v>
      </c>
      <c r="Q142" s="46">
        <f t="shared" si="14"/>
        <v>0</v>
      </c>
      <c r="R142" s="47">
        <f t="shared" si="15"/>
        <v>0</v>
      </c>
      <c r="S142" s="45">
        <f t="shared" si="16"/>
        <v>0</v>
      </c>
      <c r="T142" s="46">
        <f t="shared" si="17"/>
        <v>0</v>
      </c>
      <c r="U142" s="108"/>
      <c r="V142" s="46"/>
      <c r="W142" s="73"/>
    </row>
    <row r="143" spans="1:23" s="116" customFormat="1" ht="47.25" hidden="1" x14ac:dyDescent="0.25">
      <c r="A143" s="112">
        <v>135</v>
      </c>
      <c r="B143" s="105" t="s">
        <v>116</v>
      </c>
      <c r="C143" s="105" t="s">
        <v>259</v>
      </c>
      <c r="D143" s="146"/>
      <c r="E143" s="147"/>
      <c r="F143" s="147"/>
      <c r="G143" s="101"/>
      <c r="H143" s="101"/>
      <c r="I143" s="101"/>
      <c r="J143" s="121"/>
      <c r="K143" s="107"/>
      <c r="L143" s="107"/>
      <c r="M143" s="107"/>
      <c r="N143" s="148"/>
      <c r="O143" s="102">
        <f t="shared" si="12"/>
        <v>0</v>
      </c>
      <c r="P143" s="113">
        <f t="shared" si="13"/>
        <v>0</v>
      </c>
      <c r="Q143" s="102">
        <f t="shared" si="14"/>
        <v>0</v>
      </c>
      <c r="R143" s="114">
        <f t="shared" si="15"/>
        <v>0</v>
      </c>
      <c r="S143" s="113">
        <f t="shared" si="16"/>
        <v>0</v>
      </c>
      <c r="T143" s="102">
        <f t="shared" si="17"/>
        <v>0</v>
      </c>
      <c r="U143" s="102"/>
      <c r="V143" s="102"/>
      <c r="W143" s="104"/>
    </row>
    <row r="144" spans="1:23" s="116" customFormat="1" hidden="1" x14ac:dyDescent="0.25">
      <c r="A144" s="112">
        <v>136</v>
      </c>
      <c r="B144" s="105" t="s">
        <v>151</v>
      </c>
      <c r="C144" s="105" t="s">
        <v>259</v>
      </c>
      <c r="D144" s="146"/>
      <c r="E144" s="147"/>
      <c r="F144" s="147"/>
      <c r="G144" s="101"/>
      <c r="H144" s="101"/>
      <c r="I144" s="101"/>
      <c r="J144" s="121"/>
      <c r="K144" s="107"/>
      <c r="L144" s="107"/>
      <c r="M144" s="107"/>
      <c r="N144" s="148"/>
      <c r="O144" s="102">
        <f t="shared" si="12"/>
        <v>0</v>
      </c>
      <c r="P144" s="113">
        <f t="shared" si="13"/>
        <v>0</v>
      </c>
      <c r="Q144" s="102">
        <f t="shared" si="14"/>
        <v>0</v>
      </c>
      <c r="R144" s="114">
        <f t="shared" si="15"/>
        <v>0</v>
      </c>
      <c r="S144" s="113">
        <f t="shared" si="16"/>
        <v>0</v>
      </c>
      <c r="T144" s="102">
        <f t="shared" si="17"/>
        <v>0</v>
      </c>
      <c r="U144" s="102"/>
      <c r="V144" s="102"/>
      <c r="W144" s="104"/>
    </row>
    <row r="145" spans="1:23" ht="47.25" hidden="1" x14ac:dyDescent="0.25">
      <c r="A145" s="38">
        <v>137</v>
      </c>
      <c r="B145" s="59" t="s">
        <v>15</v>
      </c>
      <c r="C145" s="59" t="s">
        <v>14</v>
      </c>
      <c r="D145" s="42"/>
      <c r="E145" s="43"/>
      <c r="F145" s="43">
        <v>0</v>
      </c>
      <c r="G145" s="41"/>
      <c r="H145" s="41"/>
      <c r="I145" s="41">
        <v>0</v>
      </c>
      <c r="J145" s="64"/>
      <c r="K145" s="44"/>
      <c r="L145" s="44"/>
      <c r="M145" s="44">
        <v>0</v>
      </c>
      <c r="N145" s="71"/>
      <c r="O145" s="108">
        <f t="shared" si="12"/>
        <v>0</v>
      </c>
      <c r="P145" s="45">
        <f t="shared" si="13"/>
        <v>0</v>
      </c>
      <c r="Q145" s="46">
        <f t="shared" si="14"/>
        <v>0</v>
      </c>
      <c r="R145" s="47">
        <f t="shared" si="15"/>
        <v>0</v>
      </c>
      <c r="S145" s="45">
        <f t="shared" si="16"/>
        <v>0</v>
      </c>
      <c r="T145" s="46">
        <f t="shared" si="17"/>
        <v>0</v>
      </c>
      <c r="U145" s="108"/>
      <c r="V145" s="46"/>
      <c r="W145" s="73"/>
    </row>
    <row r="146" spans="1:23" ht="31.5" hidden="1" x14ac:dyDescent="0.25">
      <c r="A146" s="38">
        <v>138</v>
      </c>
      <c r="B146" s="59" t="s">
        <v>2</v>
      </c>
      <c r="C146" s="59" t="s">
        <v>14</v>
      </c>
      <c r="D146" s="42"/>
      <c r="E146" s="43"/>
      <c r="F146" s="43">
        <v>0</v>
      </c>
      <c r="G146" s="41"/>
      <c r="H146" s="41"/>
      <c r="I146" s="41">
        <v>0</v>
      </c>
      <c r="J146" s="64"/>
      <c r="K146" s="44"/>
      <c r="L146" s="44"/>
      <c r="M146" s="44">
        <v>0</v>
      </c>
      <c r="N146" s="71"/>
      <c r="O146" s="108">
        <f t="shared" si="12"/>
        <v>0</v>
      </c>
      <c r="P146" s="45">
        <f t="shared" si="13"/>
        <v>0</v>
      </c>
      <c r="Q146" s="46">
        <f t="shared" si="14"/>
        <v>0</v>
      </c>
      <c r="R146" s="47">
        <f t="shared" si="15"/>
        <v>0</v>
      </c>
      <c r="S146" s="45">
        <f t="shared" si="16"/>
        <v>0</v>
      </c>
      <c r="T146" s="46">
        <f t="shared" si="17"/>
        <v>0</v>
      </c>
      <c r="U146" s="108"/>
      <c r="V146" s="46"/>
      <c r="W146" s="73"/>
    </row>
    <row r="147" spans="1:23" ht="47.25" hidden="1" x14ac:dyDescent="0.25">
      <c r="A147" s="38">
        <v>139</v>
      </c>
      <c r="B147" s="59" t="s">
        <v>73</v>
      </c>
      <c r="C147" s="59" t="s">
        <v>14</v>
      </c>
      <c r="D147" s="42"/>
      <c r="E147" s="43"/>
      <c r="F147" s="43">
        <v>0</v>
      </c>
      <c r="G147" s="41"/>
      <c r="H147" s="41"/>
      <c r="I147" s="41">
        <v>0</v>
      </c>
      <c r="J147" s="64"/>
      <c r="K147" s="44"/>
      <c r="L147" s="44"/>
      <c r="M147" s="44">
        <v>0</v>
      </c>
      <c r="N147" s="71"/>
      <c r="O147" s="108">
        <f t="shared" si="12"/>
        <v>0</v>
      </c>
      <c r="P147" s="45">
        <f t="shared" si="13"/>
        <v>0</v>
      </c>
      <c r="Q147" s="46">
        <f t="shared" si="14"/>
        <v>0</v>
      </c>
      <c r="R147" s="47">
        <f t="shared" si="15"/>
        <v>0</v>
      </c>
      <c r="S147" s="45">
        <f t="shared" si="16"/>
        <v>0</v>
      </c>
      <c r="T147" s="46">
        <f t="shared" si="17"/>
        <v>0</v>
      </c>
      <c r="U147" s="108"/>
      <c r="V147" s="46"/>
      <c r="W147" s="73"/>
    </row>
    <row r="148" spans="1:23" ht="31.5" hidden="1" x14ac:dyDescent="0.25">
      <c r="A148" s="38">
        <v>140</v>
      </c>
      <c r="B148" s="59" t="s">
        <v>72</v>
      </c>
      <c r="C148" s="59" t="s">
        <v>14</v>
      </c>
      <c r="D148" s="42"/>
      <c r="E148" s="43"/>
      <c r="F148" s="43">
        <v>0</v>
      </c>
      <c r="G148" s="41"/>
      <c r="H148" s="41"/>
      <c r="I148" s="41">
        <v>0</v>
      </c>
      <c r="J148" s="64"/>
      <c r="K148" s="44"/>
      <c r="L148" s="44"/>
      <c r="M148" s="44">
        <v>0</v>
      </c>
      <c r="N148" s="71"/>
      <c r="O148" s="108">
        <f t="shared" si="12"/>
        <v>0</v>
      </c>
      <c r="P148" s="45">
        <f t="shared" si="13"/>
        <v>0</v>
      </c>
      <c r="Q148" s="46">
        <f t="shared" si="14"/>
        <v>0</v>
      </c>
      <c r="R148" s="47">
        <f t="shared" si="15"/>
        <v>0</v>
      </c>
      <c r="S148" s="45">
        <f t="shared" si="16"/>
        <v>0</v>
      </c>
      <c r="T148" s="46">
        <f t="shared" si="17"/>
        <v>0</v>
      </c>
      <c r="U148" s="108"/>
      <c r="V148" s="46"/>
      <c r="W148" s="73"/>
    </row>
    <row r="149" spans="1:23" hidden="1" x14ac:dyDescent="0.25">
      <c r="A149" s="38">
        <v>141</v>
      </c>
      <c r="B149" s="59" t="s">
        <v>151</v>
      </c>
      <c r="C149" s="59" t="s">
        <v>14</v>
      </c>
      <c r="D149" s="42"/>
      <c r="E149" s="43"/>
      <c r="F149" s="43">
        <v>0</v>
      </c>
      <c r="G149" s="41"/>
      <c r="H149" s="41"/>
      <c r="I149" s="41">
        <v>0</v>
      </c>
      <c r="J149" s="64"/>
      <c r="K149" s="44"/>
      <c r="L149" s="44"/>
      <c r="M149" s="44">
        <v>0</v>
      </c>
      <c r="N149" s="71"/>
      <c r="O149" s="108">
        <f t="shared" si="12"/>
        <v>0</v>
      </c>
      <c r="P149" s="45">
        <f t="shared" si="13"/>
        <v>0</v>
      </c>
      <c r="Q149" s="46">
        <f t="shared" si="14"/>
        <v>0</v>
      </c>
      <c r="R149" s="47">
        <f t="shared" si="15"/>
        <v>0</v>
      </c>
      <c r="S149" s="45">
        <f t="shared" si="16"/>
        <v>0</v>
      </c>
      <c r="T149" s="46">
        <f t="shared" si="17"/>
        <v>0</v>
      </c>
      <c r="U149" s="108"/>
      <c r="V149" s="46"/>
      <c r="W149" s="73"/>
    </row>
    <row r="150" spans="1:23" ht="31.5" hidden="1" x14ac:dyDescent="0.25">
      <c r="A150" s="38">
        <v>142</v>
      </c>
      <c r="B150" s="59" t="s">
        <v>90</v>
      </c>
      <c r="C150" s="59" t="s">
        <v>260</v>
      </c>
      <c r="D150" s="42"/>
      <c r="E150" s="43"/>
      <c r="F150" s="43">
        <v>91.05</v>
      </c>
      <c r="G150" s="41"/>
      <c r="H150" s="41"/>
      <c r="I150" s="41">
        <v>0</v>
      </c>
      <c r="J150" s="64"/>
      <c r="K150" s="44"/>
      <c r="L150" s="44"/>
      <c r="M150" s="44">
        <v>0</v>
      </c>
      <c r="N150" s="71"/>
      <c r="O150" s="108">
        <f t="shared" si="12"/>
        <v>0</v>
      </c>
      <c r="P150" s="45">
        <f t="shared" si="13"/>
        <v>0</v>
      </c>
      <c r="Q150" s="46">
        <f t="shared" si="14"/>
        <v>0</v>
      </c>
      <c r="R150" s="47">
        <f t="shared" si="15"/>
        <v>0</v>
      </c>
      <c r="S150" s="45">
        <f t="shared" si="16"/>
        <v>0</v>
      </c>
      <c r="T150" s="46">
        <f t="shared" si="17"/>
        <v>0</v>
      </c>
      <c r="U150" s="108"/>
      <c r="V150" s="46"/>
      <c r="W150" s="73"/>
    </row>
    <row r="151" spans="1:23" ht="31.5" hidden="1" x14ac:dyDescent="0.25">
      <c r="A151" s="38">
        <v>143</v>
      </c>
      <c r="B151" s="59" t="s">
        <v>133</v>
      </c>
      <c r="C151" s="59" t="s">
        <v>260</v>
      </c>
      <c r="D151" s="42"/>
      <c r="E151" s="43"/>
      <c r="F151" s="43">
        <v>20.010000000000002</v>
      </c>
      <c r="G151" s="41"/>
      <c r="H151" s="41"/>
      <c r="I151" s="41">
        <v>0</v>
      </c>
      <c r="J151" s="64"/>
      <c r="K151" s="44"/>
      <c r="L151" s="44"/>
      <c r="M151" s="44">
        <v>0</v>
      </c>
      <c r="N151" s="71"/>
      <c r="O151" s="108">
        <f t="shared" si="12"/>
        <v>0</v>
      </c>
      <c r="P151" s="45">
        <f t="shared" si="13"/>
        <v>0</v>
      </c>
      <c r="Q151" s="46">
        <f t="shared" si="14"/>
        <v>0</v>
      </c>
      <c r="R151" s="47">
        <f t="shared" si="15"/>
        <v>0</v>
      </c>
      <c r="S151" s="45">
        <f t="shared" si="16"/>
        <v>0</v>
      </c>
      <c r="T151" s="46">
        <f t="shared" si="17"/>
        <v>0</v>
      </c>
      <c r="U151" s="108"/>
      <c r="V151" s="46"/>
      <c r="W151" s="73"/>
    </row>
    <row r="152" spans="1:23" ht="31.5" hidden="1" x14ac:dyDescent="0.25">
      <c r="A152" s="38">
        <v>144</v>
      </c>
      <c r="B152" s="59" t="s">
        <v>383</v>
      </c>
      <c r="C152" s="59" t="s">
        <v>260</v>
      </c>
      <c r="D152" s="42"/>
      <c r="E152" s="43"/>
      <c r="F152" s="43">
        <v>0</v>
      </c>
      <c r="G152" s="41"/>
      <c r="H152" s="41"/>
      <c r="I152" s="41">
        <v>0</v>
      </c>
      <c r="J152" s="64"/>
      <c r="K152" s="44"/>
      <c r="L152" s="44"/>
      <c r="M152" s="44">
        <v>0</v>
      </c>
      <c r="N152" s="71"/>
      <c r="O152" s="108">
        <f t="shared" si="12"/>
        <v>0</v>
      </c>
      <c r="P152" s="45">
        <f t="shared" si="13"/>
        <v>0</v>
      </c>
      <c r="Q152" s="46">
        <f t="shared" si="14"/>
        <v>0</v>
      </c>
      <c r="R152" s="47">
        <f t="shared" si="15"/>
        <v>0</v>
      </c>
      <c r="S152" s="45">
        <f t="shared" si="16"/>
        <v>0</v>
      </c>
      <c r="T152" s="46">
        <f t="shared" si="17"/>
        <v>0</v>
      </c>
      <c r="U152" s="108"/>
      <c r="V152" s="46"/>
      <c r="W152" s="73"/>
    </row>
    <row r="153" spans="1:23" ht="31.5" hidden="1" x14ac:dyDescent="0.25">
      <c r="A153" s="38">
        <v>145</v>
      </c>
      <c r="B153" s="59" t="s">
        <v>151</v>
      </c>
      <c r="C153" s="59" t="s">
        <v>260</v>
      </c>
      <c r="D153" s="42"/>
      <c r="E153" s="43"/>
      <c r="F153" s="43">
        <v>0</v>
      </c>
      <c r="G153" s="41"/>
      <c r="H153" s="41"/>
      <c r="I153" s="41">
        <v>0</v>
      </c>
      <c r="J153" s="64"/>
      <c r="K153" s="44"/>
      <c r="L153" s="44"/>
      <c r="M153" s="44">
        <v>0</v>
      </c>
      <c r="N153" s="71"/>
      <c r="O153" s="108">
        <f t="shared" si="12"/>
        <v>0</v>
      </c>
      <c r="P153" s="45">
        <f t="shared" si="13"/>
        <v>0</v>
      </c>
      <c r="Q153" s="46">
        <f t="shared" si="14"/>
        <v>0</v>
      </c>
      <c r="R153" s="47">
        <f t="shared" si="15"/>
        <v>0</v>
      </c>
      <c r="S153" s="45">
        <f t="shared" si="16"/>
        <v>0</v>
      </c>
      <c r="T153" s="46">
        <f t="shared" si="17"/>
        <v>0</v>
      </c>
      <c r="U153" s="108"/>
      <c r="V153" s="46"/>
      <c r="W153" s="73"/>
    </row>
    <row r="154" spans="1:23" ht="47.25" hidden="1" x14ac:dyDescent="0.25">
      <c r="A154" s="38">
        <v>146</v>
      </c>
      <c r="B154" s="59" t="s">
        <v>261</v>
      </c>
      <c r="C154" s="59" t="s">
        <v>16</v>
      </c>
      <c r="D154" s="42"/>
      <c r="E154" s="43"/>
      <c r="F154" s="43">
        <v>0</v>
      </c>
      <c r="G154" s="41"/>
      <c r="H154" s="41"/>
      <c r="I154" s="41">
        <v>0</v>
      </c>
      <c r="J154" s="64"/>
      <c r="K154" s="44"/>
      <c r="L154" s="44"/>
      <c r="M154" s="44">
        <v>0</v>
      </c>
      <c r="N154" s="71"/>
      <c r="O154" s="108">
        <f t="shared" si="12"/>
        <v>0</v>
      </c>
      <c r="P154" s="45">
        <f t="shared" si="13"/>
        <v>0</v>
      </c>
      <c r="Q154" s="46">
        <f t="shared" si="14"/>
        <v>0</v>
      </c>
      <c r="R154" s="47">
        <f t="shared" si="15"/>
        <v>0</v>
      </c>
      <c r="S154" s="45">
        <f t="shared" si="16"/>
        <v>0</v>
      </c>
      <c r="T154" s="46">
        <f t="shared" si="17"/>
        <v>0</v>
      </c>
      <c r="U154" s="108"/>
      <c r="V154" s="46"/>
      <c r="W154" s="73"/>
    </row>
    <row r="155" spans="1:23" ht="47.25" hidden="1" x14ac:dyDescent="0.25">
      <c r="A155" s="38">
        <v>147</v>
      </c>
      <c r="B155" s="59" t="s">
        <v>139</v>
      </c>
      <c r="C155" s="59" t="s">
        <v>16</v>
      </c>
      <c r="D155" s="42"/>
      <c r="E155" s="43"/>
      <c r="F155" s="43">
        <v>0</v>
      </c>
      <c r="G155" s="41"/>
      <c r="H155" s="41"/>
      <c r="I155" s="41">
        <v>0</v>
      </c>
      <c r="J155" s="64"/>
      <c r="K155" s="44"/>
      <c r="L155" s="44"/>
      <c r="M155" s="44">
        <v>0</v>
      </c>
      <c r="N155" s="71"/>
      <c r="O155" s="108">
        <f t="shared" si="12"/>
        <v>0</v>
      </c>
      <c r="P155" s="45">
        <f t="shared" si="13"/>
        <v>0</v>
      </c>
      <c r="Q155" s="46">
        <f t="shared" si="14"/>
        <v>0</v>
      </c>
      <c r="R155" s="47">
        <f t="shared" si="15"/>
        <v>0</v>
      </c>
      <c r="S155" s="45">
        <f t="shared" si="16"/>
        <v>0</v>
      </c>
      <c r="T155" s="46">
        <f t="shared" si="17"/>
        <v>0</v>
      </c>
      <c r="U155" s="108"/>
      <c r="V155" s="46"/>
      <c r="W155" s="73"/>
    </row>
    <row r="156" spans="1:23" ht="31.5" hidden="1" x14ac:dyDescent="0.25">
      <c r="A156" s="38">
        <v>148</v>
      </c>
      <c r="B156" s="59" t="s">
        <v>384</v>
      </c>
      <c r="C156" s="59" t="s">
        <v>16</v>
      </c>
      <c r="D156" s="42"/>
      <c r="E156" s="43"/>
      <c r="F156" s="43">
        <v>424.38</v>
      </c>
      <c r="G156" s="41"/>
      <c r="H156" s="41"/>
      <c r="I156" s="41">
        <v>0</v>
      </c>
      <c r="J156" s="64"/>
      <c r="K156" s="44"/>
      <c r="L156" s="44"/>
      <c r="M156" s="44">
        <v>0</v>
      </c>
      <c r="N156" s="71"/>
      <c r="O156" s="108">
        <f t="shared" si="12"/>
        <v>0</v>
      </c>
      <c r="P156" s="45">
        <f t="shared" si="13"/>
        <v>0</v>
      </c>
      <c r="Q156" s="46">
        <f t="shared" si="14"/>
        <v>0</v>
      </c>
      <c r="R156" s="47">
        <f t="shared" si="15"/>
        <v>0</v>
      </c>
      <c r="S156" s="45">
        <f t="shared" si="16"/>
        <v>0</v>
      </c>
      <c r="T156" s="46">
        <f t="shared" si="17"/>
        <v>0</v>
      </c>
      <c r="U156" s="108"/>
      <c r="V156" s="46"/>
      <c r="W156" s="73"/>
    </row>
    <row r="157" spans="1:23" ht="31.5" hidden="1" x14ac:dyDescent="0.25">
      <c r="A157" s="38">
        <v>149</v>
      </c>
      <c r="B157" s="59" t="s">
        <v>2</v>
      </c>
      <c r="C157" s="59" t="s">
        <v>16</v>
      </c>
      <c r="D157" s="42"/>
      <c r="E157" s="43"/>
      <c r="F157" s="43">
        <v>183.56</v>
      </c>
      <c r="G157" s="41"/>
      <c r="H157" s="41"/>
      <c r="I157" s="41">
        <v>0</v>
      </c>
      <c r="J157" s="64"/>
      <c r="K157" s="44"/>
      <c r="L157" s="44"/>
      <c r="M157" s="44">
        <v>0</v>
      </c>
      <c r="N157" s="71"/>
      <c r="O157" s="108">
        <f t="shared" si="12"/>
        <v>0</v>
      </c>
      <c r="P157" s="45">
        <f t="shared" si="13"/>
        <v>0</v>
      </c>
      <c r="Q157" s="46">
        <f t="shared" si="14"/>
        <v>0</v>
      </c>
      <c r="R157" s="47">
        <f t="shared" si="15"/>
        <v>0</v>
      </c>
      <c r="S157" s="45">
        <f t="shared" si="16"/>
        <v>0</v>
      </c>
      <c r="T157" s="46">
        <f t="shared" si="17"/>
        <v>0</v>
      </c>
      <c r="U157" s="108"/>
      <c r="V157" s="46"/>
      <c r="W157" s="73"/>
    </row>
    <row r="158" spans="1:23" ht="63" hidden="1" x14ac:dyDescent="0.25">
      <c r="A158" s="38">
        <v>150</v>
      </c>
      <c r="B158" s="59" t="s">
        <v>74</v>
      </c>
      <c r="C158" s="59" t="s">
        <v>16</v>
      </c>
      <c r="D158" s="42"/>
      <c r="E158" s="43"/>
      <c r="F158" s="43">
        <v>0</v>
      </c>
      <c r="G158" s="41"/>
      <c r="H158" s="41"/>
      <c r="I158" s="41">
        <v>0</v>
      </c>
      <c r="J158" s="64"/>
      <c r="K158" s="44"/>
      <c r="L158" s="44"/>
      <c r="M158" s="44">
        <v>0</v>
      </c>
      <c r="N158" s="71"/>
      <c r="O158" s="108">
        <f t="shared" si="12"/>
        <v>0</v>
      </c>
      <c r="P158" s="45">
        <f t="shared" si="13"/>
        <v>0</v>
      </c>
      <c r="Q158" s="46">
        <f t="shared" si="14"/>
        <v>0</v>
      </c>
      <c r="R158" s="47">
        <f t="shared" si="15"/>
        <v>0</v>
      </c>
      <c r="S158" s="45">
        <f t="shared" si="16"/>
        <v>0</v>
      </c>
      <c r="T158" s="46">
        <f t="shared" si="17"/>
        <v>0</v>
      </c>
      <c r="U158" s="108"/>
      <c r="V158" s="46"/>
      <c r="W158" s="73"/>
    </row>
    <row r="159" spans="1:23" hidden="1" x14ac:dyDescent="0.25">
      <c r="A159" s="38">
        <v>151</v>
      </c>
      <c r="B159" s="59" t="s">
        <v>151</v>
      </c>
      <c r="C159" s="59" t="s">
        <v>16</v>
      </c>
      <c r="D159" s="42"/>
      <c r="E159" s="43"/>
      <c r="F159" s="43">
        <v>0</v>
      </c>
      <c r="G159" s="41"/>
      <c r="H159" s="41"/>
      <c r="I159" s="41">
        <v>0</v>
      </c>
      <c r="J159" s="64"/>
      <c r="K159" s="44"/>
      <c r="L159" s="44"/>
      <c r="M159" s="44">
        <v>0</v>
      </c>
      <c r="N159" s="71"/>
      <c r="O159" s="108">
        <f t="shared" si="12"/>
        <v>0</v>
      </c>
      <c r="P159" s="45">
        <f t="shared" si="13"/>
        <v>0</v>
      </c>
      <c r="Q159" s="46">
        <f t="shared" si="14"/>
        <v>0</v>
      </c>
      <c r="R159" s="47">
        <f t="shared" si="15"/>
        <v>0</v>
      </c>
      <c r="S159" s="45">
        <f t="shared" si="16"/>
        <v>0</v>
      </c>
      <c r="T159" s="46">
        <f t="shared" si="17"/>
        <v>0</v>
      </c>
      <c r="U159" s="108"/>
      <c r="V159" s="46"/>
      <c r="W159" s="73"/>
    </row>
    <row r="160" spans="1:23" ht="47.25" hidden="1" x14ac:dyDescent="0.25">
      <c r="A160" s="38">
        <v>152</v>
      </c>
      <c r="B160" s="59" t="s">
        <v>34</v>
      </c>
      <c r="C160" s="59" t="s">
        <v>17</v>
      </c>
      <c r="D160" s="42"/>
      <c r="E160" s="43"/>
      <c r="F160" s="43">
        <v>0</v>
      </c>
      <c r="G160" s="41"/>
      <c r="H160" s="41"/>
      <c r="I160" s="41">
        <v>0</v>
      </c>
      <c r="J160" s="64"/>
      <c r="K160" s="44"/>
      <c r="L160" s="44"/>
      <c r="M160" s="44">
        <v>0</v>
      </c>
      <c r="N160" s="71"/>
      <c r="O160" s="108">
        <f t="shared" si="12"/>
        <v>0</v>
      </c>
      <c r="P160" s="45">
        <f t="shared" si="13"/>
        <v>0</v>
      </c>
      <c r="Q160" s="46">
        <f t="shared" si="14"/>
        <v>0</v>
      </c>
      <c r="R160" s="47">
        <f t="shared" si="15"/>
        <v>0</v>
      </c>
      <c r="S160" s="45">
        <f t="shared" si="16"/>
        <v>0</v>
      </c>
      <c r="T160" s="46">
        <f t="shared" si="17"/>
        <v>0</v>
      </c>
      <c r="U160" s="108"/>
      <c r="V160" s="46"/>
      <c r="W160" s="73"/>
    </row>
    <row r="161" spans="1:23" ht="47.25" hidden="1" x14ac:dyDescent="0.25">
      <c r="A161" s="38">
        <v>153</v>
      </c>
      <c r="B161" s="59" t="s">
        <v>19</v>
      </c>
      <c r="C161" s="59" t="s">
        <v>17</v>
      </c>
      <c r="D161" s="42"/>
      <c r="E161" s="43"/>
      <c r="F161" s="43">
        <v>0</v>
      </c>
      <c r="G161" s="41"/>
      <c r="H161" s="41"/>
      <c r="I161" s="41">
        <v>0</v>
      </c>
      <c r="J161" s="64"/>
      <c r="K161" s="44"/>
      <c r="L161" s="44"/>
      <c r="M161" s="44">
        <v>0</v>
      </c>
      <c r="N161" s="71"/>
      <c r="O161" s="108">
        <f t="shared" si="12"/>
        <v>0</v>
      </c>
      <c r="P161" s="45">
        <f t="shared" si="13"/>
        <v>0</v>
      </c>
      <c r="Q161" s="46">
        <f t="shared" si="14"/>
        <v>0</v>
      </c>
      <c r="R161" s="47">
        <f t="shared" si="15"/>
        <v>0</v>
      </c>
      <c r="S161" s="45">
        <f t="shared" si="16"/>
        <v>0</v>
      </c>
      <c r="T161" s="46">
        <f t="shared" si="17"/>
        <v>0</v>
      </c>
      <c r="U161" s="108"/>
      <c r="V161" s="46"/>
      <c r="W161" s="73"/>
    </row>
    <row r="162" spans="1:23" ht="47.25" hidden="1" x14ac:dyDescent="0.25">
      <c r="A162" s="38">
        <v>154</v>
      </c>
      <c r="B162" s="59" t="s">
        <v>18</v>
      </c>
      <c r="C162" s="59" t="s">
        <v>17</v>
      </c>
      <c r="D162" s="42"/>
      <c r="E162" s="43"/>
      <c r="F162" s="43">
        <v>0</v>
      </c>
      <c r="G162" s="41"/>
      <c r="H162" s="41"/>
      <c r="I162" s="41">
        <v>0</v>
      </c>
      <c r="J162" s="64"/>
      <c r="K162" s="44"/>
      <c r="L162" s="44"/>
      <c r="M162" s="44">
        <v>0</v>
      </c>
      <c r="N162" s="71"/>
      <c r="O162" s="108">
        <f t="shared" si="12"/>
        <v>0</v>
      </c>
      <c r="P162" s="45">
        <f t="shared" si="13"/>
        <v>0</v>
      </c>
      <c r="Q162" s="46">
        <f t="shared" si="14"/>
        <v>0</v>
      </c>
      <c r="R162" s="47">
        <f t="shared" si="15"/>
        <v>0</v>
      </c>
      <c r="S162" s="45">
        <f t="shared" si="16"/>
        <v>0</v>
      </c>
      <c r="T162" s="46">
        <f t="shared" si="17"/>
        <v>0</v>
      </c>
      <c r="U162" s="108"/>
      <c r="V162" s="46"/>
      <c r="W162" s="73"/>
    </row>
    <row r="163" spans="1:23" ht="47.25" hidden="1" x14ac:dyDescent="0.25">
      <c r="A163" s="38">
        <v>155</v>
      </c>
      <c r="B163" s="59" t="s">
        <v>262</v>
      </c>
      <c r="C163" s="59" t="s">
        <v>17</v>
      </c>
      <c r="D163" s="42"/>
      <c r="E163" s="43"/>
      <c r="F163" s="43">
        <v>0</v>
      </c>
      <c r="G163" s="41"/>
      <c r="H163" s="41"/>
      <c r="I163" s="41">
        <v>0</v>
      </c>
      <c r="J163" s="64"/>
      <c r="K163" s="44"/>
      <c r="L163" s="44"/>
      <c r="M163" s="44">
        <v>0</v>
      </c>
      <c r="N163" s="71"/>
      <c r="O163" s="108">
        <f t="shared" si="12"/>
        <v>0</v>
      </c>
      <c r="P163" s="45">
        <f t="shared" si="13"/>
        <v>0</v>
      </c>
      <c r="Q163" s="46">
        <f t="shared" si="14"/>
        <v>0</v>
      </c>
      <c r="R163" s="47">
        <f t="shared" si="15"/>
        <v>0</v>
      </c>
      <c r="S163" s="45">
        <f t="shared" si="16"/>
        <v>0</v>
      </c>
      <c r="T163" s="46">
        <f t="shared" si="17"/>
        <v>0</v>
      </c>
      <c r="U163" s="108"/>
      <c r="V163" s="46"/>
      <c r="W163" s="73"/>
    </row>
    <row r="164" spans="1:23" ht="31.5" hidden="1" x14ac:dyDescent="0.25">
      <c r="A164" s="38">
        <v>156</v>
      </c>
      <c r="B164" s="59" t="s">
        <v>2</v>
      </c>
      <c r="C164" s="59" t="s">
        <v>17</v>
      </c>
      <c r="D164" s="42"/>
      <c r="E164" s="43"/>
      <c r="F164" s="43">
        <v>0</v>
      </c>
      <c r="G164" s="41"/>
      <c r="H164" s="41"/>
      <c r="I164" s="41">
        <v>0</v>
      </c>
      <c r="J164" s="64"/>
      <c r="K164" s="44"/>
      <c r="L164" s="44"/>
      <c r="M164" s="44">
        <v>0</v>
      </c>
      <c r="N164" s="71"/>
      <c r="O164" s="108">
        <f t="shared" si="12"/>
        <v>0</v>
      </c>
      <c r="P164" s="45">
        <f t="shared" si="13"/>
        <v>0</v>
      </c>
      <c r="Q164" s="46">
        <f t="shared" si="14"/>
        <v>0</v>
      </c>
      <c r="R164" s="47">
        <f t="shared" si="15"/>
        <v>0</v>
      </c>
      <c r="S164" s="45">
        <f t="shared" si="16"/>
        <v>0</v>
      </c>
      <c r="T164" s="46">
        <f t="shared" si="17"/>
        <v>0</v>
      </c>
      <c r="U164" s="108"/>
      <c r="V164" s="46"/>
      <c r="W164" s="73"/>
    </row>
    <row r="165" spans="1:23" ht="47.25" hidden="1" x14ac:dyDescent="0.25">
      <c r="A165" s="38">
        <v>157</v>
      </c>
      <c r="B165" s="59" t="s">
        <v>64</v>
      </c>
      <c r="C165" s="59" t="s">
        <v>17</v>
      </c>
      <c r="D165" s="42"/>
      <c r="E165" s="43"/>
      <c r="F165" s="43">
        <v>0</v>
      </c>
      <c r="G165" s="41"/>
      <c r="H165" s="41"/>
      <c r="I165" s="41">
        <v>0</v>
      </c>
      <c r="J165" s="64"/>
      <c r="K165" s="44"/>
      <c r="L165" s="44"/>
      <c r="M165" s="44">
        <v>0</v>
      </c>
      <c r="N165" s="71"/>
      <c r="O165" s="108">
        <f t="shared" si="12"/>
        <v>0</v>
      </c>
      <c r="P165" s="45">
        <f t="shared" si="13"/>
        <v>0</v>
      </c>
      <c r="Q165" s="46">
        <f t="shared" si="14"/>
        <v>0</v>
      </c>
      <c r="R165" s="47">
        <f t="shared" si="15"/>
        <v>0</v>
      </c>
      <c r="S165" s="45">
        <f t="shared" si="16"/>
        <v>0</v>
      </c>
      <c r="T165" s="46">
        <f t="shared" si="17"/>
        <v>0</v>
      </c>
      <c r="U165" s="108"/>
      <c r="V165" s="46"/>
      <c r="W165" s="73"/>
    </row>
    <row r="166" spans="1:23" ht="31.5" hidden="1" x14ac:dyDescent="0.25">
      <c r="A166" s="38">
        <v>158</v>
      </c>
      <c r="B166" s="59" t="s">
        <v>264</v>
      </c>
      <c r="C166" s="59" t="s">
        <v>17</v>
      </c>
      <c r="D166" s="42"/>
      <c r="E166" s="43"/>
      <c r="F166" s="43">
        <v>0</v>
      </c>
      <c r="G166" s="41"/>
      <c r="H166" s="41"/>
      <c r="I166" s="41">
        <v>0</v>
      </c>
      <c r="J166" s="64"/>
      <c r="K166" s="44"/>
      <c r="L166" s="44"/>
      <c r="M166" s="44">
        <v>0</v>
      </c>
      <c r="N166" s="71"/>
      <c r="O166" s="108">
        <f t="shared" si="12"/>
        <v>0</v>
      </c>
      <c r="P166" s="45">
        <f t="shared" si="13"/>
        <v>0</v>
      </c>
      <c r="Q166" s="46">
        <f t="shared" si="14"/>
        <v>0</v>
      </c>
      <c r="R166" s="47">
        <f t="shared" si="15"/>
        <v>0</v>
      </c>
      <c r="S166" s="45">
        <f t="shared" si="16"/>
        <v>0</v>
      </c>
      <c r="T166" s="46">
        <f t="shared" si="17"/>
        <v>0</v>
      </c>
      <c r="U166" s="108"/>
      <c r="V166" s="46"/>
      <c r="W166" s="73"/>
    </row>
    <row r="167" spans="1:23" hidden="1" x14ac:dyDescent="0.25">
      <c r="A167" s="38">
        <v>159</v>
      </c>
      <c r="B167" s="59" t="s">
        <v>151</v>
      </c>
      <c r="C167" s="59" t="s">
        <v>17</v>
      </c>
      <c r="D167" s="42"/>
      <c r="E167" s="43"/>
      <c r="F167" s="43">
        <v>0</v>
      </c>
      <c r="G167" s="41"/>
      <c r="H167" s="41"/>
      <c r="I167" s="41">
        <v>0</v>
      </c>
      <c r="J167" s="64"/>
      <c r="K167" s="44"/>
      <c r="L167" s="44"/>
      <c r="M167" s="44">
        <v>0</v>
      </c>
      <c r="N167" s="71"/>
      <c r="O167" s="108">
        <f t="shared" si="12"/>
        <v>0</v>
      </c>
      <c r="P167" s="45">
        <f t="shared" si="13"/>
        <v>0</v>
      </c>
      <c r="Q167" s="46">
        <f t="shared" si="14"/>
        <v>0</v>
      </c>
      <c r="R167" s="47">
        <f t="shared" si="15"/>
        <v>0</v>
      </c>
      <c r="S167" s="45">
        <f t="shared" si="16"/>
        <v>0</v>
      </c>
      <c r="T167" s="46">
        <f t="shared" si="17"/>
        <v>0</v>
      </c>
      <c r="U167" s="108"/>
      <c r="V167" s="46"/>
      <c r="W167" s="73"/>
    </row>
    <row r="168" spans="1:23" ht="47.25" hidden="1" x14ac:dyDescent="0.25">
      <c r="A168" s="38">
        <v>160</v>
      </c>
      <c r="B168" s="59" t="s">
        <v>255</v>
      </c>
      <c r="C168" s="59" t="s">
        <v>20</v>
      </c>
      <c r="D168" s="42"/>
      <c r="E168" s="43"/>
      <c r="F168" s="43">
        <v>37.049999999999997</v>
      </c>
      <c r="G168" s="41"/>
      <c r="H168" s="41"/>
      <c r="I168" s="41">
        <v>0</v>
      </c>
      <c r="J168" s="64"/>
      <c r="K168" s="44"/>
      <c r="L168" s="44"/>
      <c r="M168" s="44">
        <v>0</v>
      </c>
      <c r="N168" s="71"/>
      <c r="O168" s="108">
        <f t="shared" si="12"/>
        <v>0</v>
      </c>
      <c r="P168" s="45">
        <f t="shared" si="13"/>
        <v>0</v>
      </c>
      <c r="Q168" s="46">
        <f t="shared" si="14"/>
        <v>0</v>
      </c>
      <c r="R168" s="47">
        <f t="shared" si="15"/>
        <v>0</v>
      </c>
      <c r="S168" s="45">
        <f t="shared" si="16"/>
        <v>0</v>
      </c>
      <c r="T168" s="46">
        <f t="shared" si="17"/>
        <v>0</v>
      </c>
      <c r="U168" s="108"/>
      <c r="V168" s="46"/>
      <c r="W168" s="73"/>
    </row>
    <row r="169" spans="1:23" ht="31.5" hidden="1" x14ac:dyDescent="0.25">
      <c r="A169" s="38">
        <v>161</v>
      </c>
      <c r="B169" s="59" t="s">
        <v>385</v>
      </c>
      <c r="C169" s="59" t="s">
        <v>20</v>
      </c>
      <c r="D169" s="42"/>
      <c r="E169" s="43"/>
      <c r="F169" s="43">
        <v>116.19</v>
      </c>
      <c r="G169" s="41"/>
      <c r="H169" s="41"/>
      <c r="I169" s="41">
        <v>0</v>
      </c>
      <c r="J169" s="64"/>
      <c r="K169" s="44"/>
      <c r="L169" s="44"/>
      <c r="M169" s="44">
        <v>0</v>
      </c>
      <c r="N169" s="71"/>
      <c r="O169" s="108">
        <f t="shared" si="12"/>
        <v>0</v>
      </c>
      <c r="P169" s="45">
        <f t="shared" si="13"/>
        <v>0</v>
      </c>
      <c r="Q169" s="46">
        <f t="shared" si="14"/>
        <v>0</v>
      </c>
      <c r="R169" s="47">
        <f t="shared" si="15"/>
        <v>0</v>
      </c>
      <c r="S169" s="45">
        <f t="shared" si="16"/>
        <v>0</v>
      </c>
      <c r="T169" s="46">
        <f t="shared" si="17"/>
        <v>0</v>
      </c>
      <c r="U169" s="108"/>
      <c r="V169" s="46"/>
      <c r="W169" s="73"/>
    </row>
    <row r="170" spans="1:23" ht="31.5" hidden="1" x14ac:dyDescent="0.25">
      <c r="A170" s="38">
        <v>162</v>
      </c>
      <c r="B170" s="59" t="s">
        <v>265</v>
      </c>
      <c r="C170" s="59" t="s">
        <v>20</v>
      </c>
      <c r="D170" s="42"/>
      <c r="E170" s="43"/>
      <c r="F170" s="43">
        <v>147.1</v>
      </c>
      <c r="G170" s="41"/>
      <c r="H170" s="41"/>
      <c r="I170" s="41">
        <v>0</v>
      </c>
      <c r="J170" s="64"/>
      <c r="K170" s="44"/>
      <c r="L170" s="44"/>
      <c r="M170" s="44">
        <v>0</v>
      </c>
      <c r="N170" s="71"/>
      <c r="O170" s="108">
        <f t="shared" si="12"/>
        <v>0</v>
      </c>
      <c r="P170" s="45">
        <f t="shared" si="13"/>
        <v>0</v>
      </c>
      <c r="Q170" s="46">
        <f t="shared" si="14"/>
        <v>0</v>
      </c>
      <c r="R170" s="47">
        <f t="shared" si="15"/>
        <v>0</v>
      </c>
      <c r="S170" s="45">
        <f t="shared" si="16"/>
        <v>0</v>
      </c>
      <c r="T170" s="46">
        <f t="shared" si="17"/>
        <v>0</v>
      </c>
      <c r="U170" s="108"/>
      <c r="V170" s="46"/>
      <c r="W170" s="73"/>
    </row>
    <row r="171" spans="1:23" hidden="1" x14ac:dyDescent="0.25">
      <c r="A171" s="38">
        <v>163</v>
      </c>
      <c r="B171" s="59" t="s">
        <v>151</v>
      </c>
      <c r="C171" s="59" t="s">
        <v>20</v>
      </c>
      <c r="D171" s="42"/>
      <c r="E171" s="43"/>
      <c r="F171" s="43">
        <v>0</v>
      </c>
      <c r="G171" s="41"/>
      <c r="H171" s="41"/>
      <c r="I171" s="41">
        <v>0</v>
      </c>
      <c r="J171" s="64"/>
      <c r="K171" s="44"/>
      <c r="L171" s="44"/>
      <c r="M171" s="44">
        <v>0</v>
      </c>
      <c r="N171" s="71"/>
      <c r="O171" s="108">
        <f t="shared" si="12"/>
        <v>0</v>
      </c>
      <c r="P171" s="45">
        <f t="shared" si="13"/>
        <v>0</v>
      </c>
      <c r="Q171" s="46">
        <f t="shared" si="14"/>
        <v>0</v>
      </c>
      <c r="R171" s="47">
        <f t="shared" si="15"/>
        <v>0</v>
      </c>
      <c r="S171" s="45">
        <f t="shared" si="16"/>
        <v>0</v>
      </c>
      <c r="T171" s="46">
        <f t="shared" si="17"/>
        <v>0</v>
      </c>
      <c r="U171" s="108"/>
      <c r="V171" s="46"/>
      <c r="W171" s="73"/>
    </row>
    <row r="172" spans="1:23" ht="47.25" hidden="1" x14ac:dyDescent="0.25">
      <c r="A172" s="38">
        <v>164</v>
      </c>
      <c r="B172" s="59" t="s">
        <v>222</v>
      </c>
      <c r="C172" s="59" t="s">
        <v>47</v>
      </c>
      <c r="D172" s="42"/>
      <c r="E172" s="43"/>
      <c r="F172" s="43">
        <v>10.73</v>
      </c>
      <c r="G172" s="41"/>
      <c r="H172" s="41"/>
      <c r="I172" s="41">
        <v>0</v>
      </c>
      <c r="J172" s="64"/>
      <c r="K172" s="44"/>
      <c r="L172" s="44"/>
      <c r="M172" s="44">
        <v>0</v>
      </c>
      <c r="N172" s="71"/>
      <c r="O172" s="108">
        <f t="shared" si="12"/>
        <v>0</v>
      </c>
      <c r="P172" s="45">
        <f t="shared" si="13"/>
        <v>0</v>
      </c>
      <c r="Q172" s="46">
        <f t="shared" si="14"/>
        <v>0</v>
      </c>
      <c r="R172" s="47">
        <f t="shared" si="15"/>
        <v>0</v>
      </c>
      <c r="S172" s="45">
        <f t="shared" si="16"/>
        <v>0</v>
      </c>
      <c r="T172" s="46">
        <f t="shared" si="17"/>
        <v>0</v>
      </c>
      <c r="U172" s="108"/>
      <c r="V172" s="46"/>
      <c r="W172" s="73"/>
    </row>
    <row r="173" spans="1:23" s="116" customFormat="1" ht="47.25" hidden="1" x14ac:dyDescent="0.25">
      <c r="A173" s="112">
        <v>165</v>
      </c>
      <c r="B173" s="105" t="s">
        <v>217</v>
      </c>
      <c r="C173" s="105" t="s">
        <v>47</v>
      </c>
      <c r="D173" s="146"/>
      <c r="E173" s="147"/>
      <c r="F173" s="147"/>
      <c r="G173" s="101"/>
      <c r="H173" s="101"/>
      <c r="I173" s="101"/>
      <c r="J173" s="121"/>
      <c r="K173" s="107"/>
      <c r="L173" s="107"/>
      <c r="M173" s="107"/>
      <c r="N173" s="148"/>
      <c r="O173" s="102">
        <f t="shared" si="12"/>
        <v>0</v>
      </c>
      <c r="P173" s="113">
        <f t="shared" si="13"/>
        <v>0</v>
      </c>
      <c r="Q173" s="102">
        <f t="shared" si="14"/>
        <v>0</v>
      </c>
      <c r="R173" s="114">
        <f t="shared" si="15"/>
        <v>0</v>
      </c>
      <c r="S173" s="113">
        <f t="shared" si="16"/>
        <v>0</v>
      </c>
      <c r="T173" s="102">
        <f t="shared" si="17"/>
        <v>0</v>
      </c>
      <c r="U173" s="102"/>
      <c r="V173" s="102"/>
      <c r="W173" s="104"/>
    </row>
    <row r="174" spans="1:23" s="116" customFormat="1" ht="31.5" hidden="1" x14ac:dyDescent="0.25">
      <c r="A174" s="112">
        <v>166</v>
      </c>
      <c r="B174" s="105" t="s">
        <v>2</v>
      </c>
      <c r="C174" s="105" t="s">
        <v>47</v>
      </c>
      <c r="D174" s="146"/>
      <c r="E174" s="147"/>
      <c r="F174" s="147"/>
      <c r="G174" s="101"/>
      <c r="H174" s="101"/>
      <c r="I174" s="101"/>
      <c r="J174" s="121"/>
      <c r="K174" s="107"/>
      <c r="L174" s="107"/>
      <c r="M174" s="107"/>
      <c r="N174" s="148"/>
      <c r="O174" s="102">
        <f t="shared" si="12"/>
        <v>0</v>
      </c>
      <c r="P174" s="113">
        <f t="shared" si="13"/>
        <v>0</v>
      </c>
      <c r="Q174" s="102">
        <f t="shared" si="14"/>
        <v>0</v>
      </c>
      <c r="R174" s="114">
        <f t="shared" si="15"/>
        <v>0</v>
      </c>
      <c r="S174" s="113">
        <f t="shared" si="16"/>
        <v>0</v>
      </c>
      <c r="T174" s="102">
        <f t="shared" si="17"/>
        <v>0</v>
      </c>
      <c r="U174" s="102"/>
      <c r="V174" s="102"/>
      <c r="W174" s="104"/>
    </row>
    <row r="175" spans="1:23" ht="31.5" hidden="1" x14ac:dyDescent="0.25">
      <c r="A175" s="38">
        <v>167</v>
      </c>
      <c r="B175" s="59" t="s">
        <v>266</v>
      </c>
      <c r="C175" s="59" t="s">
        <v>47</v>
      </c>
      <c r="D175" s="42"/>
      <c r="E175" s="43"/>
      <c r="F175" s="43">
        <v>458.26</v>
      </c>
      <c r="G175" s="41"/>
      <c r="H175" s="41"/>
      <c r="I175" s="41">
        <v>0</v>
      </c>
      <c r="J175" s="64"/>
      <c r="K175" s="44"/>
      <c r="L175" s="44"/>
      <c r="M175" s="44">
        <v>0</v>
      </c>
      <c r="N175" s="71"/>
      <c r="O175" s="108">
        <f t="shared" si="12"/>
        <v>0</v>
      </c>
      <c r="P175" s="45">
        <f t="shared" si="13"/>
        <v>0</v>
      </c>
      <c r="Q175" s="46">
        <f t="shared" si="14"/>
        <v>0</v>
      </c>
      <c r="R175" s="47">
        <f t="shared" si="15"/>
        <v>0</v>
      </c>
      <c r="S175" s="45">
        <f t="shared" si="16"/>
        <v>0</v>
      </c>
      <c r="T175" s="46">
        <f t="shared" si="17"/>
        <v>0</v>
      </c>
      <c r="U175" s="108"/>
      <c r="V175" s="46"/>
      <c r="W175" s="73"/>
    </row>
    <row r="176" spans="1:23" s="116" customFormat="1" ht="47.25" hidden="1" x14ac:dyDescent="0.25">
      <c r="A176" s="112">
        <v>168</v>
      </c>
      <c r="B176" s="105" t="s">
        <v>268</v>
      </c>
      <c r="C176" s="105" t="s">
        <v>47</v>
      </c>
      <c r="D176" s="146"/>
      <c r="E176" s="147"/>
      <c r="F176" s="147"/>
      <c r="G176" s="101"/>
      <c r="H176" s="101"/>
      <c r="I176" s="101"/>
      <c r="J176" s="121"/>
      <c r="K176" s="107"/>
      <c r="L176" s="107"/>
      <c r="M176" s="107"/>
      <c r="N176" s="148"/>
      <c r="O176" s="102">
        <f t="shared" si="12"/>
        <v>0</v>
      </c>
      <c r="P176" s="113">
        <f t="shared" si="13"/>
        <v>0</v>
      </c>
      <c r="Q176" s="102">
        <f t="shared" si="14"/>
        <v>0</v>
      </c>
      <c r="R176" s="114">
        <f t="shared" si="15"/>
        <v>0</v>
      </c>
      <c r="S176" s="113">
        <f t="shared" si="16"/>
        <v>0</v>
      </c>
      <c r="T176" s="102">
        <f t="shared" si="17"/>
        <v>0</v>
      </c>
      <c r="U176" s="102"/>
      <c r="V176" s="102"/>
      <c r="W176" s="104"/>
    </row>
    <row r="177" spans="1:23" ht="47.25" hidden="1" x14ac:dyDescent="0.25">
      <c r="A177" s="38">
        <v>169</v>
      </c>
      <c r="B177" s="59" t="s">
        <v>269</v>
      </c>
      <c r="C177" s="59" t="s">
        <v>47</v>
      </c>
      <c r="D177" s="42"/>
      <c r="E177" s="43"/>
      <c r="F177" s="43">
        <v>0</v>
      </c>
      <c r="G177" s="41"/>
      <c r="H177" s="41"/>
      <c r="I177" s="41">
        <v>0</v>
      </c>
      <c r="J177" s="64"/>
      <c r="K177" s="44"/>
      <c r="L177" s="44"/>
      <c r="M177" s="44">
        <v>0</v>
      </c>
      <c r="N177" s="71"/>
      <c r="O177" s="108">
        <f t="shared" si="12"/>
        <v>0</v>
      </c>
      <c r="P177" s="45">
        <f t="shared" si="13"/>
        <v>0</v>
      </c>
      <c r="Q177" s="46">
        <f t="shared" si="14"/>
        <v>0</v>
      </c>
      <c r="R177" s="47">
        <f t="shared" si="15"/>
        <v>0</v>
      </c>
      <c r="S177" s="45">
        <f t="shared" si="16"/>
        <v>0</v>
      </c>
      <c r="T177" s="46">
        <f t="shared" si="17"/>
        <v>0</v>
      </c>
      <c r="U177" s="108"/>
      <c r="V177" s="46"/>
      <c r="W177" s="73"/>
    </row>
    <row r="178" spans="1:23" s="116" customFormat="1" hidden="1" x14ac:dyDescent="0.25">
      <c r="A178" s="112">
        <v>170</v>
      </c>
      <c r="B178" s="105" t="s">
        <v>151</v>
      </c>
      <c r="C178" s="105" t="s">
        <v>47</v>
      </c>
      <c r="D178" s="146"/>
      <c r="E178" s="147"/>
      <c r="F178" s="147"/>
      <c r="G178" s="101"/>
      <c r="H178" s="101"/>
      <c r="I178" s="101"/>
      <c r="J178" s="121"/>
      <c r="K178" s="107"/>
      <c r="L178" s="107"/>
      <c r="M178" s="107"/>
      <c r="N178" s="148"/>
      <c r="O178" s="102">
        <f t="shared" si="12"/>
        <v>0</v>
      </c>
      <c r="P178" s="113">
        <f t="shared" si="13"/>
        <v>0</v>
      </c>
      <c r="Q178" s="102">
        <f t="shared" si="14"/>
        <v>0</v>
      </c>
      <c r="R178" s="114">
        <f t="shared" si="15"/>
        <v>0</v>
      </c>
      <c r="S178" s="113">
        <f t="shared" si="16"/>
        <v>0</v>
      </c>
      <c r="T178" s="102">
        <f t="shared" si="17"/>
        <v>0</v>
      </c>
      <c r="U178" s="102"/>
      <c r="V178" s="102"/>
      <c r="W178" s="104"/>
    </row>
    <row r="179" spans="1:23" ht="63" hidden="1" x14ac:dyDescent="0.25">
      <c r="A179" s="38">
        <v>171</v>
      </c>
      <c r="B179" s="59" t="s">
        <v>146</v>
      </c>
      <c r="C179" s="59" t="s">
        <v>145</v>
      </c>
      <c r="D179" s="42"/>
      <c r="E179" s="43"/>
      <c r="F179" s="43">
        <v>0</v>
      </c>
      <c r="G179" s="41"/>
      <c r="H179" s="41"/>
      <c r="I179" s="41">
        <v>0</v>
      </c>
      <c r="J179" s="64"/>
      <c r="K179" s="44"/>
      <c r="L179" s="44"/>
      <c r="M179" s="44">
        <v>0</v>
      </c>
      <c r="N179" s="71"/>
      <c r="O179" s="108">
        <f t="shared" si="12"/>
        <v>0</v>
      </c>
      <c r="P179" s="45">
        <f t="shared" si="13"/>
        <v>0</v>
      </c>
      <c r="Q179" s="46">
        <f t="shared" si="14"/>
        <v>0</v>
      </c>
      <c r="R179" s="47">
        <f t="shared" si="15"/>
        <v>0</v>
      </c>
      <c r="S179" s="45">
        <f t="shared" si="16"/>
        <v>0</v>
      </c>
      <c r="T179" s="46">
        <f t="shared" si="17"/>
        <v>0</v>
      </c>
      <c r="U179" s="108"/>
      <c r="V179" s="46"/>
      <c r="W179" s="73"/>
    </row>
    <row r="180" spans="1:23" ht="31.5" hidden="1" x14ac:dyDescent="0.25">
      <c r="A180" s="38">
        <v>172</v>
      </c>
      <c r="B180" s="59" t="s">
        <v>386</v>
      </c>
      <c r="C180" s="59" t="s">
        <v>145</v>
      </c>
      <c r="D180" s="42"/>
      <c r="E180" s="43"/>
      <c r="F180" s="43">
        <v>0</v>
      </c>
      <c r="G180" s="41"/>
      <c r="H180" s="41"/>
      <c r="I180" s="41">
        <v>0</v>
      </c>
      <c r="J180" s="64"/>
      <c r="K180" s="44"/>
      <c r="L180" s="44"/>
      <c r="M180" s="44">
        <v>0</v>
      </c>
      <c r="N180" s="71"/>
      <c r="O180" s="108">
        <f t="shared" si="12"/>
        <v>0</v>
      </c>
      <c r="P180" s="45">
        <f t="shared" si="13"/>
        <v>0</v>
      </c>
      <c r="Q180" s="46">
        <f t="shared" si="14"/>
        <v>0</v>
      </c>
      <c r="R180" s="47">
        <f t="shared" si="15"/>
        <v>0</v>
      </c>
      <c r="S180" s="45">
        <f t="shared" si="16"/>
        <v>0</v>
      </c>
      <c r="T180" s="46">
        <f t="shared" si="17"/>
        <v>0</v>
      </c>
      <c r="U180" s="108"/>
      <c r="V180" s="46"/>
      <c r="W180" s="73"/>
    </row>
    <row r="181" spans="1:23" hidden="1" x14ac:dyDescent="0.25">
      <c r="A181" s="38">
        <v>173</v>
      </c>
      <c r="B181" s="59" t="s">
        <v>151</v>
      </c>
      <c r="C181" s="59" t="s">
        <v>145</v>
      </c>
      <c r="D181" s="42"/>
      <c r="E181" s="43"/>
      <c r="F181" s="43">
        <v>0</v>
      </c>
      <c r="G181" s="41"/>
      <c r="H181" s="41"/>
      <c r="I181" s="41">
        <v>0</v>
      </c>
      <c r="J181" s="64"/>
      <c r="K181" s="44"/>
      <c r="L181" s="44"/>
      <c r="M181" s="44">
        <v>0</v>
      </c>
      <c r="N181" s="71"/>
      <c r="O181" s="108">
        <f t="shared" si="12"/>
        <v>0</v>
      </c>
      <c r="P181" s="45">
        <f t="shared" si="13"/>
        <v>0</v>
      </c>
      <c r="Q181" s="46">
        <f t="shared" si="14"/>
        <v>0</v>
      </c>
      <c r="R181" s="47">
        <f t="shared" si="15"/>
        <v>0</v>
      </c>
      <c r="S181" s="45">
        <f t="shared" si="16"/>
        <v>0</v>
      </c>
      <c r="T181" s="46">
        <f t="shared" si="17"/>
        <v>0</v>
      </c>
      <c r="U181" s="108"/>
      <c r="V181" s="46"/>
      <c r="W181" s="73"/>
    </row>
    <row r="182" spans="1:23" ht="31.5" hidden="1" x14ac:dyDescent="0.25">
      <c r="A182" s="38">
        <v>174</v>
      </c>
      <c r="B182" s="59" t="s">
        <v>270</v>
      </c>
      <c r="C182" s="59" t="s">
        <v>21</v>
      </c>
      <c r="D182" s="42"/>
      <c r="E182" s="43"/>
      <c r="F182" s="43">
        <v>0</v>
      </c>
      <c r="G182" s="41"/>
      <c r="H182" s="41"/>
      <c r="I182" s="41">
        <v>0</v>
      </c>
      <c r="J182" s="64"/>
      <c r="K182" s="44"/>
      <c r="L182" s="44"/>
      <c r="M182" s="44">
        <v>0</v>
      </c>
      <c r="N182" s="71"/>
      <c r="O182" s="108">
        <f t="shared" si="12"/>
        <v>0</v>
      </c>
      <c r="P182" s="45">
        <f t="shared" si="13"/>
        <v>0</v>
      </c>
      <c r="Q182" s="46">
        <f t="shared" si="14"/>
        <v>0</v>
      </c>
      <c r="R182" s="47">
        <f t="shared" si="15"/>
        <v>0</v>
      </c>
      <c r="S182" s="45">
        <f t="shared" si="16"/>
        <v>0</v>
      </c>
      <c r="T182" s="46">
        <f t="shared" si="17"/>
        <v>0</v>
      </c>
      <c r="U182" s="108"/>
      <c r="V182" s="46"/>
      <c r="W182" s="73"/>
    </row>
    <row r="183" spans="1:23" ht="47.25" hidden="1" x14ac:dyDescent="0.25">
      <c r="A183" s="38">
        <v>175</v>
      </c>
      <c r="B183" s="59" t="s">
        <v>271</v>
      </c>
      <c r="C183" s="59" t="s">
        <v>21</v>
      </c>
      <c r="D183" s="42"/>
      <c r="E183" s="43"/>
      <c r="F183" s="43">
        <v>24.9</v>
      </c>
      <c r="G183" s="41"/>
      <c r="H183" s="41"/>
      <c r="I183" s="41">
        <v>0</v>
      </c>
      <c r="J183" s="64"/>
      <c r="K183" s="44"/>
      <c r="L183" s="44"/>
      <c r="M183" s="44">
        <v>0</v>
      </c>
      <c r="N183" s="71"/>
      <c r="O183" s="108">
        <f t="shared" si="12"/>
        <v>0</v>
      </c>
      <c r="P183" s="45">
        <f t="shared" si="13"/>
        <v>0</v>
      </c>
      <c r="Q183" s="46">
        <f t="shared" si="14"/>
        <v>0</v>
      </c>
      <c r="R183" s="47">
        <f t="shared" si="15"/>
        <v>0</v>
      </c>
      <c r="S183" s="45">
        <f t="shared" si="16"/>
        <v>0</v>
      </c>
      <c r="T183" s="46">
        <f t="shared" si="17"/>
        <v>0</v>
      </c>
      <c r="U183" s="108"/>
      <c r="V183" s="46"/>
      <c r="W183" s="73"/>
    </row>
    <row r="184" spans="1:23" ht="63" hidden="1" x14ac:dyDescent="0.25">
      <c r="A184" s="38">
        <v>176</v>
      </c>
      <c r="B184" s="59" t="s">
        <v>272</v>
      </c>
      <c r="C184" s="59" t="s">
        <v>21</v>
      </c>
      <c r="D184" s="42"/>
      <c r="E184" s="43"/>
      <c r="F184" s="43">
        <v>0</v>
      </c>
      <c r="G184" s="41"/>
      <c r="H184" s="41"/>
      <c r="I184" s="41">
        <v>0</v>
      </c>
      <c r="J184" s="64"/>
      <c r="K184" s="44"/>
      <c r="L184" s="44"/>
      <c r="M184" s="44">
        <v>0</v>
      </c>
      <c r="N184" s="71"/>
      <c r="O184" s="108">
        <f t="shared" si="12"/>
        <v>0</v>
      </c>
      <c r="P184" s="45">
        <f t="shared" si="13"/>
        <v>0</v>
      </c>
      <c r="Q184" s="46">
        <f t="shared" si="14"/>
        <v>0</v>
      </c>
      <c r="R184" s="47">
        <f t="shared" si="15"/>
        <v>0</v>
      </c>
      <c r="S184" s="45">
        <f t="shared" si="16"/>
        <v>0</v>
      </c>
      <c r="T184" s="46">
        <f t="shared" si="17"/>
        <v>0</v>
      </c>
      <c r="U184" s="108"/>
      <c r="V184" s="46"/>
      <c r="W184" s="73"/>
    </row>
    <row r="185" spans="1:23" ht="31.5" hidden="1" x14ac:dyDescent="0.25">
      <c r="A185" s="38">
        <v>177</v>
      </c>
      <c r="B185" s="59" t="s">
        <v>2</v>
      </c>
      <c r="C185" s="59" t="s">
        <v>21</v>
      </c>
      <c r="D185" s="42"/>
      <c r="E185" s="43"/>
      <c r="F185" s="43">
        <v>0</v>
      </c>
      <c r="G185" s="41"/>
      <c r="H185" s="41"/>
      <c r="I185" s="41">
        <v>0</v>
      </c>
      <c r="J185" s="64"/>
      <c r="K185" s="44"/>
      <c r="L185" s="44"/>
      <c r="M185" s="44">
        <v>0</v>
      </c>
      <c r="N185" s="71"/>
      <c r="O185" s="108">
        <f t="shared" si="12"/>
        <v>0</v>
      </c>
      <c r="P185" s="45">
        <f t="shared" si="13"/>
        <v>0</v>
      </c>
      <c r="Q185" s="46">
        <f t="shared" si="14"/>
        <v>0</v>
      </c>
      <c r="R185" s="47">
        <f t="shared" si="15"/>
        <v>0</v>
      </c>
      <c r="S185" s="45">
        <f t="shared" si="16"/>
        <v>0</v>
      </c>
      <c r="T185" s="46">
        <f t="shared" si="17"/>
        <v>0</v>
      </c>
      <c r="U185" s="108"/>
      <c r="V185" s="46"/>
      <c r="W185" s="73"/>
    </row>
    <row r="186" spans="1:23" ht="31.5" hidden="1" x14ac:dyDescent="0.25">
      <c r="A186" s="38">
        <v>178</v>
      </c>
      <c r="B186" s="59" t="s">
        <v>75</v>
      </c>
      <c r="C186" s="59" t="s">
        <v>21</v>
      </c>
      <c r="D186" s="42"/>
      <c r="E186" s="43"/>
      <c r="F186" s="43">
        <v>0</v>
      </c>
      <c r="G186" s="41"/>
      <c r="H186" s="41"/>
      <c r="I186" s="41">
        <v>0</v>
      </c>
      <c r="J186" s="64"/>
      <c r="K186" s="44"/>
      <c r="L186" s="44"/>
      <c r="M186" s="44">
        <v>0</v>
      </c>
      <c r="N186" s="71"/>
      <c r="O186" s="108">
        <f t="shared" si="12"/>
        <v>0</v>
      </c>
      <c r="P186" s="45">
        <f t="shared" si="13"/>
        <v>0</v>
      </c>
      <c r="Q186" s="46">
        <f t="shared" si="14"/>
        <v>0</v>
      </c>
      <c r="R186" s="47">
        <f t="shared" si="15"/>
        <v>0</v>
      </c>
      <c r="S186" s="45">
        <f t="shared" si="16"/>
        <v>0</v>
      </c>
      <c r="T186" s="46">
        <f t="shared" si="17"/>
        <v>0</v>
      </c>
      <c r="U186" s="108"/>
      <c r="V186" s="46"/>
      <c r="W186" s="73"/>
    </row>
    <row r="187" spans="1:23" ht="31.5" hidden="1" x14ac:dyDescent="0.25">
      <c r="A187" s="38">
        <v>179</v>
      </c>
      <c r="B187" s="59" t="s">
        <v>151</v>
      </c>
      <c r="C187" s="59" t="s">
        <v>21</v>
      </c>
      <c r="D187" s="42"/>
      <c r="E187" s="43"/>
      <c r="F187" s="43">
        <v>0</v>
      </c>
      <c r="G187" s="41"/>
      <c r="H187" s="41"/>
      <c r="I187" s="41">
        <v>0</v>
      </c>
      <c r="J187" s="64"/>
      <c r="K187" s="44"/>
      <c r="L187" s="44"/>
      <c r="M187" s="44">
        <v>0</v>
      </c>
      <c r="N187" s="71"/>
      <c r="O187" s="108">
        <f t="shared" si="12"/>
        <v>0</v>
      </c>
      <c r="P187" s="45">
        <f t="shared" si="13"/>
        <v>0</v>
      </c>
      <c r="Q187" s="46">
        <f t="shared" si="14"/>
        <v>0</v>
      </c>
      <c r="R187" s="47">
        <f t="shared" si="15"/>
        <v>0</v>
      </c>
      <c r="S187" s="45">
        <f t="shared" si="16"/>
        <v>0</v>
      </c>
      <c r="T187" s="46">
        <f t="shared" si="17"/>
        <v>0</v>
      </c>
      <c r="U187" s="108"/>
      <c r="V187" s="46"/>
      <c r="W187" s="73"/>
    </row>
    <row r="188" spans="1:23" ht="47.25" hidden="1" x14ac:dyDescent="0.25">
      <c r="A188" s="38">
        <v>180</v>
      </c>
      <c r="B188" s="59" t="s">
        <v>222</v>
      </c>
      <c r="C188" s="59" t="s">
        <v>387</v>
      </c>
      <c r="D188" s="42"/>
      <c r="E188" s="43"/>
      <c r="F188" s="43">
        <v>0</v>
      </c>
      <c r="G188" s="41"/>
      <c r="H188" s="41"/>
      <c r="I188" s="41">
        <v>0</v>
      </c>
      <c r="J188" s="64"/>
      <c r="K188" s="44"/>
      <c r="L188" s="44"/>
      <c r="M188" s="44">
        <v>0</v>
      </c>
      <c r="N188" s="71"/>
      <c r="O188" s="108">
        <f t="shared" si="12"/>
        <v>0</v>
      </c>
      <c r="P188" s="45">
        <f t="shared" si="13"/>
        <v>0</v>
      </c>
      <c r="Q188" s="46">
        <f t="shared" si="14"/>
        <v>0</v>
      </c>
      <c r="R188" s="47">
        <f t="shared" si="15"/>
        <v>0</v>
      </c>
      <c r="S188" s="45">
        <f t="shared" si="16"/>
        <v>0</v>
      </c>
      <c r="T188" s="46">
        <f t="shared" si="17"/>
        <v>0</v>
      </c>
      <c r="U188" s="108"/>
      <c r="V188" s="46"/>
      <c r="W188" s="73"/>
    </row>
    <row r="189" spans="1:23" ht="31.5" hidden="1" x14ac:dyDescent="0.25">
      <c r="A189" s="38">
        <v>181</v>
      </c>
      <c r="B189" s="59" t="s">
        <v>2</v>
      </c>
      <c r="C189" s="59" t="s">
        <v>387</v>
      </c>
      <c r="D189" s="42"/>
      <c r="E189" s="43"/>
      <c r="F189" s="43">
        <v>0</v>
      </c>
      <c r="G189" s="41"/>
      <c r="H189" s="41"/>
      <c r="I189" s="41">
        <v>0</v>
      </c>
      <c r="J189" s="64"/>
      <c r="K189" s="44"/>
      <c r="L189" s="44"/>
      <c r="M189" s="44">
        <v>0</v>
      </c>
      <c r="N189" s="71"/>
      <c r="O189" s="108">
        <f t="shared" si="12"/>
        <v>0</v>
      </c>
      <c r="P189" s="45">
        <f t="shared" si="13"/>
        <v>0</v>
      </c>
      <c r="Q189" s="46">
        <f t="shared" si="14"/>
        <v>0</v>
      </c>
      <c r="R189" s="47">
        <f t="shared" si="15"/>
        <v>0</v>
      </c>
      <c r="S189" s="45">
        <f t="shared" si="16"/>
        <v>0</v>
      </c>
      <c r="T189" s="46">
        <f t="shared" si="17"/>
        <v>0</v>
      </c>
      <c r="U189" s="108"/>
      <c r="V189" s="46"/>
      <c r="W189" s="73"/>
    </row>
    <row r="190" spans="1:23" ht="31.5" hidden="1" x14ac:dyDescent="0.25">
      <c r="A190" s="38">
        <v>182</v>
      </c>
      <c r="B190" s="59" t="s">
        <v>134</v>
      </c>
      <c r="C190" s="59" t="s">
        <v>387</v>
      </c>
      <c r="D190" s="42"/>
      <c r="E190" s="43"/>
      <c r="F190" s="43">
        <v>0</v>
      </c>
      <c r="G190" s="41"/>
      <c r="H190" s="41"/>
      <c r="I190" s="41">
        <v>0</v>
      </c>
      <c r="J190" s="64"/>
      <c r="K190" s="44"/>
      <c r="L190" s="44"/>
      <c r="M190" s="44">
        <v>0</v>
      </c>
      <c r="N190" s="71"/>
      <c r="O190" s="108">
        <f t="shared" si="12"/>
        <v>0</v>
      </c>
      <c r="P190" s="45">
        <f t="shared" si="13"/>
        <v>0</v>
      </c>
      <c r="Q190" s="46">
        <f t="shared" si="14"/>
        <v>0</v>
      </c>
      <c r="R190" s="47">
        <f t="shared" si="15"/>
        <v>0</v>
      </c>
      <c r="S190" s="45">
        <f t="shared" si="16"/>
        <v>0</v>
      </c>
      <c r="T190" s="46">
        <f t="shared" si="17"/>
        <v>0</v>
      </c>
      <c r="U190" s="108"/>
      <c r="V190" s="46"/>
      <c r="W190" s="73"/>
    </row>
    <row r="191" spans="1:23" ht="47.25" hidden="1" x14ac:dyDescent="0.25">
      <c r="A191" s="38">
        <v>183</v>
      </c>
      <c r="B191" s="59" t="s">
        <v>103</v>
      </c>
      <c r="C191" s="59" t="s">
        <v>387</v>
      </c>
      <c r="D191" s="42"/>
      <c r="E191" s="43"/>
      <c r="F191" s="43">
        <v>0</v>
      </c>
      <c r="G191" s="41"/>
      <c r="H191" s="41"/>
      <c r="I191" s="41">
        <v>0</v>
      </c>
      <c r="J191" s="64"/>
      <c r="K191" s="44"/>
      <c r="L191" s="44"/>
      <c r="M191" s="44">
        <v>0</v>
      </c>
      <c r="N191" s="71"/>
      <c r="O191" s="108">
        <f t="shared" si="12"/>
        <v>0</v>
      </c>
      <c r="P191" s="45">
        <f t="shared" si="13"/>
        <v>0</v>
      </c>
      <c r="Q191" s="46">
        <f t="shared" si="14"/>
        <v>0</v>
      </c>
      <c r="R191" s="47">
        <f t="shared" si="15"/>
        <v>0</v>
      </c>
      <c r="S191" s="45">
        <f t="shared" si="16"/>
        <v>0</v>
      </c>
      <c r="T191" s="46">
        <f t="shared" si="17"/>
        <v>0</v>
      </c>
      <c r="U191" s="108"/>
      <c r="V191" s="46"/>
      <c r="W191" s="73"/>
    </row>
    <row r="192" spans="1:23" ht="47.25" hidden="1" x14ac:dyDescent="0.25">
      <c r="A192" s="38">
        <v>184</v>
      </c>
      <c r="B192" s="59" t="s">
        <v>137</v>
      </c>
      <c r="C192" s="59" t="s">
        <v>387</v>
      </c>
      <c r="D192" s="42"/>
      <c r="E192" s="43"/>
      <c r="F192" s="43">
        <v>0</v>
      </c>
      <c r="G192" s="41"/>
      <c r="H192" s="41"/>
      <c r="I192" s="41">
        <v>0</v>
      </c>
      <c r="J192" s="64"/>
      <c r="K192" s="44"/>
      <c r="L192" s="44"/>
      <c r="M192" s="44">
        <v>0</v>
      </c>
      <c r="N192" s="71"/>
      <c r="O192" s="108">
        <f t="shared" si="12"/>
        <v>0</v>
      </c>
      <c r="P192" s="45">
        <f t="shared" si="13"/>
        <v>0</v>
      </c>
      <c r="Q192" s="46">
        <f t="shared" si="14"/>
        <v>0</v>
      </c>
      <c r="R192" s="47">
        <f t="shared" si="15"/>
        <v>0</v>
      </c>
      <c r="S192" s="45">
        <f t="shared" si="16"/>
        <v>0</v>
      </c>
      <c r="T192" s="46">
        <f t="shared" si="17"/>
        <v>0</v>
      </c>
      <c r="U192" s="108"/>
      <c r="V192" s="46"/>
      <c r="W192" s="73"/>
    </row>
    <row r="193" spans="1:23" ht="31.5" hidden="1" x14ac:dyDescent="0.25">
      <c r="A193" s="38">
        <v>185</v>
      </c>
      <c r="B193" s="59" t="s">
        <v>76</v>
      </c>
      <c r="C193" s="59" t="s">
        <v>387</v>
      </c>
      <c r="D193" s="42"/>
      <c r="E193" s="43"/>
      <c r="F193" s="43">
        <v>0</v>
      </c>
      <c r="G193" s="41"/>
      <c r="H193" s="41"/>
      <c r="I193" s="41">
        <v>0</v>
      </c>
      <c r="J193" s="64"/>
      <c r="K193" s="44"/>
      <c r="L193" s="44"/>
      <c r="M193" s="44">
        <v>0</v>
      </c>
      <c r="N193" s="71"/>
      <c r="O193" s="108">
        <f t="shared" si="12"/>
        <v>0</v>
      </c>
      <c r="P193" s="45">
        <f t="shared" si="13"/>
        <v>0</v>
      </c>
      <c r="Q193" s="46">
        <f t="shared" si="14"/>
        <v>0</v>
      </c>
      <c r="R193" s="47">
        <f t="shared" si="15"/>
        <v>0</v>
      </c>
      <c r="S193" s="45">
        <f t="shared" si="16"/>
        <v>0</v>
      </c>
      <c r="T193" s="46">
        <f t="shared" si="17"/>
        <v>0</v>
      </c>
      <c r="U193" s="108"/>
      <c r="V193" s="46"/>
      <c r="W193" s="73"/>
    </row>
    <row r="194" spans="1:23" ht="31.5" hidden="1" x14ac:dyDescent="0.25">
      <c r="A194" s="38">
        <v>186</v>
      </c>
      <c r="B194" s="59" t="s">
        <v>112</v>
      </c>
      <c r="C194" s="59" t="s">
        <v>387</v>
      </c>
      <c r="D194" s="42"/>
      <c r="E194" s="43"/>
      <c r="F194" s="43">
        <v>0</v>
      </c>
      <c r="G194" s="41"/>
      <c r="H194" s="41"/>
      <c r="I194" s="41">
        <v>0</v>
      </c>
      <c r="J194" s="64"/>
      <c r="K194" s="44"/>
      <c r="L194" s="44"/>
      <c r="M194" s="44">
        <v>0</v>
      </c>
      <c r="N194" s="71"/>
      <c r="O194" s="108">
        <f t="shared" si="12"/>
        <v>0</v>
      </c>
      <c r="P194" s="45">
        <f t="shared" si="13"/>
        <v>0</v>
      </c>
      <c r="Q194" s="46">
        <f t="shared" si="14"/>
        <v>0</v>
      </c>
      <c r="R194" s="47">
        <f t="shared" si="15"/>
        <v>0</v>
      </c>
      <c r="S194" s="45">
        <f t="shared" si="16"/>
        <v>0</v>
      </c>
      <c r="T194" s="46">
        <f t="shared" si="17"/>
        <v>0</v>
      </c>
      <c r="U194" s="108"/>
      <c r="V194" s="46"/>
      <c r="W194" s="73"/>
    </row>
    <row r="195" spans="1:23" ht="31.5" hidden="1" x14ac:dyDescent="0.25">
      <c r="A195" s="38">
        <v>187</v>
      </c>
      <c r="B195" s="59" t="s">
        <v>97</v>
      </c>
      <c r="C195" s="59" t="s">
        <v>387</v>
      </c>
      <c r="D195" s="42"/>
      <c r="E195" s="43"/>
      <c r="F195" s="43">
        <v>0</v>
      </c>
      <c r="G195" s="41"/>
      <c r="H195" s="41"/>
      <c r="I195" s="41">
        <v>0</v>
      </c>
      <c r="J195" s="64"/>
      <c r="K195" s="44"/>
      <c r="L195" s="44"/>
      <c r="M195" s="44">
        <v>0</v>
      </c>
      <c r="N195" s="71"/>
      <c r="O195" s="108">
        <f t="shared" si="12"/>
        <v>0</v>
      </c>
      <c r="P195" s="45">
        <f t="shared" si="13"/>
        <v>0</v>
      </c>
      <c r="Q195" s="46">
        <f t="shared" si="14"/>
        <v>0</v>
      </c>
      <c r="R195" s="47">
        <f t="shared" si="15"/>
        <v>0</v>
      </c>
      <c r="S195" s="45">
        <f t="shared" si="16"/>
        <v>0</v>
      </c>
      <c r="T195" s="46">
        <f t="shared" si="17"/>
        <v>0</v>
      </c>
      <c r="U195" s="108"/>
      <c r="V195" s="46"/>
      <c r="W195" s="73"/>
    </row>
    <row r="196" spans="1:23" hidden="1" x14ac:dyDescent="0.25">
      <c r="A196" s="38">
        <v>188</v>
      </c>
      <c r="B196" s="59" t="s">
        <v>151</v>
      </c>
      <c r="C196" s="59" t="s">
        <v>387</v>
      </c>
      <c r="D196" s="42"/>
      <c r="E196" s="43"/>
      <c r="F196" s="43">
        <v>0</v>
      </c>
      <c r="G196" s="41"/>
      <c r="H196" s="41"/>
      <c r="I196" s="41">
        <v>0</v>
      </c>
      <c r="J196" s="64"/>
      <c r="K196" s="44"/>
      <c r="L196" s="44"/>
      <c r="M196" s="44">
        <v>0</v>
      </c>
      <c r="N196" s="71"/>
      <c r="O196" s="108">
        <f t="shared" si="12"/>
        <v>0</v>
      </c>
      <c r="P196" s="45">
        <f t="shared" si="13"/>
        <v>0</v>
      </c>
      <c r="Q196" s="46">
        <f t="shared" si="14"/>
        <v>0</v>
      </c>
      <c r="R196" s="47">
        <f t="shared" si="15"/>
        <v>0</v>
      </c>
      <c r="S196" s="45">
        <f t="shared" si="16"/>
        <v>0</v>
      </c>
      <c r="T196" s="46">
        <f t="shared" si="17"/>
        <v>0</v>
      </c>
      <c r="U196" s="108"/>
      <c r="V196" s="46"/>
      <c r="W196" s="73"/>
    </row>
    <row r="197" spans="1:23" ht="47.25" hidden="1" x14ac:dyDescent="0.25">
      <c r="A197" s="38">
        <v>189</v>
      </c>
      <c r="B197" s="59" t="s">
        <v>273</v>
      </c>
      <c r="C197" s="59" t="s">
        <v>23</v>
      </c>
      <c r="D197" s="42"/>
      <c r="E197" s="43"/>
      <c r="F197" s="43">
        <v>0</v>
      </c>
      <c r="G197" s="41"/>
      <c r="H197" s="41"/>
      <c r="I197" s="41">
        <v>0</v>
      </c>
      <c r="J197" s="64"/>
      <c r="K197" s="44"/>
      <c r="L197" s="44"/>
      <c r="M197" s="44">
        <v>0</v>
      </c>
      <c r="N197" s="71"/>
      <c r="O197" s="108">
        <f t="shared" si="12"/>
        <v>0</v>
      </c>
      <c r="P197" s="45">
        <f t="shared" si="13"/>
        <v>0</v>
      </c>
      <c r="Q197" s="46">
        <f t="shared" si="14"/>
        <v>0</v>
      </c>
      <c r="R197" s="47">
        <f t="shared" si="15"/>
        <v>0</v>
      </c>
      <c r="S197" s="45">
        <f t="shared" si="16"/>
        <v>0</v>
      </c>
      <c r="T197" s="46">
        <f t="shared" si="17"/>
        <v>0</v>
      </c>
      <c r="U197" s="108"/>
      <c r="V197" s="46"/>
      <c r="W197" s="73"/>
    </row>
    <row r="198" spans="1:23" ht="63" hidden="1" x14ac:dyDescent="0.25">
      <c r="A198" s="38">
        <v>190</v>
      </c>
      <c r="B198" s="59" t="s">
        <v>24</v>
      </c>
      <c r="C198" s="59" t="s">
        <v>23</v>
      </c>
      <c r="D198" s="42"/>
      <c r="E198" s="43"/>
      <c r="F198" s="43">
        <v>0</v>
      </c>
      <c r="G198" s="41"/>
      <c r="H198" s="41"/>
      <c r="I198" s="41">
        <v>0</v>
      </c>
      <c r="J198" s="64"/>
      <c r="K198" s="44"/>
      <c r="L198" s="44"/>
      <c r="M198" s="44">
        <v>0</v>
      </c>
      <c r="N198" s="71"/>
      <c r="O198" s="108">
        <f t="shared" si="12"/>
        <v>0</v>
      </c>
      <c r="P198" s="45">
        <f t="shared" si="13"/>
        <v>0</v>
      </c>
      <c r="Q198" s="46">
        <f t="shared" si="14"/>
        <v>0</v>
      </c>
      <c r="R198" s="47">
        <f t="shared" si="15"/>
        <v>0</v>
      </c>
      <c r="S198" s="45">
        <f t="shared" si="16"/>
        <v>0</v>
      </c>
      <c r="T198" s="46">
        <f t="shared" si="17"/>
        <v>0</v>
      </c>
      <c r="U198" s="108"/>
      <c r="V198" s="46"/>
      <c r="W198" s="73"/>
    </row>
    <row r="199" spans="1:23" ht="47.25" hidden="1" x14ac:dyDescent="0.25">
      <c r="A199" s="38">
        <v>191</v>
      </c>
      <c r="B199" s="59" t="s">
        <v>34</v>
      </c>
      <c r="C199" s="59" t="s">
        <v>23</v>
      </c>
      <c r="D199" s="42"/>
      <c r="E199" s="43"/>
      <c r="F199" s="43">
        <v>0</v>
      </c>
      <c r="G199" s="41"/>
      <c r="H199" s="41"/>
      <c r="I199" s="41">
        <v>0</v>
      </c>
      <c r="J199" s="64"/>
      <c r="K199" s="44"/>
      <c r="L199" s="44"/>
      <c r="M199" s="44">
        <v>0</v>
      </c>
      <c r="N199" s="71"/>
      <c r="O199" s="108">
        <f t="shared" si="12"/>
        <v>0</v>
      </c>
      <c r="P199" s="45">
        <f t="shared" si="13"/>
        <v>0</v>
      </c>
      <c r="Q199" s="46">
        <f t="shared" si="14"/>
        <v>0</v>
      </c>
      <c r="R199" s="47">
        <f t="shared" si="15"/>
        <v>0</v>
      </c>
      <c r="S199" s="45">
        <f t="shared" si="16"/>
        <v>0</v>
      </c>
      <c r="T199" s="46">
        <f t="shared" si="17"/>
        <v>0</v>
      </c>
      <c r="U199" s="108"/>
      <c r="V199" s="46"/>
      <c r="W199" s="73"/>
    </row>
    <row r="200" spans="1:23" ht="47.25" hidden="1" x14ac:dyDescent="0.25">
      <c r="A200" s="38">
        <v>192</v>
      </c>
      <c r="B200" s="59" t="s">
        <v>19</v>
      </c>
      <c r="C200" s="59" t="s">
        <v>23</v>
      </c>
      <c r="D200" s="42"/>
      <c r="E200" s="43"/>
      <c r="F200" s="43">
        <v>0</v>
      </c>
      <c r="G200" s="41"/>
      <c r="H200" s="41"/>
      <c r="I200" s="41">
        <v>0</v>
      </c>
      <c r="J200" s="64"/>
      <c r="K200" s="44"/>
      <c r="L200" s="44"/>
      <c r="M200" s="44">
        <v>0</v>
      </c>
      <c r="N200" s="71"/>
      <c r="O200" s="108">
        <f t="shared" si="12"/>
        <v>0</v>
      </c>
      <c r="P200" s="45">
        <f t="shared" si="13"/>
        <v>0</v>
      </c>
      <c r="Q200" s="46">
        <f t="shared" si="14"/>
        <v>0</v>
      </c>
      <c r="R200" s="47">
        <f t="shared" si="15"/>
        <v>0</v>
      </c>
      <c r="S200" s="45">
        <f t="shared" si="16"/>
        <v>0</v>
      </c>
      <c r="T200" s="46">
        <f t="shared" si="17"/>
        <v>0</v>
      </c>
      <c r="U200" s="108"/>
      <c r="V200" s="46"/>
      <c r="W200" s="73"/>
    </row>
    <row r="201" spans="1:23" ht="31.5" hidden="1" x14ac:dyDescent="0.25">
      <c r="A201" s="38">
        <v>193</v>
      </c>
      <c r="B201" s="59" t="s">
        <v>2</v>
      </c>
      <c r="C201" s="59" t="s">
        <v>23</v>
      </c>
      <c r="D201" s="42"/>
      <c r="E201" s="43"/>
      <c r="F201" s="43">
        <v>0</v>
      </c>
      <c r="G201" s="41"/>
      <c r="H201" s="41"/>
      <c r="I201" s="41">
        <v>0</v>
      </c>
      <c r="J201" s="64"/>
      <c r="K201" s="44"/>
      <c r="L201" s="44"/>
      <c r="M201" s="44">
        <v>0</v>
      </c>
      <c r="N201" s="71"/>
      <c r="O201" s="108">
        <f t="shared" si="12"/>
        <v>0</v>
      </c>
      <c r="P201" s="45">
        <f t="shared" si="13"/>
        <v>0</v>
      </c>
      <c r="Q201" s="46">
        <f t="shared" si="14"/>
        <v>0</v>
      </c>
      <c r="R201" s="47">
        <f t="shared" si="15"/>
        <v>0</v>
      </c>
      <c r="S201" s="45">
        <f t="shared" si="16"/>
        <v>0</v>
      </c>
      <c r="T201" s="46">
        <f t="shared" si="17"/>
        <v>0</v>
      </c>
      <c r="U201" s="108"/>
      <c r="V201" s="46"/>
      <c r="W201" s="73"/>
    </row>
    <row r="202" spans="1:23" ht="47.25" hidden="1" x14ac:dyDescent="0.25">
      <c r="A202" s="38">
        <v>194</v>
      </c>
      <c r="B202" s="59" t="s">
        <v>78</v>
      </c>
      <c r="C202" s="59" t="s">
        <v>23</v>
      </c>
      <c r="D202" s="42"/>
      <c r="E202" s="43"/>
      <c r="F202" s="43">
        <v>0</v>
      </c>
      <c r="G202" s="41"/>
      <c r="H202" s="41"/>
      <c r="I202" s="41">
        <v>0</v>
      </c>
      <c r="J202" s="64"/>
      <c r="K202" s="44"/>
      <c r="L202" s="44"/>
      <c r="M202" s="44">
        <v>0</v>
      </c>
      <c r="N202" s="71"/>
      <c r="O202" s="108">
        <f t="shared" si="12"/>
        <v>0</v>
      </c>
      <c r="P202" s="45">
        <f t="shared" si="13"/>
        <v>0</v>
      </c>
      <c r="Q202" s="46">
        <f t="shared" si="14"/>
        <v>0</v>
      </c>
      <c r="R202" s="47">
        <f t="shared" si="15"/>
        <v>0</v>
      </c>
      <c r="S202" s="45">
        <f t="shared" si="16"/>
        <v>0</v>
      </c>
      <c r="T202" s="46">
        <f t="shared" si="17"/>
        <v>0</v>
      </c>
      <c r="U202" s="108"/>
      <c r="V202" s="46"/>
      <c r="W202" s="73"/>
    </row>
    <row r="203" spans="1:23" ht="31.5" hidden="1" x14ac:dyDescent="0.25">
      <c r="A203" s="38">
        <v>195</v>
      </c>
      <c r="B203" s="59" t="s">
        <v>274</v>
      </c>
      <c r="C203" s="59" t="s">
        <v>23</v>
      </c>
      <c r="D203" s="42"/>
      <c r="E203" s="43"/>
      <c r="F203" s="43">
        <v>0</v>
      </c>
      <c r="G203" s="41"/>
      <c r="H203" s="41"/>
      <c r="I203" s="41">
        <v>0</v>
      </c>
      <c r="J203" s="64"/>
      <c r="K203" s="44"/>
      <c r="L203" s="44"/>
      <c r="M203" s="44">
        <v>0</v>
      </c>
      <c r="N203" s="71"/>
      <c r="O203" s="108">
        <f t="shared" ref="O203:O266" si="18">Q203+T203</f>
        <v>0</v>
      </c>
      <c r="P203" s="45">
        <f t="shared" ref="P203:P266" si="19">IF(I203&lt;33,0,18)</f>
        <v>0</v>
      </c>
      <c r="Q203" s="46">
        <f t="shared" ref="Q203:Q266" si="20">ROUNDDOWN(R203,0)</f>
        <v>0</v>
      </c>
      <c r="R203" s="47">
        <f t="shared" ref="R203:R266" si="21">I203*P203/100</f>
        <v>0</v>
      </c>
      <c r="S203" s="45">
        <f t="shared" ref="S203:S266" si="22">IF(J203&lt;33,0,18)</f>
        <v>0</v>
      </c>
      <c r="T203" s="46">
        <f t="shared" ref="T203:T266" si="23">ROUNDDOWN(N203*S203/100,0)</f>
        <v>0</v>
      </c>
      <c r="U203" s="108"/>
      <c r="V203" s="46"/>
      <c r="W203" s="73"/>
    </row>
    <row r="204" spans="1:23" ht="47.25" hidden="1" x14ac:dyDescent="0.25">
      <c r="A204" s="38">
        <v>196</v>
      </c>
      <c r="B204" s="59" t="s">
        <v>263</v>
      </c>
      <c r="C204" s="59" t="s">
        <v>23</v>
      </c>
      <c r="D204" s="42"/>
      <c r="E204" s="43"/>
      <c r="F204" s="43">
        <v>0</v>
      </c>
      <c r="G204" s="41"/>
      <c r="H204" s="41"/>
      <c r="I204" s="41">
        <v>0</v>
      </c>
      <c r="J204" s="64"/>
      <c r="K204" s="44"/>
      <c r="L204" s="44"/>
      <c r="M204" s="44">
        <v>0</v>
      </c>
      <c r="N204" s="71"/>
      <c r="O204" s="108">
        <f t="shared" si="18"/>
        <v>0</v>
      </c>
      <c r="P204" s="45">
        <f t="shared" si="19"/>
        <v>0</v>
      </c>
      <c r="Q204" s="46">
        <f t="shared" si="20"/>
        <v>0</v>
      </c>
      <c r="R204" s="47">
        <f t="shared" si="21"/>
        <v>0</v>
      </c>
      <c r="S204" s="45">
        <f t="shared" si="22"/>
        <v>0</v>
      </c>
      <c r="T204" s="46">
        <f t="shared" si="23"/>
        <v>0</v>
      </c>
      <c r="U204" s="108"/>
      <c r="V204" s="46"/>
      <c r="W204" s="73"/>
    </row>
    <row r="205" spans="1:23" ht="31.5" hidden="1" x14ac:dyDescent="0.25">
      <c r="A205" s="38">
        <v>197</v>
      </c>
      <c r="B205" s="59" t="s">
        <v>275</v>
      </c>
      <c r="C205" s="59" t="s">
        <v>23</v>
      </c>
      <c r="D205" s="42"/>
      <c r="E205" s="43"/>
      <c r="F205" s="43">
        <v>0</v>
      </c>
      <c r="G205" s="41"/>
      <c r="H205" s="41"/>
      <c r="I205" s="41">
        <v>0</v>
      </c>
      <c r="J205" s="64"/>
      <c r="K205" s="44"/>
      <c r="L205" s="44"/>
      <c r="M205" s="44">
        <v>0</v>
      </c>
      <c r="N205" s="71"/>
      <c r="O205" s="108">
        <f t="shared" si="18"/>
        <v>0</v>
      </c>
      <c r="P205" s="45">
        <f t="shared" si="19"/>
        <v>0</v>
      </c>
      <c r="Q205" s="46">
        <f t="shared" si="20"/>
        <v>0</v>
      </c>
      <c r="R205" s="47">
        <f t="shared" si="21"/>
        <v>0</v>
      </c>
      <c r="S205" s="45">
        <f t="shared" si="22"/>
        <v>0</v>
      </c>
      <c r="T205" s="46">
        <f t="shared" si="23"/>
        <v>0</v>
      </c>
      <c r="U205" s="108"/>
      <c r="V205" s="46"/>
      <c r="W205" s="73"/>
    </row>
    <row r="206" spans="1:23" ht="47.25" hidden="1" x14ac:dyDescent="0.25">
      <c r="A206" s="38">
        <v>198</v>
      </c>
      <c r="B206" s="59" t="s">
        <v>119</v>
      </c>
      <c r="C206" s="59" t="s">
        <v>23</v>
      </c>
      <c r="D206" s="42"/>
      <c r="E206" s="43"/>
      <c r="F206" s="43">
        <v>0</v>
      </c>
      <c r="G206" s="41"/>
      <c r="H206" s="41"/>
      <c r="I206" s="41">
        <v>0</v>
      </c>
      <c r="J206" s="64"/>
      <c r="K206" s="44"/>
      <c r="L206" s="44"/>
      <c r="M206" s="44">
        <v>0</v>
      </c>
      <c r="N206" s="71"/>
      <c r="O206" s="108">
        <f t="shared" si="18"/>
        <v>0</v>
      </c>
      <c r="P206" s="45">
        <f t="shared" si="19"/>
        <v>0</v>
      </c>
      <c r="Q206" s="46">
        <f t="shared" si="20"/>
        <v>0</v>
      </c>
      <c r="R206" s="47">
        <f t="shared" si="21"/>
        <v>0</v>
      </c>
      <c r="S206" s="45">
        <f t="shared" si="22"/>
        <v>0</v>
      </c>
      <c r="T206" s="46">
        <f t="shared" si="23"/>
        <v>0</v>
      </c>
      <c r="U206" s="108"/>
      <c r="V206" s="46"/>
      <c r="W206" s="73"/>
    </row>
    <row r="207" spans="1:23" ht="31.5" hidden="1" x14ac:dyDescent="0.25">
      <c r="A207" s="38">
        <v>199</v>
      </c>
      <c r="B207" s="59" t="s">
        <v>77</v>
      </c>
      <c r="C207" s="59" t="s">
        <v>23</v>
      </c>
      <c r="D207" s="42"/>
      <c r="E207" s="43"/>
      <c r="F207" s="43">
        <v>47.17</v>
      </c>
      <c r="G207" s="41"/>
      <c r="H207" s="41"/>
      <c r="I207" s="41">
        <v>0</v>
      </c>
      <c r="J207" s="64"/>
      <c r="K207" s="44"/>
      <c r="L207" s="44"/>
      <c r="M207" s="44">
        <v>0</v>
      </c>
      <c r="N207" s="71"/>
      <c r="O207" s="108">
        <f t="shared" si="18"/>
        <v>0</v>
      </c>
      <c r="P207" s="45">
        <f t="shared" si="19"/>
        <v>0</v>
      </c>
      <c r="Q207" s="46">
        <f t="shared" si="20"/>
        <v>0</v>
      </c>
      <c r="R207" s="47">
        <f t="shared" si="21"/>
        <v>0</v>
      </c>
      <c r="S207" s="45">
        <f t="shared" si="22"/>
        <v>0</v>
      </c>
      <c r="T207" s="46">
        <f t="shared" si="23"/>
        <v>0</v>
      </c>
      <c r="U207" s="108"/>
      <c r="V207" s="46"/>
      <c r="W207" s="73"/>
    </row>
    <row r="208" spans="1:23" ht="31.5" hidden="1" x14ac:dyDescent="0.25">
      <c r="A208" s="38">
        <v>200</v>
      </c>
      <c r="B208" s="59" t="s">
        <v>140</v>
      </c>
      <c r="C208" s="59" t="s">
        <v>23</v>
      </c>
      <c r="D208" s="42"/>
      <c r="E208" s="43"/>
      <c r="F208" s="43">
        <v>0</v>
      </c>
      <c r="G208" s="41"/>
      <c r="H208" s="41"/>
      <c r="I208" s="41">
        <v>0</v>
      </c>
      <c r="J208" s="64"/>
      <c r="K208" s="44"/>
      <c r="L208" s="44"/>
      <c r="M208" s="44">
        <v>0</v>
      </c>
      <c r="N208" s="71"/>
      <c r="O208" s="108">
        <f t="shared" si="18"/>
        <v>0</v>
      </c>
      <c r="P208" s="45">
        <f t="shared" si="19"/>
        <v>0</v>
      </c>
      <c r="Q208" s="46">
        <f t="shared" si="20"/>
        <v>0</v>
      </c>
      <c r="R208" s="47">
        <f t="shared" si="21"/>
        <v>0</v>
      </c>
      <c r="S208" s="45">
        <f t="shared" si="22"/>
        <v>0</v>
      </c>
      <c r="T208" s="46">
        <f t="shared" si="23"/>
        <v>0</v>
      </c>
      <c r="U208" s="108"/>
      <c r="V208" s="46"/>
      <c r="W208" s="73"/>
    </row>
    <row r="209" spans="1:23" hidden="1" x14ac:dyDescent="0.25">
      <c r="A209" s="38">
        <v>201</v>
      </c>
      <c r="B209" s="59" t="s">
        <v>151</v>
      </c>
      <c r="C209" s="59" t="s">
        <v>23</v>
      </c>
      <c r="D209" s="42"/>
      <c r="E209" s="43"/>
      <c r="F209" s="43">
        <v>0</v>
      </c>
      <c r="G209" s="41"/>
      <c r="H209" s="41"/>
      <c r="I209" s="41">
        <v>0</v>
      </c>
      <c r="J209" s="64"/>
      <c r="K209" s="44"/>
      <c r="L209" s="44"/>
      <c r="M209" s="44">
        <v>0</v>
      </c>
      <c r="N209" s="71"/>
      <c r="O209" s="108">
        <f t="shared" si="18"/>
        <v>0</v>
      </c>
      <c r="P209" s="45">
        <f t="shared" si="19"/>
        <v>0</v>
      </c>
      <c r="Q209" s="46">
        <f t="shared" si="20"/>
        <v>0</v>
      </c>
      <c r="R209" s="47">
        <f t="shared" si="21"/>
        <v>0</v>
      </c>
      <c r="S209" s="45">
        <f t="shared" si="22"/>
        <v>0</v>
      </c>
      <c r="T209" s="46">
        <f t="shared" si="23"/>
        <v>0</v>
      </c>
      <c r="U209" s="108"/>
      <c r="V209" s="46"/>
      <c r="W209" s="73"/>
    </row>
    <row r="210" spans="1:23" ht="47.25" hidden="1" x14ac:dyDescent="0.25">
      <c r="A210" s="38">
        <v>202</v>
      </c>
      <c r="B210" s="59" t="s">
        <v>276</v>
      </c>
      <c r="C210" s="59" t="s">
        <v>25</v>
      </c>
      <c r="D210" s="42"/>
      <c r="E210" s="43"/>
      <c r="F210" s="43">
        <v>0</v>
      </c>
      <c r="G210" s="41"/>
      <c r="H210" s="41"/>
      <c r="I210" s="41">
        <v>0</v>
      </c>
      <c r="J210" s="64"/>
      <c r="K210" s="44"/>
      <c r="L210" s="44"/>
      <c r="M210" s="44">
        <v>0</v>
      </c>
      <c r="N210" s="71"/>
      <c r="O210" s="108">
        <f t="shared" si="18"/>
        <v>0</v>
      </c>
      <c r="P210" s="45">
        <f t="shared" si="19"/>
        <v>0</v>
      </c>
      <c r="Q210" s="46">
        <f t="shared" si="20"/>
        <v>0</v>
      </c>
      <c r="R210" s="47">
        <f t="shared" si="21"/>
        <v>0</v>
      </c>
      <c r="S210" s="45">
        <f t="shared" si="22"/>
        <v>0</v>
      </c>
      <c r="T210" s="46">
        <f t="shared" si="23"/>
        <v>0</v>
      </c>
      <c r="U210" s="108"/>
      <c r="V210" s="46"/>
      <c r="W210" s="73"/>
    </row>
    <row r="211" spans="1:23" hidden="1" x14ac:dyDescent="0.25">
      <c r="A211" s="38">
        <v>203</v>
      </c>
      <c r="B211" s="59" t="s">
        <v>431</v>
      </c>
      <c r="C211" s="59" t="s">
        <v>25</v>
      </c>
      <c r="D211" s="42"/>
      <c r="E211" s="43"/>
      <c r="F211" s="43">
        <v>30.76</v>
      </c>
      <c r="G211" s="41"/>
      <c r="H211" s="41"/>
      <c r="I211" s="41">
        <v>66</v>
      </c>
      <c r="J211" s="64"/>
      <c r="K211" s="44"/>
      <c r="L211" s="44"/>
      <c r="M211" s="44">
        <v>2.1456436931079321</v>
      </c>
      <c r="N211" s="71"/>
      <c r="O211" s="108">
        <f t="shared" si="18"/>
        <v>0</v>
      </c>
      <c r="P211" s="45">
        <v>0</v>
      </c>
      <c r="Q211" s="46">
        <f t="shared" si="20"/>
        <v>0</v>
      </c>
      <c r="R211" s="47">
        <f t="shared" si="21"/>
        <v>0</v>
      </c>
      <c r="S211" s="45">
        <f t="shared" si="22"/>
        <v>0</v>
      </c>
      <c r="T211" s="46">
        <f t="shared" si="23"/>
        <v>0</v>
      </c>
      <c r="U211" s="108">
        <v>0</v>
      </c>
      <c r="V211" s="46"/>
      <c r="W211" s="73"/>
    </row>
    <row r="212" spans="1:23" ht="31.5" hidden="1" x14ac:dyDescent="0.25">
      <c r="A212" s="38">
        <v>204</v>
      </c>
      <c r="B212" s="59" t="s">
        <v>2</v>
      </c>
      <c r="C212" s="59" t="s">
        <v>25</v>
      </c>
      <c r="D212" s="42"/>
      <c r="E212" s="43"/>
      <c r="F212" s="43">
        <v>0</v>
      </c>
      <c r="G212" s="41"/>
      <c r="H212" s="41"/>
      <c r="I212" s="41">
        <v>0</v>
      </c>
      <c r="J212" s="64"/>
      <c r="K212" s="44"/>
      <c r="L212" s="44"/>
      <c r="M212" s="44">
        <v>0</v>
      </c>
      <c r="N212" s="71"/>
      <c r="O212" s="108">
        <f t="shared" si="18"/>
        <v>0</v>
      </c>
      <c r="P212" s="45">
        <f t="shared" si="19"/>
        <v>0</v>
      </c>
      <c r="Q212" s="46">
        <f t="shared" si="20"/>
        <v>0</v>
      </c>
      <c r="R212" s="47">
        <f t="shared" si="21"/>
        <v>0</v>
      </c>
      <c r="S212" s="45">
        <f t="shared" si="22"/>
        <v>0</v>
      </c>
      <c r="T212" s="46">
        <f t="shared" si="23"/>
        <v>0</v>
      </c>
      <c r="U212" s="108"/>
      <c r="V212" s="46"/>
      <c r="W212" s="73"/>
    </row>
    <row r="213" spans="1:23" ht="47.25" hidden="1" x14ac:dyDescent="0.25">
      <c r="A213" s="38">
        <v>205</v>
      </c>
      <c r="B213" s="59" t="s">
        <v>127</v>
      </c>
      <c r="C213" s="59" t="s">
        <v>25</v>
      </c>
      <c r="D213" s="42"/>
      <c r="E213" s="43"/>
      <c r="F213" s="43">
        <v>0</v>
      </c>
      <c r="G213" s="41"/>
      <c r="H213" s="41"/>
      <c r="I213" s="41">
        <v>0</v>
      </c>
      <c r="J213" s="64"/>
      <c r="K213" s="44"/>
      <c r="L213" s="44"/>
      <c r="M213" s="44">
        <v>0</v>
      </c>
      <c r="N213" s="71"/>
      <c r="O213" s="108">
        <f t="shared" si="18"/>
        <v>0</v>
      </c>
      <c r="P213" s="45">
        <f t="shared" si="19"/>
        <v>0</v>
      </c>
      <c r="Q213" s="46">
        <f t="shared" si="20"/>
        <v>0</v>
      </c>
      <c r="R213" s="47">
        <f t="shared" si="21"/>
        <v>0</v>
      </c>
      <c r="S213" s="45">
        <f t="shared" si="22"/>
        <v>0</v>
      </c>
      <c r="T213" s="46">
        <f t="shared" si="23"/>
        <v>0</v>
      </c>
      <c r="U213" s="108"/>
      <c r="V213" s="46"/>
      <c r="W213" s="73"/>
    </row>
    <row r="214" spans="1:23" ht="47.25" hidden="1" x14ac:dyDescent="0.25">
      <c r="A214" s="38">
        <v>206</v>
      </c>
      <c r="B214" s="59" t="s">
        <v>79</v>
      </c>
      <c r="C214" s="59" t="s">
        <v>25</v>
      </c>
      <c r="D214" s="42"/>
      <c r="E214" s="43"/>
      <c r="F214" s="43">
        <v>0</v>
      </c>
      <c r="G214" s="41"/>
      <c r="H214" s="41"/>
      <c r="I214" s="41">
        <v>0</v>
      </c>
      <c r="J214" s="64"/>
      <c r="K214" s="44"/>
      <c r="L214" s="44"/>
      <c r="M214" s="44">
        <v>0</v>
      </c>
      <c r="N214" s="71"/>
      <c r="O214" s="108">
        <f t="shared" si="18"/>
        <v>0</v>
      </c>
      <c r="P214" s="45">
        <f t="shared" si="19"/>
        <v>0</v>
      </c>
      <c r="Q214" s="46">
        <f t="shared" si="20"/>
        <v>0</v>
      </c>
      <c r="R214" s="47">
        <f t="shared" si="21"/>
        <v>0</v>
      </c>
      <c r="S214" s="45">
        <f t="shared" si="22"/>
        <v>0</v>
      </c>
      <c r="T214" s="46">
        <f t="shared" si="23"/>
        <v>0</v>
      </c>
      <c r="U214" s="108"/>
      <c r="V214" s="46"/>
      <c r="W214" s="73"/>
    </row>
    <row r="215" spans="1:23" hidden="1" x14ac:dyDescent="0.25">
      <c r="A215" s="38">
        <v>207</v>
      </c>
      <c r="B215" s="59" t="s">
        <v>151</v>
      </c>
      <c r="C215" s="59" t="s">
        <v>25</v>
      </c>
      <c r="D215" s="42"/>
      <c r="E215" s="43"/>
      <c r="F215" s="43"/>
      <c r="G215" s="41"/>
      <c r="H215" s="41"/>
      <c r="I215" s="41"/>
      <c r="J215" s="64"/>
      <c r="K215" s="44"/>
      <c r="L215" s="44"/>
      <c r="M215" s="44"/>
      <c r="N215" s="71"/>
      <c r="O215" s="108">
        <f t="shared" si="18"/>
        <v>0</v>
      </c>
      <c r="P215" s="45">
        <f t="shared" si="19"/>
        <v>0</v>
      </c>
      <c r="Q215" s="46">
        <f t="shared" si="20"/>
        <v>0</v>
      </c>
      <c r="R215" s="47">
        <f t="shared" si="21"/>
        <v>0</v>
      </c>
      <c r="S215" s="45">
        <f t="shared" si="22"/>
        <v>0</v>
      </c>
      <c r="T215" s="46">
        <f t="shared" si="23"/>
        <v>0</v>
      </c>
      <c r="U215" s="108"/>
      <c r="V215" s="46"/>
      <c r="W215" s="73"/>
    </row>
    <row r="216" spans="1:23" ht="31.5" hidden="1" x14ac:dyDescent="0.25">
      <c r="A216" s="38">
        <v>208</v>
      </c>
      <c r="B216" s="59" t="s">
        <v>2</v>
      </c>
      <c r="C216" s="59" t="s">
        <v>26</v>
      </c>
      <c r="D216" s="42"/>
      <c r="E216" s="43"/>
      <c r="F216" s="43">
        <v>0</v>
      </c>
      <c r="G216" s="41"/>
      <c r="H216" s="41"/>
      <c r="I216" s="41">
        <v>0</v>
      </c>
      <c r="J216" s="64"/>
      <c r="K216" s="44"/>
      <c r="L216" s="44"/>
      <c r="M216" s="44">
        <v>0</v>
      </c>
      <c r="N216" s="71"/>
      <c r="O216" s="108">
        <f t="shared" si="18"/>
        <v>0</v>
      </c>
      <c r="P216" s="45">
        <f t="shared" si="19"/>
        <v>0</v>
      </c>
      <c r="Q216" s="46">
        <f t="shared" si="20"/>
        <v>0</v>
      </c>
      <c r="R216" s="47">
        <f t="shared" si="21"/>
        <v>0</v>
      </c>
      <c r="S216" s="45">
        <f t="shared" si="22"/>
        <v>0</v>
      </c>
      <c r="T216" s="46">
        <f t="shared" si="23"/>
        <v>0</v>
      </c>
      <c r="U216" s="108"/>
      <c r="V216" s="46"/>
      <c r="W216" s="73"/>
    </row>
    <row r="217" spans="1:23" ht="47.25" hidden="1" x14ac:dyDescent="0.25">
      <c r="A217" s="38">
        <v>209</v>
      </c>
      <c r="B217" s="59" t="s">
        <v>388</v>
      </c>
      <c r="C217" s="59" t="s">
        <v>26</v>
      </c>
      <c r="D217" s="42"/>
      <c r="E217" s="43"/>
      <c r="F217" s="43">
        <v>0</v>
      </c>
      <c r="G217" s="41"/>
      <c r="H217" s="41"/>
      <c r="I217" s="41">
        <v>0</v>
      </c>
      <c r="J217" s="64"/>
      <c r="K217" s="44"/>
      <c r="L217" s="44"/>
      <c r="M217" s="44">
        <v>0</v>
      </c>
      <c r="N217" s="71"/>
      <c r="O217" s="108">
        <f t="shared" si="18"/>
        <v>0</v>
      </c>
      <c r="P217" s="45">
        <f t="shared" si="19"/>
        <v>0</v>
      </c>
      <c r="Q217" s="46">
        <f t="shared" si="20"/>
        <v>0</v>
      </c>
      <c r="R217" s="47">
        <f t="shared" si="21"/>
        <v>0</v>
      </c>
      <c r="S217" s="45">
        <f t="shared" si="22"/>
        <v>0</v>
      </c>
      <c r="T217" s="46">
        <f t="shared" si="23"/>
        <v>0</v>
      </c>
      <c r="U217" s="108"/>
      <c r="V217" s="46"/>
      <c r="W217" s="73"/>
    </row>
    <row r="218" spans="1:23" hidden="1" x14ac:dyDescent="0.25">
      <c r="A218" s="38">
        <v>210</v>
      </c>
      <c r="B218" s="59" t="s">
        <v>151</v>
      </c>
      <c r="C218" s="59" t="s">
        <v>26</v>
      </c>
      <c r="D218" s="42"/>
      <c r="E218" s="43"/>
      <c r="F218" s="43">
        <v>0</v>
      </c>
      <c r="G218" s="41"/>
      <c r="H218" s="41"/>
      <c r="I218" s="41">
        <v>0</v>
      </c>
      <c r="J218" s="64"/>
      <c r="K218" s="44"/>
      <c r="L218" s="44"/>
      <c r="M218" s="44">
        <v>0</v>
      </c>
      <c r="N218" s="71"/>
      <c r="O218" s="108">
        <f t="shared" si="18"/>
        <v>0</v>
      </c>
      <c r="P218" s="45">
        <f t="shared" si="19"/>
        <v>0</v>
      </c>
      <c r="Q218" s="46">
        <f t="shared" si="20"/>
        <v>0</v>
      </c>
      <c r="R218" s="47">
        <f t="shared" si="21"/>
        <v>0</v>
      </c>
      <c r="S218" s="45">
        <f t="shared" si="22"/>
        <v>0</v>
      </c>
      <c r="T218" s="46">
        <f t="shared" si="23"/>
        <v>0</v>
      </c>
      <c r="U218" s="108"/>
      <c r="V218" s="46"/>
      <c r="W218" s="73"/>
    </row>
    <row r="219" spans="1:23" ht="63" hidden="1" x14ac:dyDescent="0.25">
      <c r="A219" s="38">
        <v>211</v>
      </c>
      <c r="B219" s="59" t="s">
        <v>221</v>
      </c>
      <c r="C219" s="59" t="s">
        <v>278</v>
      </c>
      <c r="D219" s="42"/>
      <c r="E219" s="43"/>
      <c r="F219" s="43">
        <v>0</v>
      </c>
      <c r="G219" s="41"/>
      <c r="H219" s="41"/>
      <c r="I219" s="41">
        <v>0</v>
      </c>
      <c r="J219" s="64"/>
      <c r="K219" s="44"/>
      <c r="L219" s="44"/>
      <c r="M219" s="44">
        <v>0</v>
      </c>
      <c r="N219" s="71"/>
      <c r="O219" s="108">
        <f t="shared" si="18"/>
        <v>0</v>
      </c>
      <c r="P219" s="45">
        <f t="shared" si="19"/>
        <v>0</v>
      </c>
      <c r="Q219" s="46">
        <f t="shared" si="20"/>
        <v>0</v>
      </c>
      <c r="R219" s="47">
        <f t="shared" si="21"/>
        <v>0</v>
      </c>
      <c r="S219" s="45">
        <f t="shared" si="22"/>
        <v>0</v>
      </c>
      <c r="T219" s="46">
        <f t="shared" si="23"/>
        <v>0</v>
      </c>
      <c r="U219" s="108"/>
      <c r="V219" s="46"/>
      <c r="W219" s="73"/>
    </row>
    <row r="220" spans="1:23" ht="47.25" hidden="1" x14ac:dyDescent="0.25">
      <c r="A220" s="38">
        <v>212</v>
      </c>
      <c r="B220" s="59" t="s">
        <v>217</v>
      </c>
      <c r="C220" s="59" t="s">
        <v>278</v>
      </c>
      <c r="D220" s="42"/>
      <c r="E220" s="43"/>
      <c r="F220" s="43">
        <v>0</v>
      </c>
      <c r="G220" s="41"/>
      <c r="H220" s="41"/>
      <c r="I220" s="41">
        <v>0</v>
      </c>
      <c r="J220" s="64"/>
      <c r="K220" s="44"/>
      <c r="L220" s="44"/>
      <c r="M220" s="44">
        <v>0</v>
      </c>
      <c r="N220" s="71"/>
      <c r="O220" s="108">
        <f t="shared" si="18"/>
        <v>0</v>
      </c>
      <c r="P220" s="45">
        <f t="shared" si="19"/>
        <v>0</v>
      </c>
      <c r="Q220" s="46">
        <f t="shared" si="20"/>
        <v>0</v>
      </c>
      <c r="R220" s="47">
        <f t="shared" si="21"/>
        <v>0</v>
      </c>
      <c r="S220" s="45">
        <f t="shared" si="22"/>
        <v>0</v>
      </c>
      <c r="T220" s="46">
        <f t="shared" si="23"/>
        <v>0</v>
      </c>
      <c r="U220" s="108"/>
      <c r="V220" s="46"/>
      <c r="W220" s="73"/>
    </row>
    <row r="221" spans="1:23" hidden="1" x14ac:dyDescent="0.25">
      <c r="A221" s="38">
        <v>213</v>
      </c>
      <c r="B221" s="59" t="s">
        <v>389</v>
      </c>
      <c r="C221" s="59" t="s">
        <v>278</v>
      </c>
      <c r="D221" s="42"/>
      <c r="E221" s="43"/>
      <c r="F221" s="43">
        <v>0</v>
      </c>
      <c r="G221" s="41"/>
      <c r="H221" s="41"/>
      <c r="I221" s="41">
        <v>0</v>
      </c>
      <c r="J221" s="64"/>
      <c r="K221" s="44"/>
      <c r="L221" s="44"/>
      <c r="M221" s="44">
        <v>0</v>
      </c>
      <c r="N221" s="71"/>
      <c r="O221" s="108">
        <f t="shared" si="18"/>
        <v>0</v>
      </c>
      <c r="P221" s="45">
        <f t="shared" si="19"/>
        <v>0</v>
      </c>
      <c r="Q221" s="46">
        <f t="shared" si="20"/>
        <v>0</v>
      </c>
      <c r="R221" s="47">
        <f t="shared" si="21"/>
        <v>0</v>
      </c>
      <c r="S221" s="45">
        <f t="shared" si="22"/>
        <v>0</v>
      </c>
      <c r="T221" s="46">
        <f t="shared" si="23"/>
        <v>0</v>
      </c>
      <c r="U221" s="108"/>
      <c r="V221" s="46"/>
      <c r="W221" s="73"/>
    </row>
    <row r="222" spans="1:23" ht="31.5" hidden="1" x14ac:dyDescent="0.25">
      <c r="A222" s="38">
        <v>214</v>
      </c>
      <c r="B222" s="59" t="s">
        <v>98</v>
      </c>
      <c r="C222" s="59" t="s">
        <v>278</v>
      </c>
      <c r="D222" s="42"/>
      <c r="E222" s="43"/>
      <c r="F222" s="43">
        <v>15.16</v>
      </c>
      <c r="G222" s="41"/>
      <c r="H222" s="41"/>
      <c r="I222" s="41">
        <v>0</v>
      </c>
      <c r="J222" s="64"/>
      <c r="K222" s="44"/>
      <c r="L222" s="44"/>
      <c r="M222" s="44">
        <v>0</v>
      </c>
      <c r="N222" s="71"/>
      <c r="O222" s="108">
        <f t="shared" si="18"/>
        <v>0</v>
      </c>
      <c r="P222" s="45">
        <f t="shared" si="19"/>
        <v>0</v>
      </c>
      <c r="Q222" s="46">
        <f t="shared" si="20"/>
        <v>0</v>
      </c>
      <c r="R222" s="47">
        <f t="shared" si="21"/>
        <v>0</v>
      </c>
      <c r="S222" s="45">
        <f t="shared" si="22"/>
        <v>0</v>
      </c>
      <c r="T222" s="46">
        <f t="shared" si="23"/>
        <v>0</v>
      </c>
      <c r="U222" s="108"/>
      <c r="V222" s="46"/>
      <c r="W222" s="73"/>
    </row>
    <row r="223" spans="1:23" ht="31.5" hidden="1" x14ac:dyDescent="0.25">
      <c r="A223" s="38">
        <v>215</v>
      </c>
      <c r="B223" s="59" t="s">
        <v>77</v>
      </c>
      <c r="C223" s="59" t="s">
        <v>278</v>
      </c>
      <c r="D223" s="42"/>
      <c r="E223" s="43"/>
      <c r="F223" s="43">
        <v>0</v>
      </c>
      <c r="G223" s="41"/>
      <c r="H223" s="41"/>
      <c r="I223" s="41">
        <v>0</v>
      </c>
      <c r="J223" s="64"/>
      <c r="K223" s="44"/>
      <c r="L223" s="44"/>
      <c r="M223" s="44">
        <v>0</v>
      </c>
      <c r="N223" s="71"/>
      <c r="O223" s="108">
        <f t="shared" si="18"/>
        <v>0</v>
      </c>
      <c r="P223" s="45">
        <f t="shared" si="19"/>
        <v>0</v>
      </c>
      <c r="Q223" s="46">
        <f t="shared" si="20"/>
        <v>0</v>
      </c>
      <c r="R223" s="47">
        <f t="shared" si="21"/>
        <v>0</v>
      </c>
      <c r="S223" s="45">
        <f t="shared" si="22"/>
        <v>0</v>
      </c>
      <c r="T223" s="46">
        <f t="shared" si="23"/>
        <v>0</v>
      </c>
      <c r="U223" s="108"/>
      <c r="V223" s="46"/>
      <c r="W223" s="73"/>
    </row>
    <row r="224" spans="1:23" ht="47.25" hidden="1" x14ac:dyDescent="0.25">
      <c r="A224" s="38">
        <v>216</v>
      </c>
      <c r="B224" s="59" t="s">
        <v>279</v>
      </c>
      <c r="C224" s="59" t="s">
        <v>278</v>
      </c>
      <c r="D224" s="42"/>
      <c r="E224" s="43"/>
      <c r="F224" s="43">
        <v>0</v>
      </c>
      <c r="G224" s="41"/>
      <c r="H224" s="41"/>
      <c r="I224" s="41">
        <v>0</v>
      </c>
      <c r="J224" s="64"/>
      <c r="K224" s="44"/>
      <c r="L224" s="44"/>
      <c r="M224" s="44">
        <v>0</v>
      </c>
      <c r="N224" s="71"/>
      <c r="O224" s="108">
        <f t="shared" si="18"/>
        <v>0</v>
      </c>
      <c r="P224" s="45">
        <f t="shared" si="19"/>
        <v>0</v>
      </c>
      <c r="Q224" s="46">
        <f t="shared" si="20"/>
        <v>0</v>
      </c>
      <c r="R224" s="47">
        <f t="shared" si="21"/>
        <v>0</v>
      </c>
      <c r="S224" s="45">
        <f t="shared" si="22"/>
        <v>0</v>
      </c>
      <c r="T224" s="46">
        <f t="shared" si="23"/>
        <v>0</v>
      </c>
      <c r="U224" s="108"/>
      <c r="V224" s="46"/>
      <c r="W224" s="73"/>
    </row>
    <row r="225" spans="1:23" hidden="1" x14ac:dyDescent="0.25">
      <c r="A225" s="38">
        <v>217</v>
      </c>
      <c r="B225" s="59" t="s">
        <v>151</v>
      </c>
      <c r="C225" s="59" t="s">
        <v>278</v>
      </c>
      <c r="D225" s="42"/>
      <c r="E225" s="43"/>
      <c r="F225" s="43">
        <v>0</v>
      </c>
      <c r="G225" s="41"/>
      <c r="H225" s="41"/>
      <c r="I225" s="41">
        <v>0</v>
      </c>
      <c r="J225" s="64"/>
      <c r="K225" s="44"/>
      <c r="L225" s="44"/>
      <c r="M225" s="44">
        <v>0</v>
      </c>
      <c r="N225" s="71"/>
      <c r="O225" s="108">
        <f t="shared" si="18"/>
        <v>0</v>
      </c>
      <c r="P225" s="45">
        <f t="shared" si="19"/>
        <v>0</v>
      </c>
      <c r="Q225" s="46">
        <f t="shared" si="20"/>
        <v>0</v>
      </c>
      <c r="R225" s="47">
        <f t="shared" si="21"/>
        <v>0</v>
      </c>
      <c r="S225" s="45">
        <f t="shared" si="22"/>
        <v>0</v>
      </c>
      <c r="T225" s="46">
        <f t="shared" si="23"/>
        <v>0</v>
      </c>
      <c r="U225" s="108"/>
      <c r="V225" s="46"/>
      <c r="W225" s="73"/>
    </row>
    <row r="226" spans="1:23" ht="47.25" x14ac:dyDescent="0.25">
      <c r="A226" s="38">
        <v>11</v>
      </c>
      <c r="B226" s="59" t="s">
        <v>281</v>
      </c>
      <c r="C226" s="59" t="s">
        <v>48</v>
      </c>
      <c r="D226" s="42">
        <v>60.2</v>
      </c>
      <c r="E226" s="43">
        <v>60.2</v>
      </c>
      <c r="F226" s="43">
        <v>59.37</v>
      </c>
      <c r="G226" s="41">
        <v>199</v>
      </c>
      <c r="H226" s="41">
        <v>169</v>
      </c>
      <c r="I226" s="41">
        <v>127</v>
      </c>
      <c r="J226" s="64"/>
      <c r="K226" s="44">
        <v>3.3056478405315612</v>
      </c>
      <c r="L226" s="44">
        <v>2.8073089700996676</v>
      </c>
      <c r="M226" s="44">
        <v>2.1391275054741454</v>
      </c>
      <c r="N226" s="71"/>
      <c r="O226" s="244">
        <f t="shared" si="18"/>
        <v>20</v>
      </c>
      <c r="P226" s="94">
        <v>16</v>
      </c>
      <c r="Q226" s="244">
        <f t="shared" si="20"/>
        <v>20</v>
      </c>
      <c r="R226" s="47">
        <f t="shared" si="21"/>
        <v>20.32</v>
      </c>
      <c r="S226" s="94">
        <f t="shared" si="22"/>
        <v>0</v>
      </c>
      <c r="T226" s="244">
        <f t="shared" si="23"/>
        <v>0</v>
      </c>
      <c r="U226" s="244">
        <v>20</v>
      </c>
      <c r="V226" s="244">
        <v>17</v>
      </c>
      <c r="W226" s="73"/>
    </row>
    <row r="227" spans="1:23" ht="47.25" x14ac:dyDescent="0.25">
      <c r="A227" s="38">
        <v>12</v>
      </c>
      <c r="B227" s="59" t="s">
        <v>282</v>
      </c>
      <c r="C227" s="59" t="s">
        <v>48</v>
      </c>
      <c r="D227" s="42">
        <v>33.4</v>
      </c>
      <c r="E227" s="43">
        <v>33.49</v>
      </c>
      <c r="F227" s="43">
        <v>33.49</v>
      </c>
      <c r="G227" s="41">
        <v>103</v>
      </c>
      <c r="H227" s="41">
        <v>43</v>
      </c>
      <c r="I227" s="41">
        <v>42</v>
      </c>
      <c r="J227" s="64"/>
      <c r="K227" s="44">
        <v>3.0838323353293413</v>
      </c>
      <c r="L227" s="44">
        <v>1.283965362794864</v>
      </c>
      <c r="M227" s="44">
        <v>1.2541057031949836</v>
      </c>
      <c r="N227" s="71"/>
      <c r="O227" s="244">
        <f t="shared" si="18"/>
        <v>4</v>
      </c>
      <c r="P227" s="94">
        <v>10</v>
      </c>
      <c r="Q227" s="244">
        <f t="shared" si="20"/>
        <v>4</v>
      </c>
      <c r="R227" s="47">
        <f t="shared" si="21"/>
        <v>4.2</v>
      </c>
      <c r="S227" s="94">
        <f t="shared" si="22"/>
        <v>0</v>
      </c>
      <c r="T227" s="244">
        <f t="shared" si="23"/>
        <v>0</v>
      </c>
      <c r="U227" s="244">
        <v>4</v>
      </c>
      <c r="V227" s="244">
        <v>4</v>
      </c>
      <c r="W227" s="73"/>
    </row>
    <row r="228" spans="1:23" ht="47.25" x14ac:dyDescent="0.25">
      <c r="A228" s="38">
        <v>13</v>
      </c>
      <c r="B228" s="59" t="s">
        <v>283</v>
      </c>
      <c r="C228" s="59" t="s">
        <v>48</v>
      </c>
      <c r="D228" s="42"/>
      <c r="E228" s="43">
        <v>27.5</v>
      </c>
      <c r="F228" s="43">
        <v>27.5</v>
      </c>
      <c r="G228" s="41"/>
      <c r="H228" s="41">
        <v>39</v>
      </c>
      <c r="I228" s="41">
        <v>38</v>
      </c>
      <c r="J228" s="64"/>
      <c r="K228" s="44"/>
      <c r="L228" s="44">
        <v>1.4181818181818182</v>
      </c>
      <c r="M228" s="44">
        <v>1.3818181818181818</v>
      </c>
      <c r="N228" s="71"/>
      <c r="O228" s="244">
        <f t="shared" si="18"/>
        <v>5</v>
      </c>
      <c r="P228" s="94">
        <v>15</v>
      </c>
      <c r="Q228" s="244">
        <f t="shared" si="20"/>
        <v>5</v>
      </c>
      <c r="R228" s="47">
        <f t="shared" si="21"/>
        <v>5.7</v>
      </c>
      <c r="S228" s="94">
        <f t="shared" si="22"/>
        <v>0</v>
      </c>
      <c r="T228" s="244">
        <f t="shared" si="23"/>
        <v>0</v>
      </c>
      <c r="U228" s="244">
        <v>5</v>
      </c>
      <c r="V228" s="244">
        <v>4</v>
      </c>
      <c r="W228" s="73"/>
    </row>
    <row r="229" spans="1:23" ht="63" x14ac:dyDescent="0.25">
      <c r="A229" s="38">
        <v>14</v>
      </c>
      <c r="B229" s="59" t="s">
        <v>284</v>
      </c>
      <c r="C229" s="59" t="s">
        <v>48</v>
      </c>
      <c r="D229" s="42">
        <v>4030.7</v>
      </c>
      <c r="E229" s="43">
        <v>3324.8</v>
      </c>
      <c r="F229" s="43">
        <v>3313.3</v>
      </c>
      <c r="G229" s="41">
        <v>3216</v>
      </c>
      <c r="H229" s="41">
        <v>4039</v>
      </c>
      <c r="I229" s="41">
        <v>2790</v>
      </c>
      <c r="J229" s="64"/>
      <c r="K229" s="44">
        <v>0.79787629940208904</v>
      </c>
      <c r="L229" s="44">
        <v>1.2148099133782482</v>
      </c>
      <c r="M229" s="44">
        <v>0.8420607853197718</v>
      </c>
      <c r="N229" s="71"/>
      <c r="O229" s="244">
        <f t="shared" si="18"/>
        <v>200</v>
      </c>
      <c r="P229" s="94">
        <v>7.2</v>
      </c>
      <c r="Q229" s="244">
        <f t="shared" si="20"/>
        <v>200</v>
      </c>
      <c r="R229" s="47">
        <f t="shared" si="21"/>
        <v>200.88</v>
      </c>
      <c r="S229" s="94">
        <f t="shared" si="22"/>
        <v>0</v>
      </c>
      <c r="T229" s="244">
        <f t="shared" si="23"/>
        <v>0</v>
      </c>
      <c r="U229" s="244">
        <v>200</v>
      </c>
      <c r="V229" s="244">
        <v>200</v>
      </c>
      <c r="W229" s="73"/>
    </row>
    <row r="230" spans="1:23" ht="31.5" x14ac:dyDescent="0.25">
      <c r="A230" s="38">
        <v>15</v>
      </c>
      <c r="B230" s="59" t="s">
        <v>2</v>
      </c>
      <c r="C230" s="59" t="s">
        <v>48</v>
      </c>
      <c r="D230" s="42">
        <v>529.29999999999995</v>
      </c>
      <c r="E230" s="43">
        <v>1246.71</v>
      </c>
      <c r="F230" s="43">
        <v>1246.71</v>
      </c>
      <c r="G230" s="41">
        <v>329</v>
      </c>
      <c r="H230" s="41">
        <v>583</v>
      </c>
      <c r="I230" s="41">
        <v>978</v>
      </c>
      <c r="J230" s="64"/>
      <c r="K230" s="44">
        <v>0.62157566597392788</v>
      </c>
      <c r="L230" s="44">
        <v>0.46763080427685666</v>
      </c>
      <c r="M230" s="44">
        <v>0.78446471111966698</v>
      </c>
      <c r="N230" s="71"/>
      <c r="O230" s="244">
        <f t="shared" si="18"/>
        <v>117</v>
      </c>
      <c r="P230" s="94">
        <v>12</v>
      </c>
      <c r="Q230" s="244">
        <f t="shared" si="20"/>
        <v>117</v>
      </c>
      <c r="R230" s="47">
        <f t="shared" si="21"/>
        <v>117.36</v>
      </c>
      <c r="S230" s="94">
        <f t="shared" si="22"/>
        <v>0</v>
      </c>
      <c r="T230" s="244">
        <f t="shared" si="23"/>
        <v>0</v>
      </c>
      <c r="U230" s="244"/>
      <c r="V230" s="244">
        <v>69</v>
      </c>
      <c r="W230" s="73">
        <v>35</v>
      </c>
    </row>
    <row r="231" spans="1:23" ht="31.5" hidden="1" x14ac:dyDescent="0.25">
      <c r="A231" s="38">
        <v>223</v>
      </c>
      <c r="B231" s="59" t="s">
        <v>151</v>
      </c>
      <c r="C231" s="59" t="s">
        <v>48</v>
      </c>
      <c r="D231" s="42"/>
      <c r="E231" s="43"/>
      <c r="F231" s="43"/>
      <c r="G231" s="41"/>
      <c r="H231" s="41"/>
      <c r="I231" s="41"/>
      <c r="J231" s="64"/>
      <c r="K231" s="44"/>
      <c r="L231" s="44"/>
      <c r="M231" s="44"/>
      <c r="N231" s="71"/>
      <c r="O231" s="108">
        <f t="shared" si="18"/>
        <v>0</v>
      </c>
      <c r="P231" s="45">
        <f t="shared" si="19"/>
        <v>0</v>
      </c>
      <c r="Q231" s="46">
        <f t="shared" si="20"/>
        <v>0</v>
      </c>
      <c r="R231" s="47">
        <f t="shared" si="21"/>
        <v>0</v>
      </c>
      <c r="S231" s="45">
        <f t="shared" si="22"/>
        <v>0</v>
      </c>
      <c r="T231" s="46">
        <f t="shared" si="23"/>
        <v>0</v>
      </c>
      <c r="U231" s="108"/>
      <c r="V231" s="46"/>
      <c r="W231" s="73"/>
    </row>
    <row r="232" spans="1:23" ht="47.25" hidden="1" x14ac:dyDescent="0.25">
      <c r="A232" s="38">
        <v>224</v>
      </c>
      <c r="B232" s="59" t="s">
        <v>258</v>
      </c>
      <c r="C232" s="59" t="s">
        <v>27</v>
      </c>
      <c r="D232" s="42"/>
      <c r="E232" s="43"/>
      <c r="F232" s="43">
        <v>0</v>
      </c>
      <c r="G232" s="41"/>
      <c r="H232" s="41"/>
      <c r="I232" s="41">
        <v>0</v>
      </c>
      <c r="J232" s="64"/>
      <c r="K232" s="44"/>
      <c r="L232" s="44"/>
      <c r="M232" s="44">
        <v>0</v>
      </c>
      <c r="N232" s="71"/>
      <c r="O232" s="108">
        <f t="shared" si="18"/>
        <v>0</v>
      </c>
      <c r="P232" s="45">
        <f t="shared" si="19"/>
        <v>0</v>
      </c>
      <c r="Q232" s="46">
        <f t="shared" si="20"/>
        <v>0</v>
      </c>
      <c r="R232" s="47">
        <f t="shared" si="21"/>
        <v>0</v>
      </c>
      <c r="S232" s="45">
        <f t="shared" si="22"/>
        <v>0</v>
      </c>
      <c r="T232" s="46">
        <f t="shared" si="23"/>
        <v>0</v>
      </c>
      <c r="U232" s="108"/>
      <c r="V232" s="46"/>
      <c r="W232" s="73"/>
    </row>
    <row r="233" spans="1:23" ht="47.25" hidden="1" x14ac:dyDescent="0.25">
      <c r="A233" s="38">
        <v>225</v>
      </c>
      <c r="B233" s="59" t="s">
        <v>217</v>
      </c>
      <c r="C233" s="59" t="s">
        <v>27</v>
      </c>
      <c r="D233" s="42"/>
      <c r="E233" s="43"/>
      <c r="F233" s="43">
        <v>0</v>
      </c>
      <c r="G233" s="41"/>
      <c r="H233" s="41"/>
      <c r="I233" s="41">
        <v>0</v>
      </c>
      <c r="J233" s="64"/>
      <c r="K233" s="44"/>
      <c r="L233" s="44"/>
      <c r="M233" s="44">
        <v>0</v>
      </c>
      <c r="N233" s="71"/>
      <c r="O233" s="108">
        <f t="shared" si="18"/>
        <v>0</v>
      </c>
      <c r="P233" s="45">
        <f t="shared" si="19"/>
        <v>0</v>
      </c>
      <c r="Q233" s="46">
        <f t="shared" si="20"/>
        <v>0</v>
      </c>
      <c r="R233" s="47">
        <f t="shared" si="21"/>
        <v>0</v>
      </c>
      <c r="S233" s="45">
        <f t="shared" si="22"/>
        <v>0</v>
      </c>
      <c r="T233" s="46">
        <f t="shared" si="23"/>
        <v>0</v>
      </c>
      <c r="U233" s="108"/>
      <c r="V233" s="46"/>
      <c r="W233" s="73"/>
    </row>
    <row r="234" spans="1:23" ht="31.5" hidden="1" x14ac:dyDescent="0.25">
      <c r="A234" s="38">
        <v>226</v>
      </c>
      <c r="B234" s="59" t="s">
        <v>2</v>
      </c>
      <c r="C234" s="59" t="s">
        <v>27</v>
      </c>
      <c r="D234" s="42"/>
      <c r="E234" s="43"/>
      <c r="F234" s="43">
        <v>0</v>
      </c>
      <c r="G234" s="41"/>
      <c r="H234" s="41"/>
      <c r="I234" s="41">
        <v>0</v>
      </c>
      <c r="J234" s="64"/>
      <c r="K234" s="44"/>
      <c r="L234" s="44"/>
      <c r="M234" s="44">
        <v>0</v>
      </c>
      <c r="N234" s="71"/>
      <c r="O234" s="108">
        <f t="shared" si="18"/>
        <v>0</v>
      </c>
      <c r="P234" s="45">
        <f t="shared" si="19"/>
        <v>0</v>
      </c>
      <c r="Q234" s="46">
        <f t="shared" si="20"/>
        <v>0</v>
      </c>
      <c r="R234" s="47">
        <f t="shared" si="21"/>
        <v>0</v>
      </c>
      <c r="S234" s="45">
        <f t="shared" si="22"/>
        <v>0</v>
      </c>
      <c r="T234" s="46">
        <f t="shared" si="23"/>
        <v>0</v>
      </c>
      <c r="U234" s="108"/>
      <c r="V234" s="46"/>
      <c r="W234" s="73"/>
    </row>
    <row r="235" spans="1:23" ht="31.5" hidden="1" x14ac:dyDescent="0.25">
      <c r="A235" s="38">
        <v>227</v>
      </c>
      <c r="B235" s="59" t="s">
        <v>136</v>
      </c>
      <c r="C235" s="59" t="s">
        <v>27</v>
      </c>
      <c r="D235" s="42"/>
      <c r="E235" s="43"/>
      <c r="F235" s="43">
        <v>0</v>
      </c>
      <c r="G235" s="41"/>
      <c r="H235" s="41"/>
      <c r="I235" s="41">
        <v>0</v>
      </c>
      <c r="J235" s="64"/>
      <c r="K235" s="44"/>
      <c r="L235" s="44"/>
      <c r="M235" s="44">
        <v>0</v>
      </c>
      <c r="N235" s="71"/>
      <c r="O235" s="108">
        <f t="shared" si="18"/>
        <v>0</v>
      </c>
      <c r="P235" s="45">
        <f t="shared" si="19"/>
        <v>0</v>
      </c>
      <c r="Q235" s="46">
        <f t="shared" si="20"/>
        <v>0</v>
      </c>
      <c r="R235" s="47">
        <f t="shared" si="21"/>
        <v>0</v>
      </c>
      <c r="S235" s="45">
        <f t="shared" si="22"/>
        <v>0</v>
      </c>
      <c r="T235" s="46">
        <f t="shared" si="23"/>
        <v>0</v>
      </c>
      <c r="U235" s="108"/>
      <c r="V235" s="46"/>
      <c r="W235" s="73"/>
    </row>
    <row r="236" spans="1:23" hidden="1" x14ac:dyDescent="0.25">
      <c r="A236" s="38">
        <v>228</v>
      </c>
      <c r="B236" s="59" t="s">
        <v>432</v>
      </c>
      <c r="C236" s="59" t="s">
        <v>27</v>
      </c>
      <c r="D236" s="42"/>
      <c r="E236" s="43"/>
      <c r="F236" s="43">
        <v>0</v>
      </c>
      <c r="G236" s="41"/>
      <c r="H236" s="41"/>
      <c r="I236" s="41">
        <v>0</v>
      </c>
      <c r="J236" s="64"/>
      <c r="K236" s="44"/>
      <c r="L236" s="44"/>
      <c r="M236" s="44">
        <v>0</v>
      </c>
      <c r="N236" s="71"/>
      <c r="O236" s="108">
        <f t="shared" si="18"/>
        <v>0</v>
      </c>
      <c r="P236" s="45">
        <f t="shared" si="19"/>
        <v>0</v>
      </c>
      <c r="Q236" s="46">
        <f t="shared" si="20"/>
        <v>0</v>
      </c>
      <c r="R236" s="47">
        <f t="shared" si="21"/>
        <v>0</v>
      </c>
      <c r="S236" s="45">
        <f t="shared" si="22"/>
        <v>0</v>
      </c>
      <c r="T236" s="46">
        <f t="shared" si="23"/>
        <v>0</v>
      </c>
      <c r="U236" s="108"/>
      <c r="V236" s="46"/>
      <c r="W236" s="73"/>
    </row>
    <row r="237" spans="1:23" hidden="1" x14ac:dyDescent="0.25">
      <c r="A237" s="38">
        <v>229</v>
      </c>
      <c r="B237" s="59" t="s">
        <v>151</v>
      </c>
      <c r="C237" s="59" t="s">
        <v>27</v>
      </c>
      <c r="D237" s="42"/>
      <c r="E237" s="43"/>
      <c r="F237" s="43">
        <v>0</v>
      </c>
      <c r="G237" s="41"/>
      <c r="H237" s="41"/>
      <c r="I237" s="41">
        <v>0</v>
      </c>
      <c r="J237" s="64"/>
      <c r="K237" s="44"/>
      <c r="L237" s="44"/>
      <c r="M237" s="44">
        <v>0</v>
      </c>
      <c r="N237" s="71"/>
      <c r="O237" s="108">
        <f t="shared" si="18"/>
        <v>0</v>
      </c>
      <c r="P237" s="45">
        <f t="shared" si="19"/>
        <v>0</v>
      </c>
      <c r="Q237" s="46">
        <f t="shared" si="20"/>
        <v>0</v>
      </c>
      <c r="R237" s="47">
        <f t="shared" si="21"/>
        <v>0</v>
      </c>
      <c r="S237" s="45">
        <f t="shared" si="22"/>
        <v>0</v>
      </c>
      <c r="T237" s="46">
        <f t="shared" si="23"/>
        <v>0</v>
      </c>
      <c r="U237" s="108"/>
      <c r="V237" s="46"/>
      <c r="W237" s="73"/>
    </row>
    <row r="238" spans="1:23" ht="47.25" x14ac:dyDescent="0.25">
      <c r="A238" s="38">
        <v>16</v>
      </c>
      <c r="B238" s="59" t="s">
        <v>390</v>
      </c>
      <c r="C238" s="59" t="s">
        <v>49</v>
      </c>
      <c r="D238" s="43">
        <v>14952.17</v>
      </c>
      <c r="E238" s="43">
        <v>14952.17</v>
      </c>
      <c r="F238" s="43">
        <v>14952.17</v>
      </c>
      <c r="G238" s="41">
        <v>24036</v>
      </c>
      <c r="H238" s="41">
        <v>25739</v>
      </c>
      <c r="I238" s="41">
        <v>23924</v>
      </c>
      <c r="J238" s="64"/>
      <c r="K238" s="44">
        <v>1.607525864138784</v>
      </c>
      <c r="L238" s="44">
        <v>1.7214223754812847</v>
      </c>
      <c r="M238" s="44">
        <v>1.6000353126001108</v>
      </c>
      <c r="N238" s="71"/>
      <c r="O238" s="244">
        <f t="shared" si="18"/>
        <v>500</v>
      </c>
      <c r="P238" s="94">
        <v>2.09</v>
      </c>
      <c r="Q238" s="244">
        <f t="shared" si="20"/>
        <v>500</v>
      </c>
      <c r="R238" s="47">
        <f t="shared" si="21"/>
        <v>500.01159999999999</v>
      </c>
      <c r="S238" s="94">
        <f t="shared" si="22"/>
        <v>0</v>
      </c>
      <c r="T238" s="244">
        <f t="shared" si="23"/>
        <v>0</v>
      </c>
      <c r="U238" s="244">
        <v>500</v>
      </c>
      <c r="V238" s="244">
        <v>490</v>
      </c>
      <c r="W238" s="73"/>
    </row>
    <row r="239" spans="1:23" ht="31.5" x14ac:dyDescent="0.25">
      <c r="A239" s="38">
        <v>17</v>
      </c>
      <c r="B239" s="59" t="s">
        <v>334</v>
      </c>
      <c r="C239" s="59" t="s">
        <v>49</v>
      </c>
      <c r="D239" s="42"/>
      <c r="E239" s="43"/>
      <c r="F239" s="43">
        <v>416.08</v>
      </c>
      <c r="G239" s="41"/>
      <c r="H239" s="41"/>
      <c r="I239" s="41">
        <v>365</v>
      </c>
      <c r="J239" s="64"/>
      <c r="K239" s="44"/>
      <c r="L239" s="44"/>
      <c r="M239" s="44">
        <v>0.87723514708709871</v>
      </c>
      <c r="N239" s="71"/>
      <c r="O239" s="244">
        <f t="shared" si="18"/>
        <v>65</v>
      </c>
      <c r="P239" s="94">
        <f t="shared" si="19"/>
        <v>18</v>
      </c>
      <c r="Q239" s="244">
        <f t="shared" si="20"/>
        <v>65</v>
      </c>
      <c r="R239" s="47">
        <f t="shared" si="21"/>
        <v>65.7</v>
      </c>
      <c r="S239" s="94">
        <f t="shared" si="22"/>
        <v>0</v>
      </c>
      <c r="T239" s="244">
        <f t="shared" si="23"/>
        <v>0</v>
      </c>
      <c r="U239" s="244">
        <v>65</v>
      </c>
      <c r="V239" s="244"/>
      <c r="W239" s="73"/>
    </row>
    <row r="240" spans="1:23" ht="31.5" x14ac:dyDescent="0.25">
      <c r="A240" s="38">
        <v>18</v>
      </c>
      <c r="B240" s="59" t="s">
        <v>81</v>
      </c>
      <c r="C240" s="59" t="s">
        <v>49</v>
      </c>
      <c r="D240" s="42">
        <v>200</v>
      </c>
      <c r="E240" s="43">
        <v>200</v>
      </c>
      <c r="F240" s="43">
        <v>293.77999999999997</v>
      </c>
      <c r="G240" s="41">
        <v>255</v>
      </c>
      <c r="H240" s="41">
        <v>308</v>
      </c>
      <c r="I240" s="41">
        <v>446</v>
      </c>
      <c r="J240" s="64"/>
      <c r="K240" s="44">
        <v>1.2749999999999999</v>
      </c>
      <c r="L240" s="44">
        <v>1.54</v>
      </c>
      <c r="M240" s="44">
        <v>1.5181428279665057</v>
      </c>
      <c r="N240" s="71"/>
      <c r="O240" s="244">
        <f t="shared" si="18"/>
        <v>13</v>
      </c>
      <c r="P240" s="94">
        <v>3</v>
      </c>
      <c r="Q240" s="244">
        <f t="shared" si="20"/>
        <v>13</v>
      </c>
      <c r="R240" s="47">
        <f t="shared" si="21"/>
        <v>13.38</v>
      </c>
      <c r="S240" s="94">
        <f t="shared" si="22"/>
        <v>0</v>
      </c>
      <c r="T240" s="244">
        <f t="shared" si="23"/>
        <v>0</v>
      </c>
      <c r="U240" s="244">
        <v>13</v>
      </c>
      <c r="V240" s="244">
        <v>15</v>
      </c>
      <c r="W240" s="73"/>
    </row>
    <row r="241" spans="1:23" ht="47.25" x14ac:dyDescent="0.25">
      <c r="A241" s="38">
        <v>19</v>
      </c>
      <c r="B241" s="59" t="s">
        <v>336</v>
      </c>
      <c r="C241" s="59" t="s">
        <v>49</v>
      </c>
      <c r="D241" s="42"/>
      <c r="E241" s="43"/>
      <c r="F241" s="43">
        <v>138.86000000000001</v>
      </c>
      <c r="G241" s="41"/>
      <c r="H241" s="41"/>
      <c r="I241" s="41">
        <v>227</v>
      </c>
      <c r="J241" s="64"/>
      <c r="K241" s="44"/>
      <c r="L241" s="44"/>
      <c r="M241" s="44">
        <v>1.6347400259253924</v>
      </c>
      <c r="N241" s="71"/>
      <c r="O241" s="244">
        <f t="shared" si="18"/>
        <v>40</v>
      </c>
      <c r="P241" s="94">
        <f t="shared" si="19"/>
        <v>18</v>
      </c>
      <c r="Q241" s="244">
        <f t="shared" si="20"/>
        <v>40</v>
      </c>
      <c r="R241" s="47">
        <f t="shared" si="21"/>
        <v>40.86</v>
      </c>
      <c r="S241" s="94">
        <f t="shared" si="22"/>
        <v>0</v>
      </c>
      <c r="T241" s="244">
        <f t="shared" si="23"/>
        <v>0</v>
      </c>
      <c r="U241" s="244">
        <v>40</v>
      </c>
      <c r="V241" s="244"/>
      <c r="W241" s="73"/>
    </row>
    <row r="242" spans="1:23" hidden="1" x14ac:dyDescent="0.25">
      <c r="A242" s="38">
        <v>234</v>
      </c>
      <c r="B242" s="59" t="s">
        <v>151</v>
      </c>
      <c r="C242" s="59" t="s">
        <v>49</v>
      </c>
      <c r="D242" s="42"/>
      <c r="E242" s="43"/>
      <c r="F242" s="43"/>
      <c r="G242" s="41"/>
      <c r="H242" s="41"/>
      <c r="I242" s="41"/>
      <c r="J242" s="64"/>
      <c r="K242" s="44"/>
      <c r="L242" s="44"/>
      <c r="M242" s="44"/>
      <c r="N242" s="71"/>
      <c r="O242" s="108">
        <f t="shared" si="18"/>
        <v>0</v>
      </c>
      <c r="P242" s="45">
        <f t="shared" si="19"/>
        <v>0</v>
      </c>
      <c r="Q242" s="46">
        <f t="shared" si="20"/>
        <v>0</v>
      </c>
      <c r="R242" s="47">
        <f t="shared" si="21"/>
        <v>0</v>
      </c>
      <c r="S242" s="45">
        <f t="shared" si="22"/>
        <v>0</v>
      </c>
      <c r="T242" s="46">
        <f t="shared" si="23"/>
        <v>0</v>
      </c>
      <c r="U242" s="108"/>
      <c r="V242" s="46"/>
      <c r="W242" s="73"/>
    </row>
    <row r="243" spans="1:23" ht="47.25" hidden="1" x14ac:dyDescent="0.25">
      <c r="A243" s="38">
        <v>235</v>
      </c>
      <c r="B243" s="59" t="s">
        <v>337</v>
      </c>
      <c r="C243" s="59" t="s">
        <v>50</v>
      </c>
      <c r="D243" s="42"/>
      <c r="E243" s="43"/>
      <c r="F243" s="43">
        <v>0</v>
      </c>
      <c r="G243" s="41"/>
      <c r="H243" s="41"/>
      <c r="I243" s="41">
        <v>0</v>
      </c>
      <c r="J243" s="64"/>
      <c r="K243" s="44"/>
      <c r="L243" s="44"/>
      <c r="M243" s="44">
        <v>0</v>
      </c>
      <c r="N243" s="71"/>
      <c r="O243" s="108">
        <f t="shared" si="18"/>
        <v>0</v>
      </c>
      <c r="P243" s="45">
        <f t="shared" si="19"/>
        <v>0</v>
      </c>
      <c r="Q243" s="46">
        <f t="shared" si="20"/>
        <v>0</v>
      </c>
      <c r="R243" s="47">
        <f t="shared" si="21"/>
        <v>0</v>
      </c>
      <c r="S243" s="45">
        <f t="shared" si="22"/>
        <v>0</v>
      </c>
      <c r="T243" s="46">
        <f t="shared" si="23"/>
        <v>0</v>
      </c>
      <c r="U243" s="108"/>
      <c r="V243" s="46"/>
      <c r="W243" s="73"/>
    </row>
    <row r="244" spans="1:23" ht="31.5" hidden="1" x14ac:dyDescent="0.25">
      <c r="A244" s="38">
        <v>236</v>
      </c>
      <c r="B244" s="59" t="s">
        <v>2</v>
      </c>
      <c r="C244" s="59" t="s">
        <v>50</v>
      </c>
      <c r="D244" s="42"/>
      <c r="E244" s="43"/>
      <c r="F244" s="43">
        <v>0</v>
      </c>
      <c r="G244" s="41"/>
      <c r="H244" s="41"/>
      <c r="I244" s="41">
        <v>0</v>
      </c>
      <c r="J244" s="64"/>
      <c r="K244" s="44"/>
      <c r="L244" s="44"/>
      <c r="M244" s="44">
        <v>0</v>
      </c>
      <c r="N244" s="71"/>
      <c r="O244" s="108">
        <f t="shared" si="18"/>
        <v>0</v>
      </c>
      <c r="P244" s="45">
        <f t="shared" si="19"/>
        <v>0</v>
      </c>
      <c r="Q244" s="46">
        <f t="shared" si="20"/>
        <v>0</v>
      </c>
      <c r="R244" s="47">
        <f t="shared" si="21"/>
        <v>0</v>
      </c>
      <c r="S244" s="45">
        <f t="shared" si="22"/>
        <v>0</v>
      </c>
      <c r="T244" s="46">
        <f t="shared" si="23"/>
        <v>0</v>
      </c>
      <c r="U244" s="108"/>
      <c r="V244" s="46"/>
      <c r="W244" s="73"/>
    </row>
    <row r="245" spans="1:23" ht="31.5" hidden="1" x14ac:dyDescent="0.25">
      <c r="A245" s="38">
        <v>237</v>
      </c>
      <c r="B245" s="59" t="s">
        <v>83</v>
      </c>
      <c r="C245" s="59" t="s">
        <v>50</v>
      </c>
      <c r="D245" s="42"/>
      <c r="E245" s="43"/>
      <c r="F245" s="43">
        <v>0</v>
      </c>
      <c r="G245" s="41"/>
      <c r="H245" s="41"/>
      <c r="I245" s="41">
        <v>0</v>
      </c>
      <c r="J245" s="64"/>
      <c r="K245" s="44"/>
      <c r="L245" s="44"/>
      <c r="M245" s="44">
        <v>0</v>
      </c>
      <c r="N245" s="71"/>
      <c r="O245" s="108">
        <f t="shared" si="18"/>
        <v>0</v>
      </c>
      <c r="P245" s="45">
        <f t="shared" si="19"/>
        <v>0</v>
      </c>
      <c r="Q245" s="46">
        <f t="shared" si="20"/>
        <v>0</v>
      </c>
      <c r="R245" s="47">
        <f t="shared" si="21"/>
        <v>0</v>
      </c>
      <c r="S245" s="45">
        <f t="shared" si="22"/>
        <v>0</v>
      </c>
      <c r="T245" s="46">
        <f t="shared" si="23"/>
        <v>0</v>
      </c>
      <c r="U245" s="108"/>
      <c r="V245" s="46"/>
      <c r="W245" s="73"/>
    </row>
    <row r="246" spans="1:23" ht="47.25" hidden="1" x14ac:dyDescent="0.25">
      <c r="A246" s="38">
        <v>238</v>
      </c>
      <c r="B246" s="59" t="s">
        <v>144</v>
      </c>
      <c r="C246" s="59" t="s">
        <v>50</v>
      </c>
      <c r="D246" s="42"/>
      <c r="E246" s="43"/>
      <c r="F246" s="43">
        <v>0</v>
      </c>
      <c r="G246" s="41"/>
      <c r="H246" s="41"/>
      <c r="I246" s="41">
        <v>0</v>
      </c>
      <c r="J246" s="64"/>
      <c r="K246" s="44"/>
      <c r="L246" s="44"/>
      <c r="M246" s="44">
        <v>0</v>
      </c>
      <c r="N246" s="71"/>
      <c r="O246" s="108">
        <f t="shared" si="18"/>
        <v>0</v>
      </c>
      <c r="P246" s="45">
        <f t="shared" si="19"/>
        <v>0</v>
      </c>
      <c r="Q246" s="46">
        <f t="shared" si="20"/>
        <v>0</v>
      </c>
      <c r="R246" s="47">
        <f t="shared" si="21"/>
        <v>0</v>
      </c>
      <c r="S246" s="45">
        <f t="shared" si="22"/>
        <v>0</v>
      </c>
      <c r="T246" s="46">
        <f t="shared" si="23"/>
        <v>0</v>
      </c>
      <c r="U246" s="108"/>
      <c r="V246" s="46"/>
      <c r="W246" s="73"/>
    </row>
    <row r="247" spans="1:23" ht="31.5" hidden="1" x14ac:dyDescent="0.25">
      <c r="A247" s="38">
        <v>239</v>
      </c>
      <c r="B247" s="59" t="s">
        <v>82</v>
      </c>
      <c r="C247" s="59" t="s">
        <v>50</v>
      </c>
      <c r="D247" s="42"/>
      <c r="E247" s="43"/>
      <c r="F247" s="43">
        <v>0</v>
      </c>
      <c r="G247" s="41"/>
      <c r="H247" s="41"/>
      <c r="I247" s="41">
        <v>0</v>
      </c>
      <c r="J247" s="64"/>
      <c r="K247" s="44"/>
      <c r="L247" s="44"/>
      <c r="M247" s="44">
        <v>0</v>
      </c>
      <c r="N247" s="71"/>
      <c r="O247" s="108">
        <f t="shared" si="18"/>
        <v>0</v>
      </c>
      <c r="P247" s="45">
        <f t="shared" si="19"/>
        <v>0</v>
      </c>
      <c r="Q247" s="46">
        <f t="shared" si="20"/>
        <v>0</v>
      </c>
      <c r="R247" s="47">
        <f t="shared" si="21"/>
        <v>0</v>
      </c>
      <c r="S247" s="45">
        <f t="shared" si="22"/>
        <v>0</v>
      </c>
      <c r="T247" s="46">
        <f t="shared" si="23"/>
        <v>0</v>
      </c>
      <c r="U247" s="108"/>
      <c r="V247" s="46"/>
      <c r="W247" s="73"/>
    </row>
    <row r="248" spans="1:23" ht="31.5" hidden="1" x14ac:dyDescent="0.25">
      <c r="A248" s="38">
        <v>240</v>
      </c>
      <c r="B248" s="59" t="s">
        <v>338</v>
      </c>
      <c r="C248" s="59" t="s">
        <v>50</v>
      </c>
      <c r="D248" s="42"/>
      <c r="E248" s="43"/>
      <c r="F248" s="43">
        <v>0</v>
      </c>
      <c r="G248" s="41"/>
      <c r="H248" s="41"/>
      <c r="I248" s="41">
        <v>0</v>
      </c>
      <c r="J248" s="64"/>
      <c r="K248" s="44"/>
      <c r="L248" s="44"/>
      <c r="M248" s="44">
        <v>0</v>
      </c>
      <c r="N248" s="71"/>
      <c r="O248" s="108">
        <f t="shared" si="18"/>
        <v>0</v>
      </c>
      <c r="P248" s="45">
        <f t="shared" si="19"/>
        <v>0</v>
      </c>
      <c r="Q248" s="46">
        <f t="shared" si="20"/>
        <v>0</v>
      </c>
      <c r="R248" s="47">
        <f t="shared" si="21"/>
        <v>0</v>
      </c>
      <c r="S248" s="45">
        <f t="shared" si="22"/>
        <v>0</v>
      </c>
      <c r="T248" s="46">
        <f t="shared" si="23"/>
        <v>0</v>
      </c>
      <c r="U248" s="108"/>
      <c r="V248" s="46"/>
      <c r="W248" s="73"/>
    </row>
    <row r="249" spans="1:23" ht="31.5" hidden="1" x14ac:dyDescent="0.25">
      <c r="A249" s="38">
        <v>241</v>
      </c>
      <c r="B249" s="59" t="s">
        <v>84</v>
      </c>
      <c r="C249" s="59" t="s">
        <v>50</v>
      </c>
      <c r="D249" s="42"/>
      <c r="E249" s="43"/>
      <c r="F249" s="43">
        <v>0</v>
      </c>
      <c r="G249" s="41"/>
      <c r="H249" s="41"/>
      <c r="I249" s="41">
        <v>0</v>
      </c>
      <c r="J249" s="64"/>
      <c r="K249" s="44"/>
      <c r="L249" s="44"/>
      <c r="M249" s="44">
        <v>0</v>
      </c>
      <c r="N249" s="71"/>
      <c r="O249" s="108">
        <f t="shared" si="18"/>
        <v>0</v>
      </c>
      <c r="P249" s="45">
        <f t="shared" si="19"/>
        <v>0</v>
      </c>
      <c r="Q249" s="46">
        <f t="shared" si="20"/>
        <v>0</v>
      </c>
      <c r="R249" s="47">
        <f t="shared" si="21"/>
        <v>0</v>
      </c>
      <c r="S249" s="45">
        <f t="shared" si="22"/>
        <v>0</v>
      </c>
      <c r="T249" s="46">
        <f t="shared" si="23"/>
        <v>0</v>
      </c>
      <c r="U249" s="108"/>
      <c r="V249" s="46"/>
      <c r="W249" s="73"/>
    </row>
    <row r="250" spans="1:23" hidden="1" x14ac:dyDescent="0.25">
      <c r="A250" s="38">
        <v>242</v>
      </c>
      <c r="B250" s="59" t="s">
        <v>151</v>
      </c>
      <c r="C250" s="59" t="s">
        <v>50</v>
      </c>
      <c r="D250" s="42"/>
      <c r="E250" s="43"/>
      <c r="F250" s="43">
        <v>0</v>
      </c>
      <c r="G250" s="41"/>
      <c r="H250" s="41"/>
      <c r="I250" s="41">
        <v>0</v>
      </c>
      <c r="J250" s="64"/>
      <c r="K250" s="44"/>
      <c r="L250" s="44"/>
      <c r="M250" s="44">
        <v>0</v>
      </c>
      <c r="N250" s="71"/>
      <c r="O250" s="108">
        <f t="shared" si="18"/>
        <v>0</v>
      </c>
      <c r="P250" s="45">
        <f t="shared" si="19"/>
        <v>0</v>
      </c>
      <c r="Q250" s="46">
        <f t="shared" si="20"/>
        <v>0</v>
      </c>
      <c r="R250" s="47">
        <f t="shared" si="21"/>
        <v>0</v>
      </c>
      <c r="S250" s="45">
        <f t="shared" si="22"/>
        <v>0</v>
      </c>
      <c r="T250" s="46">
        <f t="shared" si="23"/>
        <v>0</v>
      </c>
      <c r="U250" s="108"/>
      <c r="V250" s="46"/>
      <c r="W250" s="73"/>
    </row>
    <row r="251" spans="1:23" ht="63" hidden="1" x14ac:dyDescent="0.25">
      <c r="A251" s="38">
        <v>243</v>
      </c>
      <c r="B251" s="59" t="s">
        <v>99</v>
      </c>
      <c r="C251" s="59" t="s">
        <v>141</v>
      </c>
      <c r="D251" s="42"/>
      <c r="E251" s="43"/>
      <c r="F251" s="43">
        <v>0</v>
      </c>
      <c r="G251" s="41"/>
      <c r="H251" s="41"/>
      <c r="I251" s="41">
        <v>0</v>
      </c>
      <c r="J251" s="64"/>
      <c r="K251" s="44"/>
      <c r="L251" s="44"/>
      <c r="M251" s="44">
        <v>0</v>
      </c>
      <c r="N251" s="71"/>
      <c r="O251" s="108">
        <f t="shared" si="18"/>
        <v>0</v>
      </c>
      <c r="P251" s="45">
        <f t="shared" si="19"/>
        <v>0</v>
      </c>
      <c r="Q251" s="46">
        <f t="shared" si="20"/>
        <v>0</v>
      </c>
      <c r="R251" s="47">
        <f t="shared" si="21"/>
        <v>0</v>
      </c>
      <c r="S251" s="45">
        <f t="shared" si="22"/>
        <v>0</v>
      </c>
      <c r="T251" s="46">
        <f t="shared" si="23"/>
        <v>0</v>
      </c>
      <c r="U251" s="108"/>
      <c r="V251" s="46"/>
      <c r="W251" s="73"/>
    </row>
    <row r="252" spans="1:23" ht="31.5" hidden="1" x14ac:dyDescent="0.25">
      <c r="A252" s="38">
        <v>244</v>
      </c>
      <c r="B252" s="59" t="s">
        <v>2</v>
      </c>
      <c r="C252" s="59" t="s">
        <v>141</v>
      </c>
      <c r="D252" s="42"/>
      <c r="E252" s="43"/>
      <c r="F252" s="43">
        <v>0</v>
      </c>
      <c r="G252" s="41"/>
      <c r="H252" s="41"/>
      <c r="I252" s="41">
        <v>0</v>
      </c>
      <c r="J252" s="64"/>
      <c r="K252" s="44"/>
      <c r="L252" s="44"/>
      <c r="M252" s="44">
        <v>0</v>
      </c>
      <c r="N252" s="71"/>
      <c r="O252" s="108">
        <f t="shared" si="18"/>
        <v>0</v>
      </c>
      <c r="P252" s="45">
        <f t="shared" si="19"/>
        <v>0</v>
      </c>
      <c r="Q252" s="46">
        <f t="shared" si="20"/>
        <v>0</v>
      </c>
      <c r="R252" s="47">
        <f t="shared" si="21"/>
        <v>0</v>
      </c>
      <c r="S252" s="45">
        <f t="shared" si="22"/>
        <v>0</v>
      </c>
      <c r="T252" s="46">
        <f t="shared" si="23"/>
        <v>0</v>
      </c>
      <c r="U252" s="108"/>
      <c r="V252" s="46"/>
      <c r="W252" s="73"/>
    </row>
    <row r="253" spans="1:23" ht="63" hidden="1" x14ac:dyDescent="0.25">
      <c r="A253" s="38">
        <v>245</v>
      </c>
      <c r="B253" s="59" t="s">
        <v>61</v>
      </c>
      <c r="C253" s="59" t="s">
        <v>141</v>
      </c>
      <c r="D253" s="42"/>
      <c r="E253" s="43"/>
      <c r="F253" s="43">
        <v>0</v>
      </c>
      <c r="G253" s="41"/>
      <c r="H253" s="41"/>
      <c r="I253" s="41">
        <v>0</v>
      </c>
      <c r="J253" s="64"/>
      <c r="K253" s="44"/>
      <c r="L253" s="44"/>
      <c r="M253" s="44">
        <v>0</v>
      </c>
      <c r="N253" s="71"/>
      <c r="O253" s="108">
        <f t="shared" si="18"/>
        <v>0</v>
      </c>
      <c r="P253" s="45">
        <f t="shared" si="19"/>
        <v>0</v>
      </c>
      <c r="Q253" s="46">
        <f t="shared" si="20"/>
        <v>0</v>
      </c>
      <c r="R253" s="47">
        <f t="shared" si="21"/>
        <v>0</v>
      </c>
      <c r="S253" s="45">
        <f t="shared" si="22"/>
        <v>0</v>
      </c>
      <c r="T253" s="46">
        <f t="shared" si="23"/>
        <v>0</v>
      </c>
      <c r="U253" s="108"/>
      <c r="V253" s="46"/>
      <c r="W253" s="73"/>
    </row>
    <row r="254" spans="1:23" hidden="1" x14ac:dyDescent="0.25">
      <c r="A254" s="38">
        <v>246</v>
      </c>
      <c r="B254" s="59" t="s">
        <v>151</v>
      </c>
      <c r="C254" s="59" t="s">
        <v>141</v>
      </c>
      <c r="D254" s="42"/>
      <c r="E254" s="43"/>
      <c r="F254" s="43">
        <v>0</v>
      </c>
      <c r="G254" s="41"/>
      <c r="H254" s="41"/>
      <c r="I254" s="41">
        <v>0</v>
      </c>
      <c r="J254" s="64"/>
      <c r="K254" s="44"/>
      <c r="L254" s="44"/>
      <c r="M254" s="44">
        <v>0</v>
      </c>
      <c r="N254" s="71"/>
      <c r="O254" s="108">
        <f t="shared" si="18"/>
        <v>0</v>
      </c>
      <c r="P254" s="45">
        <f t="shared" si="19"/>
        <v>0</v>
      </c>
      <c r="Q254" s="46">
        <f t="shared" si="20"/>
        <v>0</v>
      </c>
      <c r="R254" s="47">
        <f t="shared" si="21"/>
        <v>0</v>
      </c>
      <c r="S254" s="45">
        <f t="shared" si="22"/>
        <v>0</v>
      </c>
      <c r="T254" s="46">
        <f t="shared" si="23"/>
        <v>0</v>
      </c>
      <c r="U254" s="108"/>
      <c r="V254" s="46"/>
      <c r="W254" s="73"/>
    </row>
    <row r="255" spans="1:23" ht="31.5" hidden="1" x14ac:dyDescent="0.25">
      <c r="A255" s="38">
        <v>247</v>
      </c>
      <c r="B255" s="59" t="s">
        <v>2</v>
      </c>
      <c r="C255" s="59" t="s">
        <v>28</v>
      </c>
      <c r="D255" s="42"/>
      <c r="E255" s="43"/>
      <c r="F255" s="43">
        <v>0</v>
      </c>
      <c r="G255" s="41"/>
      <c r="H255" s="41"/>
      <c r="I255" s="41">
        <v>0</v>
      </c>
      <c r="J255" s="64"/>
      <c r="K255" s="44"/>
      <c r="L255" s="44"/>
      <c r="M255" s="44">
        <v>0</v>
      </c>
      <c r="N255" s="71"/>
      <c r="O255" s="108">
        <f t="shared" si="18"/>
        <v>0</v>
      </c>
      <c r="P255" s="45">
        <f t="shared" si="19"/>
        <v>0</v>
      </c>
      <c r="Q255" s="46">
        <f t="shared" si="20"/>
        <v>0</v>
      </c>
      <c r="R255" s="47">
        <f t="shared" si="21"/>
        <v>0</v>
      </c>
      <c r="S255" s="45">
        <f t="shared" si="22"/>
        <v>0</v>
      </c>
      <c r="T255" s="46">
        <f t="shared" si="23"/>
        <v>0</v>
      </c>
      <c r="U255" s="108"/>
      <c r="V255" s="46"/>
      <c r="W255" s="73"/>
    </row>
    <row r="256" spans="1:23" ht="63" hidden="1" x14ac:dyDescent="0.25">
      <c r="A256" s="38">
        <v>248</v>
      </c>
      <c r="B256" s="59" t="s">
        <v>61</v>
      </c>
      <c r="C256" s="59" t="s">
        <v>28</v>
      </c>
      <c r="D256" s="42"/>
      <c r="E256" s="43"/>
      <c r="F256" s="43">
        <v>0</v>
      </c>
      <c r="G256" s="41"/>
      <c r="H256" s="41"/>
      <c r="I256" s="41">
        <v>0</v>
      </c>
      <c r="J256" s="64"/>
      <c r="K256" s="44"/>
      <c r="L256" s="44"/>
      <c r="M256" s="44">
        <v>0</v>
      </c>
      <c r="N256" s="71"/>
      <c r="O256" s="108">
        <f t="shared" si="18"/>
        <v>0</v>
      </c>
      <c r="P256" s="45">
        <f t="shared" si="19"/>
        <v>0</v>
      </c>
      <c r="Q256" s="46">
        <f t="shared" si="20"/>
        <v>0</v>
      </c>
      <c r="R256" s="47">
        <f t="shared" si="21"/>
        <v>0</v>
      </c>
      <c r="S256" s="45">
        <f t="shared" si="22"/>
        <v>0</v>
      </c>
      <c r="T256" s="46">
        <f t="shared" si="23"/>
        <v>0</v>
      </c>
      <c r="U256" s="108"/>
      <c r="V256" s="46"/>
      <c r="W256" s="73"/>
    </row>
    <row r="257" spans="1:23" hidden="1" x14ac:dyDescent="0.25">
      <c r="A257" s="38">
        <v>249</v>
      </c>
      <c r="B257" s="59" t="s">
        <v>151</v>
      </c>
      <c r="C257" s="59" t="s">
        <v>28</v>
      </c>
      <c r="D257" s="42"/>
      <c r="E257" s="43"/>
      <c r="F257" s="43">
        <v>0</v>
      </c>
      <c r="G257" s="41"/>
      <c r="H257" s="41"/>
      <c r="I257" s="41">
        <v>0</v>
      </c>
      <c r="J257" s="64"/>
      <c r="K257" s="44"/>
      <c r="L257" s="44"/>
      <c r="M257" s="44">
        <v>0</v>
      </c>
      <c r="N257" s="71"/>
      <c r="O257" s="108">
        <f t="shared" si="18"/>
        <v>0</v>
      </c>
      <c r="P257" s="45">
        <f t="shared" si="19"/>
        <v>0</v>
      </c>
      <c r="Q257" s="46">
        <f t="shared" si="20"/>
        <v>0</v>
      </c>
      <c r="R257" s="47">
        <f t="shared" si="21"/>
        <v>0</v>
      </c>
      <c r="S257" s="45">
        <f t="shared" si="22"/>
        <v>0</v>
      </c>
      <c r="T257" s="46">
        <f t="shared" si="23"/>
        <v>0</v>
      </c>
      <c r="U257" s="108"/>
      <c r="V257" s="46"/>
      <c r="W257" s="73"/>
    </row>
    <row r="258" spans="1:23" ht="31.5" hidden="1" x14ac:dyDescent="0.25">
      <c r="A258" s="38">
        <v>250</v>
      </c>
      <c r="B258" s="59" t="s">
        <v>2</v>
      </c>
      <c r="C258" s="59" t="s">
        <v>391</v>
      </c>
      <c r="D258" s="42"/>
      <c r="E258" s="43"/>
      <c r="F258" s="43">
        <v>0</v>
      </c>
      <c r="G258" s="41"/>
      <c r="H258" s="41"/>
      <c r="I258" s="41">
        <v>0</v>
      </c>
      <c r="J258" s="64"/>
      <c r="K258" s="44"/>
      <c r="L258" s="44"/>
      <c r="M258" s="44">
        <v>0</v>
      </c>
      <c r="N258" s="71"/>
      <c r="O258" s="108">
        <f t="shared" si="18"/>
        <v>0</v>
      </c>
      <c r="P258" s="45">
        <f t="shared" si="19"/>
        <v>0</v>
      </c>
      <c r="Q258" s="46">
        <f t="shared" si="20"/>
        <v>0</v>
      </c>
      <c r="R258" s="47">
        <f t="shared" si="21"/>
        <v>0</v>
      </c>
      <c r="S258" s="45">
        <f t="shared" si="22"/>
        <v>0</v>
      </c>
      <c r="T258" s="46">
        <f t="shared" si="23"/>
        <v>0</v>
      </c>
      <c r="U258" s="108"/>
      <c r="V258" s="46"/>
      <c r="W258" s="73"/>
    </row>
    <row r="259" spans="1:23" ht="31.5" hidden="1" x14ac:dyDescent="0.25">
      <c r="A259" s="38">
        <v>251</v>
      </c>
      <c r="B259" s="59" t="s">
        <v>100</v>
      </c>
      <c r="C259" s="59" t="s">
        <v>391</v>
      </c>
      <c r="D259" s="42"/>
      <c r="E259" s="43"/>
      <c r="F259" s="43">
        <v>0</v>
      </c>
      <c r="G259" s="41"/>
      <c r="H259" s="41"/>
      <c r="I259" s="41">
        <v>0</v>
      </c>
      <c r="J259" s="64"/>
      <c r="K259" s="44"/>
      <c r="L259" s="44"/>
      <c r="M259" s="44">
        <v>0</v>
      </c>
      <c r="N259" s="71"/>
      <c r="O259" s="108">
        <f t="shared" si="18"/>
        <v>0</v>
      </c>
      <c r="P259" s="45">
        <f t="shared" si="19"/>
        <v>0</v>
      </c>
      <c r="Q259" s="46">
        <f t="shared" si="20"/>
        <v>0</v>
      </c>
      <c r="R259" s="47">
        <f t="shared" si="21"/>
        <v>0</v>
      </c>
      <c r="S259" s="45">
        <f t="shared" si="22"/>
        <v>0</v>
      </c>
      <c r="T259" s="46">
        <f t="shared" si="23"/>
        <v>0</v>
      </c>
      <c r="U259" s="108"/>
      <c r="V259" s="46"/>
      <c r="W259" s="73"/>
    </row>
    <row r="260" spans="1:23" ht="47.25" hidden="1" x14ac:dyDescent="0.25">
      <c r="A260" s="38">
        <v>252</v>
      </c>
      <c r="B260" s="59" t="s">
        <v>143</v>
      </c>
      <c r="C260" s="59" t="s">
        <v>391</v>
      </c>
      <c r="D260" s="42"/>
      <c r="E260" s="43"/>
      <c r="F260" s="43">
        <v>0</v>
      </c>
      <c r="G260" s="41"/>
      <c r="H260" s="41"/>
      <c r="I260" s="41">
        <v>0</v>
      </c>
      <c r="J260" s="64"/>
      <c r="K260" s="44"/>
      <c r="L260" s="44"/>
      <c r="M260" s="44">
        <v>0</v>
      </c>
      <c r="N260" s="71"/>
      <c r="O260" s="108">
        <f t="shared" si="18"/>
        <v>0</v>
      </c>
      <c r="P260" s="45">
        <f t="shared" si="19"/>
        <v>0</v>
      </c>
      <c r="Q260" s="46">
        <f t="shared" si="20"/>
        <v>0</v>
      </c>
      <c r="R260" s="47">
        <f t="shared" si="21"/>
        <v>0</v>
      </c>
      <c r="S260" s="45">
        <f t="shared" si="22"/>
        <v>0</v>
      </c>
      <c r="T260" s="46">
        <f t="shared" si="23"/>
        <v>0</v>
      </c>
      <c r="U260" s="108"/>
      <c r="V260" s="46"/>
      <c r="W260" s="73"/>
    </row>
    <row r="261" spans="1:23" ht="78.75" hidden="1" x14ac:dyDescent="0.25">
      <c r="A261" s="38">
        <v>253</v>
      </c>
      <c r="B261" s="59" t="s">
        <v>30</v>
      </c>
      <c r="C261" s="59" t="s">
        <v>391</v>
      </c>
      <c r="D261" s="42"/>
      <c r="E261" s="43"/>
      <c r="F261" s="43">
        <v>0</v>
      </c>
      <c r="G261" s="41"/>
      <c r="H261" s="41"/>
      <c r="I261" s="41">
        <v>0</v>
      </c>
      <c r="J261" s="64"/>
      <c r="K261" s="44"/>
      <c r="L261" s="44"/>
      <c r="M261" s="44">
        <v>0</v>
      </c>
      <c r="N261" s="71"/>
      <c r="O261" s="108">
        <f t="shared" si="18"/>
        <v>0</v>
      </c>
      <c r="P261" s="45">
        <f t="shared" si="19"/>
        <v>0</v>
      </c>
      <c r="Q261" s="46">
        <f t="shared" si="20"/>
        <v>0</v>
      </c>
      <c r="R261" s="47">
        <f t="shared" si="21"/>
        <v>0</v>
      </c>
      <c r="S261" s="45">
        <f t="shared" si="22"/>
        <v>0</v>
      </c>
      <c r="T261" s="46">
        <f t="shared" si="23"/>
        <v>0</v>
      </c>
      <c r="U261" s="108"/>
      <c r="V261" s="46"/>
      <c r="W261" s="73"/>
    </row>
    <row r="262" spans="1:23" hidden="1" x14ac:dyDescent="0.25">
      <c r="A262" s="38">
        <v>254</v>
      </c>
      <c r="B262" s="59" t="s">
        <v>151</v>
      </c>
      <c r="C262" s="59" t="s">
        <v>391</v>
      </c>
      <c r="D262" s="42"/>
      <c r="E262" s="43"/>
      <c r="F262" s="43">
        <v>0</v>
      </c>
      <c r="G262" s="41"/>
      <c r="H262" s="41"/>
      <c r="I262" s="41">
        <v>0</v>
      </c>
      <c r="J262" s="64"/>
      <c r="K262" s="44"/>
      <c r="L262" s="44"/>
      <c r="M262" s="44">
        <v>0</v>
      </c>
      <c r="N262" s="71"/>
      <c r="O262" s="108">
        <f t="shared" si="18"/>
        <v>0</v>
      </c>
      <c r="P262" s="45">
        <f t="shared" si="19"/>
        <v>0</v>
      </c>
      <c r="Q262" s="46">
        <f t="shared" si="20"/>
        <v>0</v>
      </c>
      <c r="R262" s="47">
        <f t="shared" si="21"/>
        <v>0</v>
      </c>
      <c r="S262" s="45">
        <f t="shared" si="22"/>
        <v>0</v>
      </c>
      <c r="T262" s="46">
        <f t="shared" si="23"/>
        <v>0</v>
      </c>
      <c r="U262" s="108"/>
      <c r="V262" s="46"/>
      <c r="W262" s="73"/>
    </row>
    <row r="263" spans="1:23" ht="47.25" hidden="1" x14ac:dyDescent="0.25">
      <c r="A263" s="38">
        <v>255</v>
      </c>
      <c r="B263" s="59" t="s">
        <v>32</v>
      </c>
      <c r="C263" s="59" t="s">
        <v>31</v>
      </c>
      <c r="D263" s="42"/>
      <c r="E263" s="43"/>
      <c r="F263" s="43">
        <v>0</v>
      </c>
      <c r="G263" s="41"/>
      <c r="H263" s="41"/>
      <c r="I263" s="41">
        <v>0</v>
      </c>
      <c r="J263" s="64"/>
      <c r="K263" s="44"/>
      <c r="L263" s="44"/>
      <c r="M263" s="44">
        <v>0</v>
      </c>
      <c r="N263" s="71"/>
      <c r="O263" s="108">
        <f t="shared" si="18"/>
        <v>0</v>
      </c>
      <c r="P263" s="45">
        <f t="shared" si="19"/>
        <v>0</v>
      </c>
      <c r="Q263" s="46">
        <f t="shared" si="20"/>
        <v>0</v>
      </c>
      <c r="R263" s="47">
        <f t="shared" si="21"/>
        <v>0</v>
      </c>
      <c r="S263" s="45">
        <f t="shared" si="22"/>
        <v>0</v>
      </c>
      <c r="T263" s="46">
        <f t="shared" si="23"/>
        <v>0</v>
      </c>
      <c r="U263" s="108"/>
      <c r="V263" s="46"/>
      <c r="W263" s="73"/>
    </row>
    <row r="264" spans="1:23" ht="31.5" hidden="1" x14ac:dyDescent="0.25">
      <c r="A264" s="38">
        <v>256</v>
      </c>
      <c r="B264" s="59" t="s">
        <v>2</v>
      </c>
      <c r="C264" s="59" t="s">
        <v>31</v>
      </c>
      <c r="D264" s="42"/>
      <c r="E264" s="43"/>
      <c r="F264" s="43">
        <v>6.03</v>
      </c>
      <c r="G264" s="41"/>
      <c r="H264" s="41"/>
      <c r="I264" s="41">
        <v>0</v>
      </c>
      <c r="J264" s="64"/>
      <c r="K264" s="44"/>
      <c r="L264" s="44"/>
      <c r="M264" s="44">
        <v>0</v>
      </c>
      <c r="N264" s="71"/>
      <c r="O264" s="108">
        <f t="shared" si="18"/>
        <v>0</v>
      </c>
      <c r="P264" s="45">
        <f t="shared" si="19"/>
        <v>0</v>
      </c>
      <c r="Q264" s="46">
        <f t="shared" si="20"/>
        <v>0</v>
      </c>
      <c r="R264" s="47">
        <f t="shared" si="21"/>
        <v>0</v>
      </c>
      <c r="S264" s="45">
        <f t="shared" si="22"/>
        <v>0</v>
      </c>
      <c r="T264" s="46">
        <f t="shared" si="23"/>
        <v>0</v>
      </c>
      <c r="U264" s="108"/>
      <c r="V264" s="46"/>
      <c r="W264" s="73"/>
    </row>
    <row r="265" spans="1:23" ht="47.25" hidden="1" x14ac:dyDescent="0.25">
      <c r="A265" s="38">
        <v>257</v>
      </c>
      <c r="B265" s="59" t="s">
        <v>142</v>
      </c>
      <c r="C265" s="59" t="s">
        <v>31</v>
      </c>
      <c r="D265" s="42"/>
      <c r="E265" s="43"/>
      <c r="F265" s="43">
        <v>604.91</v>
      </c>
      <c r="G265" s="41"/>
      <c r="H265" s="41"/>
      <c r="I265" s="41">
        <v>0</v>
      </c>
      <c r="J265" s="64"/>
      <c r="K265" s="44"/>
      <c r="L265" s="44"/>
      <c r="M265" s="44">
        <v>0</v>
      </c>
      <c r="N265" s="71"/>
      <c r="O265" s="108">
        <f t="shared" si="18"/>
        <v>0</v>
      </c>
      <c r="P265" s="45">
        <f t="shared" si="19"/>
        <v>0</v>
      </c>
      <c r="Q265" s="46">
        <f t="shared" si="20"/>
        <v>0</v>
      </c>
      <c r="R265" s="47">
        <f t="shared" si="21"/>
        <v>0</v>
      </c>
      <c r="S265" s="45">
        <f t="shared" si="22"/>
        <v>0</v>
      </c>
      <c r="T265" s="46">
        <f t="shared" si="23"/>
        <v>0</v>
      </c>
      <c r="U265" s="108"/>
      <c r="V265" s="46"/>
      <c r="W265" s="73"/>
    </row>
    <row r="266" spans="1:23" hidden="1" x14ac:dyDescent="0.25">
      <c r="A266" s="38">
        <v>258</v>
      </c>
      <c r="B266" s="59" t="s">
        <v>151</v>
      </c>
      <c r="C266" s="59" t="s">
        <v>31</v>
      </c>
      <c r="D266" s="42"/>
      <c r="E266" s="43"/>
      <c r="F266" s="43">
        <v>0</v>
      </c>
      <c r="G266" s="41"/>
      <c r="H266" s="41"/>
      <c r="I266" s="41">
        <v>0</v>
      </c>
      <c r="J266" s="64"/>
      <c r="K266" s="44"/>
      <c r="L266" s="44"/>
      <c r="M266" s="44">
        <v>0</v>
      </c>
      <c r="N266" s="71"/>
      <c r="O266" s="108">
        <f t="shared" si="18"/>
        <v>0</v>
      </c>
      <c r="P266" s="45">
        <f t="shared" si="19"/>
        <v>0</v>
      </c>
      <c r="Q266" s="46">
        <f t="shared" si="20"/>
        <v>0</v>
      </c>
      <c r="R266" s="47">
        <f t="shared" si="21"/>
        <v>0</v>
      </c>
      <c r="S266" s="45">
        <f t="shared" si="22"/>
        <v>0</v>
      </c>
      <c r="T266" s="46">
        <f t="shared" si="23"/>
        <v>0</v>
      </c>
      <c r="U266" s="108"/>
      <c r="V266" s="46"/>
      <c r="W266" s="73"/>
    </row>
    <row r="267" spans="1:23" ht="47.25" x14ac:dyDescent="0.25">
      <c r="A267" s="38">
        <v>20</v>
      </c>
      <c r="B267" s="119" t="s">
        <v>339</v>
      </c>
      <c r="C267" s="59" t="s">
        <v>51</v>
      </c>
      <c r="D267" s="42"/>
      <c r="E267" s="43">
        <v>145.46</v>
      </c>
      <c r="F267" s="43">
        <v>145.46</v>
      </c>
      <c r="G267" s="41"/>
      <c r="H267" s="41">
        <v>189</v>
      </c>
      <c r="I267" s="41">
        <v>0</v>
      </c>
      <c r="J267" s="64"/>
      <c r="K267" s="44"/>
      <c r="L267" s="44"/>
      <c r="M267" s="44">
        <v>0</v>
      </c>
      <c r="N267" s="71"/>
      <c r="O267" s="244">
        <f t="shared" ref="O267:O330" si="24">Q267+T267</f>
        <v>2300</v>
      </c>
      <c r="P267" s="94">
        <f t="shared" ref="P267:P330" si="25">IF(I267&lt;33,0,18)</f>
        <v>0</v>
      </c>
      <c r="Q267" s="244">
        <f t="shared" ref="Q267:Q330" si="26">ROUNDDOWN(R267,0)</f>
        <v>0</v>
      </c>
      <c r="R267" s="47">
        <f t="shared" ref="R267:R330" si="27">I267*P267/100</f>
        <v>0</v>
      </c>
      <c r="S267" s="94"/>
      <c r="T267" s="244">
        <v>2300</v>
      </c>
      <c r="U267" s="244">
        <v>3300</v>
      </c>
      <c r="V267" s="244">
        <v>2300</v>
      </c>
      <c r="W267" s="73">
        <v>2300</v>
      </c>
    </row>
    <row r="268" spans="1:23" ht="47.25" hidden="1" x14ac:dyDescent="0.25">
      <c r="A268" s="38">
        <v>260</v>
      </c>
      <c r="B268" s="59" t="s">
        <v>340</v>
      </c>
      <c r="C268" s="59" t="s">
        <v>51</v>
      </c>
      <c r="D268" s="42"/>
      <c r="E268" s="43">
        <v>102.2</v>
      </c>
      <c r="F268" s="43">
        <v>102.2</v>
      </c>
      <c r="G268" s="41"/>
      <c r="H268" s="41"/>
      <c r="I268" s="41">
        <v>91</v>
      </c>
      <c r="J268" s="64"/>
      <c r="K268" s="44"/>
      <c r="L268" s="44">
        <v>0</v>
      </c>
      <c r="M268" s="44">
        <v>0.8904109589041096</v>
      </c>
      <c r="N268" s="71"/>
      <c r="O268" s="108">
        <f t="shared" si="24"/>
        <v>0</v>
      </c>
      <c r="P268" s="45">
        <v>0</v>
      </c>
      <c r="Q268" s="46">
        <f t="shared" si="26"/>
        <v>0</v>
      </c>
      <c r="R268" s="47">
        <f t="shared" si="27"/>
        <v>0</v>
      </c>
      <c r="S268" s="45"/>
      <c r="T268" s="46"/>
      <c r="U268" s="108">
        <v>0</v>
      </c>
      <c r="V268" s="46">
        <v>0</v>
      </c>
      <c r="W268" s="73"/>
    </row>
    <row r="269" spans="1:23" ht="47.25" x14ac:dyDescent="0.25">
      <c r="A269" s="38">
        <v>21</v>
      </c>
      <c r="B269" s="59" t="s">
        <v>341</v>
      </c>
      <c r="C269" s="59" t="s">
        <v>51</v>
      </c>
      <c r="D269" s="42">
        <v>168.9</v>
      </c>
      <c r="E269" s="43">
        <v>168.9</v>
      </c>
      <c r="F269" s="43">
        <v>168.9</v>
      </c>
      <c r="G269" s="41">
        <v>466</v>
      </c>
      <c r="H269" s="41">
        <v>894</v>
      </c>
      <c r="I269" s="41">
        <v>1014</v>
      </c>
      <c r="J269" s="64"/>
      <c r="K269" s="44">
        <v>2.7590290112492597</v>
      </c>
      <c r="L269" s="44">
        <v>5.2930728241563054</v>
      </c>
      <c r="M269" s="44">
        <v>6.0035523978685612</v>
      </c>
      <c r="N269" s="71"/>
      <c r="O269" s="244">
        <f t="shared" si="24"/>
        <v>1650</v>
      </c>
      <c r="P269" s="94">
        <v>17</v>
      </c>
      <c r="Q269" s="244">
        <f t="shared" si="26"/>
        <v>172</v>
      </c>
      <c r="R269" s="47">
        <f t="shared" si="27"/>
        <v>172.38</v>
      </c>
      <c r="S269" s="94"/>
      <c r="T269" s="244">
        <v>1478</v>
      </c>
      <c r="U269" s="244">
        <v>2650</v>
      </c>
      <c r="V269" s="244">
        <v>1500</v>
      </c>
      <c r="W269" s="73">
        <v>1500</v>
      </c>
    </row>
    <row r="270" spans="1:23" ht="47.25" x14ac:dyDescent="0.25">
      <c r="A270" s="38">
        <v>22</v>
      </c>
      <c r="B270" s="59" t="s">
        <v>342</v>
      </c>
      <c r="C270" s="59" t="s">
        <v>51</v>
      </c>
      <c r="D270" s="42"/>
      <c r="E270" s="43">
        <v>68.5</v>
      </c>
      <c r="F270" s="43">
        <v>68.5</v>
      </c>
      <c r="G270" s="41"/>
      <c r="H270" s="41"/>
      <c r="I270" s="41">
        <v>34</v>
      </c>
      <c r="J270" s="64"/>
      <c r="K270" s="44"/>
      <c r="L270" s="44">
        <v>0</v>
      </c>
      <c r="M270" s="44">
        <v>0.49635036496350365</v>
      </c>
      <c r="N270" s="71"/>
      <c r="O270" s="244">
        <f t="shared" si="24"/>
        <v>6</v>
      </c>
      <c r="P270" s="94">
        <f t="shared" si="25"/>
        <v>18</v>
      </c>
      <c r="Q270" s="244">
        <f t="shared" si="26"/>
        <v>6</v>
      </c>
      <c r="R270" s="47">
        <f t="shared" si="27"/>
        <v>6.12</v>
      </c>
      <c r="S270" s="94"/>
      <c r="T270" s="244"/>
      <c r="U270" s="244">
        <v>7</v>
      </c>
      <c r="V270" s="244">
        <v>0</v>
      </c>
      <c r="W270" s="73"/>
    </row>
    <row r="271" spans="1:23" ht="47.25" x14ac:dyDescent="0.25">
      <c r="A271" s="38">
        <v>23</v>
      </c>
      <c r="B271" s="59" t="s">
        <v>343</v>
      </c>
      <c r="C271" s="59" t="s">
        <v>51</v>
      </c>
      <c r="D271" s="42">
        <v>531.79999999999995</v>
      </c>
      <c r="E271" s="43">
        <v>706.24</v>
      </c>
      <c r="F271" s="43">
        <v>706.24</v>
      </c>
      <c r="G271" s="41">
        <v>166</v>
      </c>
      <c r="H271" s="41">
        <v>2872</v>
      </c>
      <c r="I271" s="41">
        <v>3059</v>
      </c>
      <c r="J271" s="64"/>
      <c r="K271" s="44">
        <v>0.31214742384355021</v>
      </c>
      <c r="L271" s="44">
        <v>4.0666062528318987</v>
      </c>
      <c r="M271" s="44">
        <v>4.3313887630267329</v>
      </c>
      <c r="N271" s="71"/>
      <c r="O271" s="244">
        <f t="shared" si="24"/>
        <v>1000</v>
      </c>
      <c r="P271" s="94">
        <v>18</v>
      </c>
      <c r="Q271" s="244">
        <f t="shared" si="26"/>
        <v>550</v>
      </c>
      <c r="R271" s="47">
        <f t="shared" si="27"/>
        <v>550.62</v>
      </c>
      <c r="S271" s="94"/>
      <c r="T271" s="244">
        <v>450</v>
      </c>
      <c r="U271" s="244">
        <v>3000</v>
      </c>
      <c r="V271" s="244">
        <v>800</v>
      </c>
      <c r="W271" s="73">
        <v>800</v>
      </c>
    </row>
    <row r="272" spans="1:23" ht="47.25" x14ac:dyDescent="0.25">
      <c r="A272" s="38">
        <v>24</v>
      </c>
      <c r="B272" s="59" t="s">
        <v>344</v>
      </c>
      <c r="C272" s="59" t="s">
        <v>51</v>
      </c>
      <c r="D272" s="42">
        <v>54.2</v>
      </c>
      <c r="E272" s="43">
        <v>54.15</v>
      </c>
      <c r="F272" s="43">
        <v>54.15</v>
      </c>
      <c r="G272" s="41">
        <v>83</v>
      </c>
      <c r="H272" s="41">
        <v>27</v>
      </c>
      <c r="I272" s="41">
        <v>93</v>
      </c>
      <c r="J272" s="64"/>
      <c r="K272" s="44">
        <v>1.5313653136531364</v>
      </c>
      <c r="L272" s="44">
        <v>0.49861495844875348</v>
      </c>
      <c r="M272" s="44">
        <v>1.7174515235457064</v>
      </c>
      <c r="N272" s="71"/>
      <c r="O272" s="244">
        <f t="shared" si="24"/>
        <v>1</v>
      </c>
      <c r="P272" s="94">
        <v>2</v>
      </c>
      <c r="Q272" s="244">
        <f t="shared" si="26"/>
        <v>1</v>
      </c>
      <c r="R272" s="47">
        <f t="shared" si="27"/>
        <v>1.86</v>
      </c>
      <c r="S272" s="94"/>
      <c r="T272" s="244"/>
      <c r="U272" s="244">
        <v>1</v>
      </c>
      <c r="V272" s="244">
        <v>1</v>
      </c>
      <c r="W272" s="73"/>
    </row>
    <row r="273" spans="1:23" ht="78.75" x14ac:dyDescent="0.25">
      <c r="A273" s="38">
        <v>25</v>
      </c>
      <c r="B273" s="59" t="s">
        <v>345</v>
      </c>
      <c r="C273" s="59" t="s">
        <v>51</v>
      </c>
      <c r="D273" s="42">
        <v>85.8</v>
      </c>
      <c r="E273" s="43">
        <v>85.79</v>
      </c>
      <c r="F273" s="43">
        <v>85.79</v>
      </c>
      <c r="G273" s="41">
        <v>370</v>
      </c>
      <c r="H273" s="41">
        <v>542</v>
      </c>
      <c r="I273" s="41">
        <v>536</v>
      </c>
      <c r="J273" s="64"/>
      <c r="K273" s="44">
        <v>4.3123543123543122</v>
      </c>
      <c r="L273" s="44">
        <v>6.3177526518242217</v>
      </c>
      <c r="M273" s="44">
        <v>6.247814430586315</v>
      </c>
      <c r="N273" s="71"/>
      <c r="O273" s="244">
        <f t="shared" si="24"/>
        <v>80</v>
      </c>
      <c r="P273" s="94">
        <v>15</v>
      </c>
      <c r="Q273" s="244">
        <f t="shared" si="26"/>
        <v>80</v>
      </c>
      <c r="R273" s="47">
        <f t="shared" si="27"/>
        <v>80.400000000000006</v>
      </c>
      <c r="S273" s="94"/>
      <c r="T273" s="244"/>
      <c r="U273" s="244">
        <v>80</v>
      </c>
      <c r="V273" s="244">
        <v>97</v>
      </c>
      <c r="W273" s="73"/>
    </row>
    <row r="274" spans="1:23" ht="47.25" x14ac:dyDescent="0.25">
      <c r="A274" s="38">
        <v>26</v>
      </c>
      <c r="B274" s="59" t="s">
        <v>113</v>
      </c>
      <c r="C274" s="59" t="s">
        <v>51</v>
      </c>
      <c r="D274" s="42">
        <v>1361</v>
      </c>
      <c r="E274" s="43">
        <v>1360.97</v>
      </c>
      <c r="F274" s="43">
        <v>1360.97</v>
      </c>
      <c r="G274" s="41">
        <v>3854</v>
      </c>
      <c r="H274" s="41">
        <v>4686</v>
      </c>
      <c r="I274" s="41">
        <v>5750</v>
      </c>
      <c r="J274" s="64"/>
      <c r="K274" s="44">
        <v>2.8317413666421749</v>
      </c>
      <c r="L274" s="44">
        <v>3.4431324716929836</v>
      </c>
      <c r="M274" s="44">
        <v>4.2249278088422226</v>
      </c>
      <c r="N274" s="71"/>
      <c r="O274" s="244">
        <f t="shared" si="24"/>
        <v>1000</v>
      </c>
      <c r="P274" s="94">
        <v>17.399999999999999</v>
      </c>
      <c r="Q274" s="244">
        <f t="shared" si="26"/>
        <v>1000</v>
      </c>
      <c r="R274" s="47">
        <f t="shared" si="27"/>
        <v>1000.4999999999999</v>
      </c>
      <c r="S274" s="94"/>
      <c r="T274" s="244"/>
      <c r="U274" s="244">
        <v>2000</v>
      </c>
      <c r="V274" s="244">
        <v>200</v>
      </c>
      <c r="W274" s="73"/>
    </row>
    <row r="275" spans="1:23" ht="63" x14ac:dyDescent="0.25">
      <c r="A275" s="38">
        <v>27</v>
      </c>
      <c r="B275" s="59" t="s">
        <v>109</v>
      </c>
      <c r="C275" s="59" t="s">
        <v>51</v>
      </c>
      <c r="D275" s="42">
        <v>3272</v>
      </c>
      <c r="E275" s="43">
        <v>1854.7</v>
      </c>
      <c r="F275" s="43">
        <v>1854.7</v>
      </c>
      <c r="G275" s="41">
        <v>4764</v>
      </c>
      <c r="H275" s="41">
        <v>3190</v>
      </c>
      <c r="I275" s="41">
        <v>4856</v>
      </c>
      <c r="J275" s="64"/>
      <c r="K275" s="44">
        <v>1.4559902200488997</v>
      </c>
      <c r="L275" s="44">
        <v>1.7199547096565482</v>
      </c>
      <c r="M275" s="44">
        <v>2.6182131881166764</v>
      </c>
      <c r="N275" s="71"/>
      <c r="O275" s="244">
        <f t="shared" si="24"/>
        <v>1800</v>
      </c>
      <c r="P275" s="94">
        <f t="shared" si="25"/>
        <v>18</v>
      </c>
      <c r="Q275" s="244">
        <f t="shared" si="26"/>
        <v>874</v>
      </c>
      <c r="R275" s="47">
        <f t="shared" si="27"/>
        <v>874.08</v>
      </c>
      <c r="S275" s="94"/>
      <c r="T275" s="244">
        <v>926</v>
      </c>
      <c r="U275" s="244">
        <v>2200</v>
      </c>
      <c r="V275" s="244">
        <v>2200</v>
      </c>
      <c r="W275" s="46">
        <v>2133</v>
      </c>
    </row>
    <row r="276" spans="1:23" ht="18" customHeight="1" x14ac:dyDescent="0.25">
      <c r="A276" s="38">
        <v>28</v>
      </c>
      <c r="B276" s="59" t="s">
        <v>2</v>
      </c>
      <c r="C276" s="59" t="s">
        <v>51</v>
      </c>
      <c r="D276" s="42"/>
      <c r="E276" s="43"/>
      <c r="F276" s="43">
        <v>56814</v>
      </c>
      <c r="G276" s="41"/>
      <c r="H276" s="41"/>
      <c r="I276" s="41">
        <v>60158</v>
      </c>
      <c r="J276" s="64"/>
      <c r="K276" s="44"/>
      <c r="L276" s="44"/>
      <c r="M276" s="44">
        <v>1.8312937595129375</v>
      </c>
      <c r="N276" s="71"/>
      <c r="O276" s="244">
        <f t="shared" si="24"/>
        <v>9220</v>
      </c>
      <c r="P276" s="94">
        <v>15.33</v>
      </c>
      <c r="Q276" s="244">
        <v>9220</v>
      </c>
      <c r="R276" s="47">
        <f t="shared" si="27"/>
        <v>9222.2214000000004</v>
      </c>
      <c r="S276" s="94"/>
      <c r="T276" s="244"/>
      <c r="U276" s="244">
        <v>9220</v>
      </c>
      <c r="V276" s="244">
        <v>6813</v>
      </c>
      <c r="W276" s="73">
        <v>6477</v>
      </c>
    </row>
    <row r="277" spans="1:23" ht="31.5" hidden="1" x14ac:dyDescent="0.25">
      <c r="A277" s="38">
        <v>269</v>
      </c>
      <c r="B277" s="59" t="s">
        <v>392</v>
      </c>
      <c r="C277" s="59" t="s">
        <v>51</v>
      </c>
      <c r="D277" s="42"/>
      <c r="E277" s="43"/>
      <c r="F277" s="43"/>
      <c r="G277" s="41"/>
      <c r="H277" s="41"/>
      <c r="I277" s="41"/>
      <c r="J277" s="64"/>
      <c r="K277" s="44"/>
      <c r="L277" s="44"/>
      <c r="M277" s="44"/>
      <c r="N277" s="71"/>
      <c r="O277" s="108">
        <f t="shared" si="24"/>
        <v>0</v>
      </c>
      <c r="P277" s="45">
        <f t="shared" si="25"/>
        <v>0</v>
      </c>
      <c r="Q277" s="46">
        <f t="shared" si="26"/>
        <v>0</v>
      </c>
      <c r="R277" s="47">
        <f t="shared" si="27"/>
        <v>0</v>
      </c>
      <c r="S277" s="45"/>
      <c r="T277" s="46"/>
      <c r="U277" s="108"/>
      <c r="V277" s="46"/>
      <c r="W277" s="73"/>
    </row>
    <row r="278" spans="1:23" ht="31.5" hidden="1" x14ac:dyDescent="0.25">
      <c r="A278" s="38">
        <v>270</v>
      </c>
      <c r="B278" s="59" t="s">
        <v>393</v>
      </c>
      <c r="C278" s="59" t="s">
        <v>51</v>
      </c>
      <c r="D278" s="42"/>
      <c r="E278" s="43"/>
      <c r="F278" s="43"/>
      <c r="G278" s="41"/>
      <c r="H278" s="41"/>
      <c r="I278" s="41"/>
      <c r="J278" s="64"/>
      <c r="K278" s="44"/>
      <c r="L278" s="44"/>
      <c r="M278" s="44"/>
      <c r="N278" s="71"/>
      <c r="O278" s="108">
        <f t="shared" si="24"/>
        <v>0</v>
      </c>
      <c r="P278" s="45">
        <f t="shared" si="25"/>
        <v>0</v>
      </c>
      <c r="Q278" s="46">
        <f t="shared" si="26"/>
        <v>0</v>
      </c>
      <c r="R278" s="47">
        <f t="shared" si="27"/>
        <v>0</v>
      </c>
      <c r="S278" s="45"/>
      <c r="T278" s="46"/>
      <c r="U278" s="108"/>
      <c r="V278" s="46"/>
      <c r="W278" s="73"/>
    </row>
    <row r="279" spans="1:23" ht="47.25" x14ac:dyDescent="0.25">
      <c r="A279" s="38">
        <v>29</v>
      </c>
      <c r="B279" s="59" t="s">
        <v>105</v>
      </c>
      <c r="C279" s="59" t="s">
        <v>51</v>
      </c>
      <c r="D279" s="42">
        <v>532.79999999999995</v>
      </c>
      <c r="E279" s="43">
        <v>532.79999999999995</v>
      </c>
      <c r="F279" s="43">
        <v>532.79999999999995</v>
      </c>
      <c r="G279" s="41">
        <v>268</v>
      </c>
      <c r="H279" s="41">
        <v>306</v>
      </c>
      <c r="I279" s="41">
        <v>307</v>
      </c>
      <c r="J279" s="64"/>
      <c r="K279" s="44">
        <v>0.50300300300300305</v>
      </c>
      <c r="L279" s="44">
        <v>0.57432432432432434</v>
      </c>
      <c r="M279" s="44">
        <v>0.57620120120120122</v>
      </c>
      <c r="N279" s="71"/>
      <c r="O279" s="244">
        <f t="shared" si="24"/>
        <v>5</v>
      </c>
      <c r="P279" s="94">
        <v>1.8</v>
      </c>
      <c r="Q279" s="244">
        <f t="shared" si="26"/>
        <v>5</v>
      </c>
      <c r="R279" s="47">
        <f t="shared" si="27"/>
        <v>5.5259999999999998</v>
      </c>
      <c r="S279" s="94"/>
      <c r="T279" s="244"/>
      <c r="U279" s="244">
        <v>5</v>
      </c>
      <c r="V279" s="244">
        <v>5</v>
      </c>
      <c r="W279" s="73"/>
    </row>
    <row r="280" spans="1:23" ht="31.5" x14ac:dyDescent="0.25">
      <c r="A280" s="38">
        <v>30</v>
      </c>
      <c r="B280" s="59" t="s">
        <v>346</v>
      </c>
      <c r="C280" s="59" t="s">
        <v>51</v>
      </c>
      <c r="D280" s="42">
        <v>64</v>
      </c>
      <c r="E280" s="43">
        <v>64.040000000000006</v>
      </c>
      <c r="F280" s="43">
        <v>64.040000000000006</v>
      </c>
      <c r="G280" s="41">
        <v>140</v>
      </c>
      <c r="H280" s="41">
        <v>71</v>
      </c>
      <c r="I280" s="41">
        <v>71</v>
      </c>
      <c r="J280" s="64"/>
      <c r="K280" s="44">
        <v>2.1875</v>
      </c>
      <c r="L280" s="44">
        <v>1.1086820737039349</v>
      </c>
      <c r="M280" s="44">
        <v>1.1086820737039349</v>
      </c>
      <c r="N280" s="71"/>
      <c r="O280" s="244">
        <f t="shared" si="24"/>
        <v>2</v>
      </c>
      <c r="P280" s="94">
        <v>3</v>
      </c>
      <c r="Q280" s="244">
        <f t="shared" si="26"/>
        <v>2</v>
      </c>
      <c r="R280" s="47">
        <f t="shared" si="27"/>
        <v>2.13</v>
      </c>
      <c r="S280" s="94"/>
      <c r="T280" s="244"/>
      <c r="U280" s="244">
        <v>2</v>
      </c>
      <c r="V280" s="244">
        <v>10</v>
      </c>
      <c r="W280" s="73"/>
    </row>
    <row r="281" spans="1:23" ht="47.25" x14ac:dyDescent="0.25">
      <c r="A281" s="38">
        <v>31</v>
      </c>
      <c r="B281" s="59" t="s">
        <v>85</v>
      </c>
      <c r="C281" s="59" t="s">
        <v>51</v>
      </c>
      <c r="D281" s="42"/>
      <c r="E281" s="43">
        <v>417.94</v>
      </c>
      <c r="F281" s="43">
        <v>417.94</v>
      </c>
      <c r="G281" s="41"/>
      <c r="H281" s="41">
        <v>1552</v>
      </c>
      <c r="I281" s="41">
        <v>2107</v>
      </c>
      <c r="J281" s="64"/>
      <c r="K281" s="44"/>
      <c r="L281" s="44">
        <v>3.7134516916303775</v>
      </c>
      <c r="M281" s="44">
        <v>5.0413935014595399</v>
      </c>
      <c r="N281" s="71"/>
      <c r="O281" s="244">
        <f t="shared" si="24"/>
        <v>800</v>
      </c>
      <c r="P281" s="94">
        <v>14.1</v>
      </c>
      <c r="Q281" s="244">
        <f t="shared" si="26"/>
        <v>297</v>
      </c>
      <c r="R281" s="47">
        <f t="shared" si="27"/>
        <v>297.08699999999999</v>
      </c>
      <c r="S281" s="94"/>
      <c r="T281" s="244">
        <v>503</v>
      </c>
      <c r="U281" s="244">
        <v>1200</v>
      </c>
      <c r="V281" s="244">
        <v>800</v>
      </c>
      <c r="W281" s="73">
        <v>800</v>
      </c>
    </row>
    <row r="282" spans="1:23" ht="45.75" customHeight="1" x14ac:dyDescent="0.25">
      <c r="A282" s="38">
        <v>32</v>
      </c>
      <c r="B282" s="59" t="s">
        <v>394</v>
      </c>
      <c r="C282" s="59" t="s">
        <v>51</v>
      </c>
      <c r="D282" s="42">
        <v>384</v>
      </c>
      <c r="E282" s="43">
        <v>384</v>
      </c>
      <c r="F282" s="43">
        <v>384</v>
      </c>
      <c r="G282" s="41">
        <v>500</v>
      </c>
      <c r="H282" s="41">
        <v>531</v>
      </c>
      <c r="I282" s="41">
        <v>453</v>
      </c>
      <c r="J282" s="64"/>
      <c r="K282" s="44">
        <v>1.3020833333333333</v>
      </c>
      <c r="L282" s="44">
        <v>1.3828125</v>
      </c>
      <c r="M282" s="44">
        <v>1.1796875</v>
      </c>
      <c r="N282" s="71"/>
      <c r="O282" s="244">
        <f t="shared" si="24"/>
        <v>81</v>
      </c>
      <c r="P282" s="94">
        <f t="shared" si="25"/>
        <v>18</v>
      </c>
      <c r="Q282" s="244">
        <f t="shared" si="26"/>
        <v>81</v>
      </c>
      <c r="R282" s="47">
        <f t="shared" si="27"/>
        <v>81.540000000000006</v>
      </c>
      <c r="S282" s="94"/>
      <c r="T282" s="244"/>
      <c r="U282" s="244">
        <v>100</v>
      </c>
      <c r="V282" s="244">
        <v>95</v>
      </c>
      <c r="W282" s="73">
        <v>95</v>
      </c>
    </row>
    <row r="283" spans="1:23" ht="48.75" customHeight="1" x14ac:dyDescent="0.25">
      <c r="A283" s="38">
        <v>33</v>
      </c>
      <c r="B283" s="119" t="s">
        <v>395</v>
      </c>
      <c r="C283" s="59" t="s">
        <v>51</v>
      </c>
      <c r="D283" s="42">
        <v>305.60000000000002</v>
      </c>
      <c r="E283" s="43">
        <v>305.60000000000002</v>
      </c>
      <c r="F283" s="43">
        <v>305.60000000000002</v>
      </c>
      <c r="G283" s="41">
        <v>1111</v>
      </c>
      <c r="H283" s="41">
        <v>1168</v>
      </c>
      <c r="I283" s="41">
        <v>0</v>
      </c>
      <c r="J283" s="64"/>
      <c r="K283" s="44"/>
      <c r="L283" s="44"/>
      <c r="M283" s="44">
        <v>0</v>
      </c>
      <c r="N283" s="71"/>
      <c r="O283" s="244">
        <f t="shared" si="24"/>
        <v>3000</v>
      </c>
      <c r="P283" s="94">
        <f t="shared" si="25"/>
        <v>0</v>
      </c>
      <c r="Q283" s="244">
        <f t="shared" si="26"/>
        <v>0</v>
      </c>
      <c r="R283" s="47">
        <f t="shared" si="27"/>
        <v>0</v>
      </c>
      <c r="S283" s="94"/>
      <c r="T283" s="244">
        <v>3000</v>
      </c>
      <c r="U283" s="244">
        <v>4300</v>
      </c>
      <c r="V283" s="244">
        <v>2500</v>
      </c>
      <c r="W283" s="73">
        <v>2500</v>
      </c>
    </row>
    <row r="284" spans="1:23" ht="47.25" hidden="1" x14ac:dyDescent="0.25">
      <c r="A284" s="38">
        <v>276</v>
      </c>
      <c r="B284" s="59" t="s">
        <v>87</v>
      </c>
      <c r="C284" s="59" t="s">
        <v>51</v>
      </c>
      <c r="D284" s="42">
        <v>1170</v>
      </c>
      <c r="E284" s="43">
        <v>1170</v>
      </c>
      <c r="F284" s="43">
        <v>1170</v>
      </c>
      <c r="G284" s="41">
        <v>128</v>
      </c>
      <c r="H284" s="41">
        <v>135</v>
      </c>
      <c r="I284" s="41">
        <v>258</v>
      </c>
      <c r="J284" s="64"/>
      <c r="K284" s="44">
        <v>0.1094017094017094</v>
      </c>
      <c r="L284" s="44">
        <v>0.11538461538461539</v>
      </c>
      <c r="M284" s="44">
        <v>0.22051282051282051</v>
      </c>
      <c r="N284" s="71"/>
      <c r="O284" s="108">
        <f t="shared" si="24"/>
        <v>0</v>
      </c>
      <c r="P284" s="45">
        <v>0</v>
      </c>
      <c r="Q284" s="46">
        <f t="shared" si="26"/>
        <v>0</v>
      </c>
      <c r="R284" s="47">
        <f t="shared" si="27"/>
        <v>0</v>
      </c>
      <c r="S284" s="45"/>
      <c r="T284" s="46"/>
      <c r="U284" s="108">
        <v>0</v>
      </c>
      <c r="V284" s="46">
        <v>5</v>
      </c>
      <c r="W284" s="73">
        <v>0</v>
      </c>
    </row>
    <row r="285" spans="1:23" ht="47.25" hidden="1" x14ac:dyDescent="0.25">
      <c r="A285" s="38">
        <v>277</v>
      </c>
      <c r="B285" s="59" t="s">
        <v>67</v>
      </c>
      <c r="C285" s="59" t="s">
        <v>51</v>
      </c>
      <c r="D285" s="42"/>
      <c r="E285" s="43">
        <v>222</v>
      </c>
      <c r="F285" s="43">
        <v>222</v>
      </c>
      <c r="G285" s="41"/>
      <c r="H285" s="41">
        <v>759</v>
      </c>
      <c r="I285" s="41">
        <v>752</v>
      </c>
      <c r="J285" s="64"/>
      <c r="K285" s="44"/>
      <c r="L285" s="44">
        <v>3.4189189189189189</v>
      </c>
      <c r="M285" s="44">
        <v>3.3873873873873874</v>
      </c>
      <c r="N285" s="71"/>
      <c r="O285" s="108">
        <f t="shared" si="24"/>
        <v>0</v>
      </c>
      <c r="P285" s="45">
        <v>0</v>
      </c>
      <c r="Q285" s="46">
        <f t="shared" si="26"/>
        <v>0</v>
      </c>
      <c r="R285" s="47">
        <f t="shared" si="27"/>
        <v>0</v>
      </c>
      <c r="S285" s="45"/>
      <c r="T285" s="46"/>
      <c r="U285" s="108">
        <v>0</v>
      </c>
      <c r="V285" s="46">
        <v>100</v>
      </c>
      <c r="W285" s="73">
        <v>65</v>
      </c>
    </row>
    <row r="286" spans="1:23" ht="31.5" x14ac:dyDescent="0.25">
      <c r="A286" s="38">
        <v>34</v>
      </c>
      <c r="B286" s="119" t="s">
        <v>89</v>
      </c>
      <c r="C286" s="59" t="s">
        <v>51</v>
      </c>
      <c r="D286" s="42"/>
      <c r="E286" s="43">
        <v>757.58</v>
      </c>
      <c r="F286" s="43">
        <v>757.58</v>
      </c>
      <c r="G286" s="41"/>
      <c r="H286" s="41">
        <v>134</v>
      </c>
      <c r="I286" s="41">
        <v>134</v>
      </c>
      <c r="J286" s="64"/>
      <c r="K286" s="44"/>
      <c r="L286" s="44">
        <v>0.17687900947754692</v>
      </c>
      <c r="M286" s="44">
        <v>0.17687900947754692</v>
      </c>
      <c r="N286" s="71"/>
      <c r="O286" s="244">
        <f t="shared" si="24"/>
        <v>2</v>
      </c>
      <c r="P286" s="94">
        <v>1.5</v>
      </c>
      <c r="Q286" s="244">
        <f t="shared" si="26"/>
        <v>2</v>
      </c>
      <c r="R286" s="47">
        <f t="shared" si="27"/>
        <v>2.0099999999999998</v>
      </c>
      <c r="S286" s="94"/>
      <c r="T286" s="244"/>
      <c r="U286" s="244">
        <v>2</v>
      </c>
      <c r="V286" s="244"/>
      <c r="W286" s="73"/>
    </row>
    <row r="287" spans="1:23" ht="47.25" hidden="1" x14ac:dyDescent="0.25">
      <c r="A287" s="38">
        <v>279</v>
      </c>
      <c r="B287" s="59" t="s">
        <v>115</v>
      </c>
      <c r="C287" s="59" t="s">
        <v>51</v>
      </c>
      <c r="D287" s="42"/>
      <c r="E287" s="43">
        <v>0</v>
      </c>
      <c r="F287" s="43">
        <v>0</v>
      </c>
      <c r="G287" s="41"/>
      <c r="H287" s="41">
        <v>0</v>
      </c>
      <c r="I287" s="41">
        <v>0</v>
      </c>
      <c r="J287" s="64"/>
      <c r="K287" s="44"/>
      <c r="L287" s="44"/>
      <c r="M287" s="44">
        <v>0</v>
      </c>
      <c r="N287" s="71"/>
      <c r="O287" s="108">
        <f t="shared" si="24"/>
        <v>0</v>
      </c>
      <c r="P287" s="45">
        <f t="shared" si="25"/>
        <v>0</v>
      </c>
      <c r="Q287" s="46">
        <f t="shared" si="26"/>
        <v>0</v>
      </c>
      <c r="R287" s="47">
        <f t="shared" si="27"/>
        <v>0</v>
      </c>
      <c r="S287" s="45"/>
      <c r="T287" s="46"/>
      <c r="U287" s="108">
        <v>0</v>
      </c>
      <c r="V287" s="46"/>
      <c r="W287" s="73"/>
    </row>
    <row r="288" spans="1:23" ht="31.5" x14ac:dyDescent="0.25">
      <c r="A288" s="38">
        <v>35</v>
      </c>
      <c r="B288" s="119" t="s">
        <v>52</v>
      </c>
      <c r="C288" s="59" t="s">
        <v>51</v>
      </c>
      <c r="D288" s="42">
        <v>320</v>
      </c>
      <c r="E288" s="43">
        <v>319.99</v>
      </c>
      <c r="F288" s="43">
        <v>319.99</v>
      </c>
      <c r="G288" s="41">
        <v>783</v>
      </c>
      <c r="H288" s="41">
        <v>654</v>
      </c>
      <c r="I288" s="41">
        <v>804</v>
      </c>
      <c r="J288" s="64"/>
      <c r="K288" s="44">
        <v>2.4468749999999999</v>
      </c>
      <c r="L288" s="44">
        <v>2.043813869183412</v>
      </c>
      <c r="M288" s="44">
        <v>2.5125785180786897</v>
      </c>
      <c r="N288" s="71"/>
      <c r="O288" s="244">
        <f t="shared" si="24"/>
        <v>30</v>
      </c>
      <c r="P288" s="94">
        <v>3.8</v>
      </c>
      <c r="Q288" s="244">
        <f t="shared" si="26"/>
        <v>30</v>
      </c>
      <c r="R288" s="47">
        <f t="shared" si="27"/>
        <v>30.552</v>
      </c>
      <c r="S288" s="94"/>
      <c r="T288" s="244"/>
      <c r="U288" s="244">
        <v>30</v>
      </c>
      <c r="V288" s="244">
        <v>25</v>
      </c>
      <c r="W288" s="73">
        <v>0</v>
      </c>
    </row>
    <row r="289" spans="1:23" ht="47.25" hidden="1" x14ac:dyDescent="0.25">
      <c r="A289" s="38">
        <v>281</v>
      </c>
      <c r="B289" s="59" t="s">
        <v>114</v>
      </c>
      <c r="C289" s="59" t="s">
        <v>51</v>
      </c>
      <c r="D289" s="42"/>
      <c r="E289" s="43">
        <v>46.58</v>
      </c>
      <c r="F289" s="43">
        <v>46.58</v>
      </c>
      <c r="G289" s="41"/>
      <c r="H289" s="41">
        <v>23</v>
      </c>
      <c r="I289" s="41">
        <v>23</v>
      </c>
      <c r="J289" s="64"/>
      <c r="K289" s="44"/>
      <c r="L289" s="44">
        <v>0.49377415199656505</v>
      </c>
      <c r="M289" s="44">
        <v>0.49377415199656505</v>
      </c>
      <c r="N289" s="71"/>
      <c r="O289" s="108">
        <f t="shared" si="24"/>
        <v>0</v>
      </c>
      <c r="P289" s="45">
        <f t="shared" si="25"/>
        <v>0</v>
      </c>
      <c r="Q289" s="46">
        <f t="shared" si="26"/>
        <v>0</v>
      </c>
      <c r="R289" s="47">
        <f t="shared" si="27"/>
        <v>0</v>
      </c>
      <c r="S289" s="45"/>
      <c r="T289" s="46"/>
      <c r="U289" s="108">
        <v>0</v>
      </c>
      <c r="V289" s="46"/>
      <c r="W289" s="73"/>
    </row>
    <row r="290" spans="1:23" ht="47.25" x14ac:dyDescent="0.25">
      <c r="A290" s="38">
        <v>36</v>
      </c>
      <c r="B290" s="119" t="s">
        <v>110</v>
      </c>
      <c r="C290" s="59" t="s">
        <v>51</v>
      </c>
      <c r="D290" s="42">
        <v>213.1</v>
      </c>
      <c r="E290" s="43">
        <v>213.12</v>
      </c>
      <c r="F290" s="43">
        <v>213.12</v>
      </c>
      <c r="G290" s="41"/>
      <c r="H290" s="41">
        <v>276</v>
      </c>
      <c r="I290" s="41">
        <v>0</v>
      </c>
      <c r="J290" s="64"/>
      <c r="K290" s="44"/>
      <c r="L290" s="44"/>
      <c r="M290" s="44">
        <v>0</v>
      </c>
      <c r="N290" s="71"/>
      <c r="O290" s="244">
        <f t="shared" si="24"/>
        <v>800</v>
      </c>
      <c r="P290" s="94">
        <f t="shared" si="25"/>
        <v>0</v>
      </c>
      <c r="Q290" s="244">
        <f t="shared" si="26"/>
        <v>0</v>
      </c>
      <c r="R290" s="47">
        <f t="shared" si="27"/>
        <v>0</v>
      </c>
      <c r="S290" s="94"/>
      <c r="T290" s="244">
        <v>800</v>
      </c>
      <c r="U290" s="244">
        <v>1000</v>
      </c>
      <c r="V290" s="244">
        <v>300</v>
      </c>
      <c r="W290" s="73">
        <v>300</v>
      </c>
    </row>
    <row r="291" spans="1:23" ht="63" hidden="1" x14ac:dyDescent="0.25">
      <c r="A291" s="38">
        <v>283</v>
      </c>
      <c r="B291" s="59" t="s">
        <v>347</v>
      </c>
      <c r="C291" s="59" t="s">
        <v>51</v>
      </c>
      <c r="D291" s="42"/>
      <c r="E291" s="43">
        <v>163.25</v>
      </c>
      <c r="F291" s="43">
        <v>163.25</v>
      </c>
      <c r="G291" s="41"/>
      <c r="H291" s="41">
        <v>133</v>
      </c>
      <c r="I291" s="41">
        <v>133</v>
      </c>
      <c r="J291" s="64"/>
      <c r="K291" s="44"/>
      <c r="L291" s="44">
        <v>0.81470137825421129</v>
      </c>
      <c r="M291" s="44">
        <v>0.81470137825421129</v>
      </c>
      <c r="N291" s="71"/>
      <c r="O291" s="108">
        <f t="shared" si="24"/>
        <v>0</v>
      </c>
      <c r="P291" s="45">
        <v>0</v>
      </c>
      <c r="Q291" s="46">
        <f t="shared" si="26"/>
        <v>0</v>
      </c>
      <c r="R291" s="47">
        <f t="shared" si="27"/>
        <v>0</v>
      </c>
      <c r="S291" s="45"/>
      <c r="T291" s="46"/>
      <c r="U291" s="108">
        <v>0</v>
      </c>
      <c r="V291" s="46"/>
      <c r="W291" s="73"/>
    </row>
    <row r="292" spans="1:23" ht="63" hidden="1" x14ac:dyDescent="0.25">
      <c r="A292" s="38">
        <v>284</v>
      </c>
      <c r="B292" s="59" t="s">
        <v>348</v>
      </c>
      <c r="C292" s="59" t="s">
        <v>51</v>
      </c>
      <c r="D292" s="42"/>
      <c r="E292" s="43">
        <v>6.42</v>
      </c>
      <c r="F292" s="43">
        <v>6.42</v>
      </c>
      <c r="G292" s="41"/>
      <c r="H292" s="41">
        <v>0</v>
      </c>
      <c r="I292" s="41">
        <v>0</v>
      </c>
      <c r="J292" s="64"/>
      <c r="K292" s="44"/>
      <c r="L292" s="44"/>
      <c r="M292" s="44">
        <v>0</v>
      </c>
      <c r="N292" s="71"/>
      <c r="O292" s="108">
        <f t="shared" si="24"/>
        <v>0</v>
      </c>
      <c r="P292" s="45">
        <f t="shared" si="25"/>
        <v>0</v>
      </c>
      <c r="Q292" s="46">
        <f t="shared" si="26"/>
        <v>0</v>
      </c>
      <c r="R292" s="47">
        <f t="shared" si="27"/>
        <v>0</v>
      </c>
      <c r="S292" s="45"/>
      <c r="T292" s="46"/>
      <c r="U292" s="108">
        <v>0</v>
      </c>
      <c r="V292" s="46"/>
      <c r="W292" s="73"/>
    </row>
    <row r="293" spans="1:23" ht="48" customHeight="1" x14ac:dyDescent="0.25">
      <c r="A293" s="38">
        <v>37</v>
      </c>
      <c r="B293" s="119" t="s">
        <v>349</v>
      </c>
      <c r="C293" s="59" t="s">
        <v>51</v>
      </c>
      <c r="D293" s="42">
        <v>432.7</v>
      </c>
      <c r="E293" s="43">
        <v>432.68</v>
      </c>
      <c r="F293" s="43">
        <v>432.68</v>
      </c>
      <c r="G293" s="41">
        <v>389</v>
      </c>
      <c r="H293" s="41">
        <v>561</v>
      </c>
      <c r="I293" s="120">
        <v>4546</v>
      </c>
      <c r="J293" s="64"/>
      <c r="K293" s="44">
        <v>0.89900623988906869</v>
      </c>
      <c r="L293" s="44">
        <v>1.296570213552741</v>
      </c>
      <c r="M293" s="44">
        <v>10.506609965794583</v>
      </c>
      <c r="N293" s="71"/>
      <c r="O293" s="244">
        <f t="shared" si="24"/>
        <v>800</v>
      </c>
      <c r="P293" s="94">
        <v>16.8</v>
      </c>
      <c r="Q293" s="244">
        <f t="shared" si="26"/>
        <v>763</v>
      </c>
      <c r="R293" s="47">
        <f t="shared" si="27"/>
        <v>763.72800000000007</v>
      </c>
      <c r="S293" s="94"/>
      <c r="T293" s="244">
        <v>37</v>
      </c>
      <c r="U293" s="244">
        <v>1000</v>
      </c>
      <c r="V293" s="244">
        <v>800</v>
      </c>
      <c r="W293" s="73">
        <v>800</v>
      </c>
    </row>
    <row r="294" spans="1:23" ht="63" hidden="1" x14ac:dyDescent="0.25">
      <c r="A294" s="38">
        <v>286</v>
      </c>
      <c r="B294" s="59" t="s">
        <v>350</v>
      </c>
      <c r="C294" s="59" t="s">
        <v>51</v>
      </c>
      <c r="D294" s="42"/>
      <c r="E294" s="43">
        <v>2084.38</v>
      </c>
      <c r="F294" s="43">
        <v>2084.38</v>
      </c>
      <c r="G294" s="41"/>
      <c r="H294" s="41">
        <v>498</v>
      </c>
      <c r="I294" s="41">
        <v>498</v>
      </c>
      <c r="J294" s="64"/>
      <c r="K294" s="44"/>
      <c r="L294" s="44">
        <v>0.23891996660877574</v>
      </c>
      <c r="M294" s="44">
        <v>0.23891996660877574</v>
      </c>
      <c r="N294" s="71"/>
      <c r="O294" s="108">
        <f t="shared" si="24"/>
        <v>0</v>
      </c>
      <c r="P294" s="45">
        <v>0</v>
      </c>
      <c r="Q294" s="46">
        <f t="shared" si="26"/>
        <v>0</v>
      </c>
      <c r="R294" s="47">
        <f t="shared" si="27"/>
        <v>0</v>
      </c>
      <c r="S294" s="45"/>
      <c r="T294" s="46"/>
      <c r="U294" s="108">
        <v>0</v>
      </c>
      <c r="V294" s="46"/>
      <c r="W294" s="73"/>
    </row>
    <row r="295" spans="1:23" ht="47.25" hidden="1" x14ac:dyDescent="0.25">
      <c r="A295" s="38">
        <v>287</v>
      </c>
      <c r="B295" s="59" t="s">
        <v>351</v>
      </c>
      <c r="C295" s="59" t="s">
        <v>51</v>
      </c>
      <c r="D295" s="42"/>
      <c r="E295" s="43">
        <v>1096.3499999999999</v>
      </c>
      <c r="F295" s="43">
        <v>1096.3499999999999</v>
      </c>
      <c r="G295" s="41"/>
      <c r="H295" s="41">
        <v>403</v>
      </c>
      <c r="I295" s="41">
        <v>403</v>
      </c>
      <c r="J295" s="64"/>
      <c r="K295" s="44"/>
      <c r="L295" s="44">
        <v>0.36758334473480186</v>
      </c>
      <c r="M295" s="44">
        <v>0.36758334473480186</v>
      </c>
      <c r="N295" s="71"/>
      <c r="O295" s="108">
        <f t="shared" si="24"/>
        <v>0</v>
      </c>
      <c r="P295" s="45">
        <v>0</v>
      </c>
      <c r="Q295" s="46">
        <f t="shared" si="26"/>
        <v>0</v>
      </c>
      <c r="R295" s="47">
        <f t="shared" si="27"/>
        <v>0</v>
      </c>
      <c r="S295" s="45"/>
      <c r="T295" s="46"/>
      <c r="U295" s="108">
        <v>0</v>
      </c>
      <c r="V295" s="46"/>
      <c r="W295" s="73"/>
    </row>
    <row r="296" spans="1:23" ht="63" hidden="1" x14ac:dyDescent="0.25">
      <c r="A296" s="38">
        <v>288</v>
      </c>
      <c r="B296" s="59" t="s">
        <v>353</v>
      </c>
      <c r="C296" s="59" t="s">
        <v>51</v>
      </c>
      <c r="D296" s="42"/>
      <c r="E296" s="43">
        <v>618.70000000000005</v>
      </c>
      <c r="F296" s="43">
        <v>618.70000000000005</v>
      </c>
      <c r="G296" s="41"/>
      <c r="H296" s="41">
        <v>162</v>
      </c>
      <c r="I296" s="41">
        <v>162</v>
      </c>
      <c r="J296" s="64"/>
      <c r="K296" s="44"/>
      <c r="L296" s="44">
        <v>0.26183934055277192</v>
      </c>
      <c r="M296" s="44">
        <v>0.26183934055277192</v>
      </c>
      <c r="N296" s="71"/>
      <c r="O296" s="108">
        <f t="shared" si="24"/>
        <v>0</v>
      </c>
      <c r="P296" s="45">
        <v>0</v>
      </c>
      <c r="Q296" s="46">
        <f t="shared" si="26"/>
        <v>0</v>
      </c>
      <c r="R296" s="47">
        <f t="shared" si="27"/>
        <v>0</v>
      </c>
      <c r="S296" s="45"/>
      <c r="T296" s="46"/>
      <c r="U296" s="108">
        <v>0</v>
      </c>
      <c r="V296" s="46"/>
      <c r="W296" s="73"/>
    </row>
    <row r="297" spans="1:23" ht="63" hidden="1" x14ac:dyDescent="0.25">
      <c r="A297" s="38">
        <v>289</v>
      </c>
      <c r="B297" s="59" t="s">
        <v>354</v>
      </c>
      <c r="C297" s="59" t="s">
        <v>51</v>
      </c>
      <c r="D297" s="42"/>
      <c r="E297" s="43">
        <v>1857.74</v>
      </c>
      <c r="F297" s="43">
        <v>1857.74</v>
      </c>
      <c r="G297" s="41"/>
      <c r="H297" s="41">
        <v>342</v>
      </c>
      <c r="I297" s="41">
        <v>342</v>
      </c>
      <c r="J297" s="64"/>
      <c r="K297" s="44"/>
      <c r="L297" s="44">
        <v>0.18409465264245803</v>
      </c>
      <c r="M297" s="44">
        <v>0.18409465264245803</v>
      </c>
      <c r="N297" s="71"/>
      <c r="O297" s="108">
        <f t="shared" si="24"/>
        <v>0</v>
      </c>
      <c r="P297" s="45">
        <v>0</v>
      </c>
      <c r="Q297" s="46">
        <f t="shared" si="26"/>
        <v>0</v>
      </c>
      <c r="R297" s="47">
        <f t="shared" si="27"/>
        <v>0</v>
      </c>
      <c r="S297" s="45"/>
      <c r="T297" s="46"/>
      <c r="U297" s="108">
        <v>0</v>
      </c>
      <c r="V297" s="46"/>
      <c r="W297" s="73"/>
    </row>
    <row r="298" spans="1:23" ht="44.25" customHeight="1" x14ac:dyDescent="0.25">
      <c r="A298" s="38">
        <v>38</v>
      </c>
      <c r="B298" s="59" t="s">
        <v>355</v>
      </c>
      <c r="C298" s="59" t="s">
        <v>51</v>
      </c>
      <c r="D298" s="42">
        <v>481.2</v>
      </c>
      <c r="E298" s="43">
        <v>481.22</v>
      </c>
      <c r="F298" s="43">
        <v>481.22</v>
      </c>
      <c r="G298" s="41">
        <v>222</v>
      </c>
      <c r="H298" s="41">
        <v>3845</v>
      </c>
      <c r="I298" s="41">
        <v>2994</v>
      </c>
      <c r="J298" s="64"/>
      <c r="K298" s="44">
        <v>0.46134663341645887</v>
      </c>
      <c r="L298" s="44">
        <v>7.9901084742945008</v>
      </c>
      <c r="M298" s="44">
        <v>6.2216865466938192</v>
      </c>
      <c r="N298" s="71"/>
      <c r="O298" s="244">
        <f t="shared" si="24"/>
        <v>800</v>
      </c>
      <c r="P298" s="94">
        <v>11.3</v>
      </c>
      <c r="Q298" s="244">
        <f t="shared" si="26"/>
        <v>338</v>
      </c>
      <c r="R298" s="47">
        <f t="shared" si="27"/>
        <v>338.32200000000006</v>
      </c>
      <c r="S298" s="94"/>
      <c r="T298" s="244">
        <v>462</v>
      </c>
      <c r="U298" s="244">
        <v>2000</v>
      </c>
      <c r="V298" s="244">
        <v>1000</v>
      </c>
      <c r="W298" s="73">
        <v>1000</v>
      </c>
    </row>
    <row r="299" spans="1:23" ht="47.25" x14ac:dyDescent="0.25">
      <c r="A299" s="38">
        <v>39</v>
      </c>
      <c r="B299" s="59" t="s">
        <v>356</v>
      </c>
      <c r="C299" s="59" t="s">
        <v>51</v>
      </c>
      <c r="D299" s="42">
        <v>290.10000000000002</v>
      </c>
      <c r="E299" s="43">
        <v>290.11</v>
      </c>
      <c r="F299" s="43">
        <v>290.11</v>
      </c>
      <c r="G299" s="41">
        <v>354</v>
      </c>
      <c r="H299" s="41">
        <v>1455</v>
      </c>
      <c r="I299" s="41">
        <v>1531</v>
      </c>
      <c r="J299" s="64"/>
      <c r="K299" s="44">
        <v>1.2202688728024818</v>
      </c>
      <c r="L299" s="44">
        <v>5.0153390093412842</v>
      </c>
      <c r="M299" s="44">
        <v>5.277308607080073</v>
      </c>
      <c r="N299" s="71"/>
      <c r="O299" s="244">
        <f t="shared" si="24"/>
        <v>200</v>
      </c>
      <c r="P299" s="94">
        <v>13.1</v>
      </c>
      <c r="Q299" s="244">
        <f t="shared" si="26"/>
        <v>200</v>
      </c>
      <c r="R299" s="47">
        <f t="shared" si="27"/>
        <v>200.56099999999998</v>
      </c>
      <c r="S299" s="94"/>
      <c r="T299" s="244"/>
      <c r="U299" s="244">
        <v>200</v>
      </c>
      <c r="V299" s="244">
        <v>200</v>
      </c>
      <c r="W299" s="73">
        <v>200</v>
      </c>
    </row>
    <row r="300" spans="1:23" hidden="1" x14ac:dyDescent="0.25">
      <c r="A300" s="38">
        <v>292</v>
      </c>
      <c r="B300" s="59" t="s">
        <v>357</v>
      </c>
      <c r="C300" s="59" t="s">
        <v>51</v>
      </c>
      <c r="D300" s="42"/>
      <c r="E300" s="43">
        <v>1259.46</v>
      </c>
      <c r="F300" s="43">
        <v>1259.46</v>
      </c>
      <c r="G300" s="41"/>
      <c r="H300" s="41">
        <v>908</v>
      </c>
      <c r="I300" s="41">
        <v>908</v>
      </c>
      <c r="J300" s="64"/>
      <c r="K300" s="44" t="e">
        <v>#DIV/0!</v>
      </c>
      <c r="L300" s="44">
        <v>0.72094389659060232</v>
      </c>
      <c r="M300" s="44">
        <v>0.72094389659060232</v>
      </c>
      <c r="N300" s="71"/>
      <c r="O300" s="108">
        <f t="shared" si="24"/>
        <v>0</v>
      </c>
      <c r="P300" s="45">
        <v>0</v>
      </c>
      <c r="Q300" s="46">
        <f t="shared" si="26"/>
        <v>0</v>
      </c>
      <c r="R300" s="47">
        <f t="shared" si="27"/>
        <v>0</v>
      </c>
      <c r="S300" s="45"/>
      <c r="T300" s="46"/>
      <c r="U300" s="108">
        <v>0</v>
      </c>
      <c r="V300" s="46"/>
      <c r="W300" s="73"/>
    </row>
    <row r="301" spans="1:23" ht="47.25" hidden="1" x14ac:dyDescent="0.25">
      <c r="A301" s="38">
        <v>293</v>
      </c>
      <c r="B301" s="59" t="s">
        <v>358</v>
      </c>
      <c r="C301" s="59" t="s">
        <v>51</v>
      </c>
      <c r="D301" s="42"/>
      <c r="E301" s="43">
        <v>116.62</v>
      </c>
      <c r="F301" s="43">
        <v>116.62</v>
      </c>
      <c r="G301" s="41"/>
      <c r="H301" s="41">
        <v>86</v>
      </c>
      <c r="I301" s="41">
        <v>86</v>
      </c>
      <c r="J301" s="64"/>
      <c r="K301" s="44" t="e">
        <v>#DIV/0!</v>
      </c>
      <c r="L301" s="44">
        <v>0.73743783227576742</v>
      </c>
      <c r="M301" s="44">
        <v>0.73743783227576742</v>
      </c>
      <c r="N301" s="71"/>
      <c r="O301" s="108">
        <f t="shared" si="24"/>
        <v>0</v>
      </c>
      <c r="P301" s="45">
        <v>0</v>
      </c>
      <c r="Q301" s="46">
        <f t="shared" si="26"/>
        <v>0</v>
      </c>
      <c r="R301" s="47">
        <f t="shared" si="27"/>
        <v>0</v>
      </c>
      <c r="S301" s="45"/>
      <c r="T301" s="46"/>
      <c r="U301" s="108">
        <v>0</v>
      </c>
      <c r="V301" s="46"/>
      <c r="W301" s="73"/>
    </row>
    <row r="302" spans="1:23" ht="47.25" x14ac:dyDescent="0.25">
      <c r="A302" s="38">
        <v>40</v>
      </c>
      <c r="B302" s="59" t="s">
        <v>359</v>
      </c>
      <c r="C302" s="59" t="s">
        <v>51</v>
      </c>
      <c r="D302" s="42">
        <v>256.7</v>
      </c>
      <c r="E302" s="43">
        <v>256.74</v>
      </c>
      <c r="F302" s="43">
        <v>256.74</v>
      </c>
      <c r="G302" s="41">
        <v>161</v>
      </c>
      <c r="H302" s="41">
        <v>1014</v>
      </c>
      <c r="I302" s="41">
        <v>431</v>
      </c>
      <c r="J302" s="64"/>
      <c r="K302" s="44">
        <v>0.62719127386053763</v>
      </c>
      <c r="L302" s="44">
        <v>3.9495209161018927</v>
      </c>
      <c r="M302" s="44">
        <v>1.6787411388953806</v>
      </c>
      <c r="N302" s="71"/>
      <c r="O302" s="244">
        <f t="shared" si="24"/>
        <v>10</v>
      </c>
      <c r="P302" s="94">
        <v>2.5</v>
      </c>
      <c r="Q302" s="244">
        <f t="shared" si="26"/>
        <v>10</v>
      </c>
      <c r="R302" s="47">
        <f t="shared" si="27"/>
        <v>10.775</v>
      </c>
      <c r="S302" s="94"/>
      <c r="T302" s="244"/>
      <c r="U302" s="244">
        <v>10</v>
      </c>
      <c r="V302" s="244">
        <v>28</v>
      </c>
      <c r="W302" s="73">
        <v>28</v>
      </c>
    </row>
    <row r="303" spans="1:23" ht="47.25" x14ac:dyDescent="0.25">
      <c r="A303" s="38">
        <v>41</v>
      </c>
      <c r="B303" s="59" t="s">
        <v>360</v>
      </c>
      <c r="C303" s="59" t="s">
        <v>51</v>
      </c>
      <c r="D303" s="42">
        <v>33.4</v>
      </c>
      <c r="E303" s="43">
        <v>33.39</v>
      </c>
      <c r="F303" s="43">
        <v>33.39</v>
      </c>
      <c r="G303" s="41">
        <v>29</v>
      </c>
      <c r="H303" s="41">
        <v>166</v>
      </c>
      <c r="I303" s="41">
        <v>68</v>
      </c>
      <c r="J303" s="64"/>
      <c r="K303" s="44">
        <v>0.86826347305389229</v>
      </c>
      <c r="L303" s="44">
        <v>4.9715483677747825</v>
      </c>
      <c r="M303" s="44">
        <v>2.0365378855944893</v>
      </c>
      <c r="N303" s="71"/>
      <c r="O303" s="244">
        <f t="shared" si="24"/>
        <v>10</v>
      </c>
      <c r="P303" s="94">
        <v>16</v>
      </c>
      <c r="Q303" s="244">
        <f t="shared" si="26"/>
        <v>10</v>
      </c>
      <c r="R303" s="47">
        <f t="shared" si="27"/>
        <v>10.88</v>
      </c>
      <c r="S303" s="94"/>
      <c r="T303" s="244"/>
      <c r="U303" s="244">
        <v>10</v>
      </c>
      <c r="V303" s="244">
        <v>28</v>
      </c>
      <c r="W303" s="73">
        <v>28</v>
      </c>
    </row>
    <row r="304" spans="1:23" ht="31.5" hidden="1" x14ac:dyDescent="0.25">
      <c r="A304" s="38">
        <v>296</v>
      </c>
      <c r="B304" s="59" t="s">
        <v>361</v>
      </c>
      <c r="C304" s="59" t="s">
        <v>51</v>
      </c>
      <c r="D304" s="42"/>
      <c r="E304" s="43">
        <v>0</v>
      </c>
      <c r="F304" s="43">
        <v>0</v>
      </c>
      <c r="G304" s="41"/>
      <c r="H304" s="41">
        <v>0</v>
      </c>
      <c r="I304" s="41">
        <v>0</v>
      </c>
      <c r="J304" s="64"/>
      <c r="K304" s="44"/>
      <c r="L304" s="44"/>
      <c r="M304" s="44">
        <v>0</v>
      </c>
      <c r="N304" s="71"/>
      <c r="O304" s="108">
        <f t="shared" si="24"/>
        <v>0</v>
      </c>
      <c r="P304" s="45">
        <f t="shared" si="25"/>
        <v>0</v>
      </c>
      <c r="Q304" s="46">
        <f t="shared" si="26"/>
        <v>0</v>
      </c>
      <c r="R304" s="47">
        <f t="shared" si="27"/>
        <v>0</v>
      </c>
      <c r="S304" s="45"/>
      <c r="T304" s="46"/>
      <c r="U304" s="108">
        <v>0</v>
      </c>
      <c r="V304" s="46"/>
      <c r="W304" s="73"/>
    </row>
    <row r="305" spans="1:23" hidden="1" x14ac:dyDescent="0.25">
      <c r="A305" s="38">
        <v>297</v>
      </c>
      <c r="B305" s="59" t="s">
        <v>151</v>
      </c>
      <c r="C305" s="59" t="s">
        <v>51</v>
      </c>
      <c r="D305" s="42"/>
      <c r="E305" s="43"/>
      <c r="F305" s="43"/>
      <c r="G305" s="41"/>
      <c r="H305" s="41"/>
      <c r="I305" s="41"/>
      <c r="J305" s="64"/>
      <c r="K305" s="44"/>
      <c r="L305" s="44"/>
      <c r="M305" s="44"/>
      <c r="N305" s="71"/>
      <c r="O305" s="108">
        <f t="shared" si="24"/>
        <v>0</v>
      </c>
      <c r="P305" s="45">
        <f t="shared" si="25"/>
        <v>0</v>
      </c>
      <c r="Q305" s="46">
        <f t="shared" si="26"/>
        <v>0</v>
      </c>
      <c r="R305" s="47">
        <f t="shared" si="27"/>
        <v>0</v>
      </c>
      <c r="S305" s="45"/>
      <c r="T305" s="46"/>
      <c r="U305" s="108"/>
      <c r="V305" s="46"/>
      <c r="W305" s="73"/>
    </row>
    <row r="306" spans="1:23" ht="47.25" x14ac:dyDescent="0.25">
      <c r="A306" s="38">
        <v>42</v>
      </c>
      <c r="B306" s="59" t="s">
        <v>2</v>
      </c>
      <c r="C306" s="59" t="s">
        <v>150</v>
      </c>
      <c r="D306" s="42">
        <v>74247</v>
      </c>
      <c r="E306" s="42">
        <v>74247</v>
      </c>
      <c r="F306" s="42">
        <v>74247</v>
      </c>
      <c r="G306" s="41">
        <v>0</v>
      </c>
      <c r="H306" s="41">
        <v>0</v>
      </c>
      <c r="I306" s="41">
        <v>0</v>
      </c>
      <c r="J306" s="64"/>
      <c r="K306" s="44"/>
      <c r="L306" s="44"/>
      <c r="M306" s="44"/>
      <c r="N306" s="71"/>
      <c r="O306" s="244">
        <f t="shared" si="24"/>
        <v>5542</v>
      </c>
      <c r="P306" s="94">
        <f t="shared" si="25"/>
        <v>0</v>
      </c>
      <c r="Q306" s="244">
        <f t="shared" si="26"/>
        <v>0</v>
      </c>
      <c r="R306" s="47">
        <f t="shared" si="27"/>
        <v>0</v>
      </c>
      <c r="S306" s="94">
        <f t="shared" ref="S306:S330" si="28">IF(J306&lt;33,0,18)</f>
        <v>0</v>
      </c>
      <c r="T306" s="244">
        <v>5542</v>
      </c>
      <c r="U306" s="244">
        <v>5542</v>
      </c>
      <c r="V306" s="244">
        <v>2000</v>
      </c>
      <c r="W306" s="73">
        <v>638</v>
      </c>
    </row>
    <row r="307" spans="1:23" ht="47.25" x14ac:dyDescent="0.25">
      <c r="A307" s="38">
        <v>43</v>
      </c>
      <c r="B307" s="59" t="s">
        <v>285</v>
      </c>
      <c r="C307" s="59" t="s">
        <v>150</v>
      </c>
      <c r="D307" s="43">
        <v>16.899999999999999</v>
      </c>
      <c r="E307" s="43">
        <v>16.899999999999999</v>
      </c>
      <c r="F307" s="43">
        <v>16.899999999999999</v>
      </c>
      <c r="G307" s="41">
        <v>0</v>
      </c>
      <c r="H307" s="41">
        <v>0</v>
      </c>
      <c r="I307" s="41">
        <v>0</v>
      </c>
      <c r="J307" s="64"/>
      <c r="K307" s="44"/>
      <c r="L307" s="44"/>
      <c r="M307" s="44"/>
      <c r="N307" s="71"/>
      <c r="O307" s="244">
        <f t="shared" si="24"/>
        <v>500</v>
      </c>
      <c r="P307" s="94">
        <f t="shared" si="25"/>
        <v>0</v>
      </c>
      <c r="Q307" s="244">
        <f t="shared" si="26"/>
        <v>0</v>
      </c>
      <c r="R307" s="47">
        <f t="shared" si="27"/>
        <v>0</v>
      </c>
      <c r="S307" s="94">
        <f t="shared" si="28"/>
        <v>0</v>
      </c>
      <c r="T307" s="244">
        <v>500</v>
      </c>
      <c r="U307" s="244">
        <v>500</v>
      </c>
      <c r="V307" s="244">
        <v>500</v>
      </c>
      <c r="W307" s="73">
        <v>500</v>
      </c>
    </row>
    <row r="308" spans="1:23" ht="47.25" x14ac:dyDescent="0.25">
      <c r="A308" s="38">
        <v>44</v>
      </c>
      <c r="B308" s="59" t="s">
        <v>286</v>
      </c>
      <c r="C308" s="59" t="s">
        <v>150</v>
      </c>
      <c r="D308" s="43">
        <v>46.5</v>
      </c>
      <c r="E308" s="43">
        <v>46.5</v>
      </c>
      <c r="F308" s="43">
        <v>46.5</v>
      </c>
      <c r="G308" s="41">
        <v>0</v>
      </c>
      <c r="H308" s="41">
        <v>0</v>
      </c>
      <c r="I308" s="41">
        <v>0</v>
      </c>
      <c r="J308" s="64"/>
      <c r="K308" s="44"/>
      <c r="L308" s="44"/>
      <c r="M308" s="44"/>
      <c r="N308" s="71"/>
      <c r="O308" s="244">
        <f t="shared" si="24"/>
        <v>200</v>
      </c>
      <c r="P308" s="94">
        <f t="shared" si="25"/>
        <v>0</v>
      </c>
      <c r="Q308" s="244">
        <f t="shared" si="26"/>
        <v>0</v>
      </c>
      <c r="R308" s="47">
        <f t="shared" si="27"/>
        <v>0</v>
      </c>
      <c r="S308" s="94">
        <f t="shared" si="28"/>
        <v>0</v>
      </c>
      <c r="T308" s="244">
        <v>200</v>
      </c>
      <c r="U308" s="244">
        <v>300</v>
      </c>
      <c r="V308" s="244">
        <v>10</v>
      </c>
      <c r="W308" s="73">
        <v>10</v>
      </c>
    </row>
    <row r="309" spans="1:23" ht="47.25" x14ac:dyDescent="0.25">
      <c r="A309" s="38">
        <v>45</v>
      </c>
      <c r="B309" s="59" t="s">
        <v>287</v>
      </c>
      <c r="C309" s="59" t="s">
        <v>150</v>
      </c>
      <c r="D309" s="43">
        <v>46</v>
      </c>
      <c r="E309" s="43">
        <v>46</v>
      </c>
      <c r="F309" s="43">
        <v>46</v>
      </c>
      <c r="G309" s="41">
        <v>0</v>
      </c>
      <c r="H309" s="41">
        <v>0</v>
      </c>
      <c r="I309" s="41">
        <v>0</v>
      </c>
      <c r="J309" s="64"/>
      <c r="K309" s="44"/>
      <c r="L309" s="44"/>
      <c r="M309" s="44"/>
      <c r="N309" s="71"/>
      <c r="O309" s="244">
        <f t="shared" si="24"/>
        <v>250</v>
      </c>
      <c r="P309" s="94">
        <f t="shared" si="25"/>
        <v>0</v>
      </c>
      <c r="Q309" s="244">
        <f t="shared" si="26"/>
        <v>0</v>
      </c>
      <c r="R309" s="47">
        <f t="shared" si="27"/>
        <v>0</v>
      </c>
      <c r="S309" s="94">
        <f t="shared" si="28"/>
        <v>0</v>
      </c>
      <c r="T309" s="244">
        <v>250</v>
      </c>
      <c r="U309" s="244">
        <v>250</v>
      </c>
      <c r="V309" s="244">
        <v>300</v>
      </c>
      <c r="W309" s="73">
        <v>200</v>
      </c>
    </row>
    <row r="310" spans="1:23" ht="47.25" x14ac:dyDescent="0.25">
      <c r="A310" s="38">
        <v>46</v>
      </c>
      <c r="B310" s="59" t="s">
        <v>288</v>
      </c>
      <c r="C310" s="59" t="s">
        <v>150</v>
      </c>
      <c r="D310" s="43">
        <v>12.5</v>
      </c>
      <c r="E310" s="43">
        <v>12.5</v>
      </c>
      <c r="F310" s="43">
        <v>12.5</v>
      </c>
      <c r="G310" s="41">
        <v>0</v>
      </c>
      <c r="H310" s="41">
        <v>0</v>
      </c>
      <c r="I310" s="41">
        <v>0</v>
      </c>
      <c r="J310" s="64"/>
      <c r="K310" s="44"/>
      <c r="L310" s="44"/>
      <c r="M310" s="44">
        <v>0</v>
      </c>
      <c r="N310" s="71"/>
      <c r="O310" s="244">
        <f t="shared" si="24"/>
        <v>100</v>
      </c>
      <c r="P310" s="94">
        <f t="shared" si="25"/>
        <v>0</v>
      </c>
      <c r="Q310" s="244">
        <f t="shared" si="26"/>
        <v>0</v>
      </c>
      <c r="R310" s="47">
        <f t="shared" si="27"/>
        <v>0</v>
      </c>
      <c r="S310" s="94">
        <f t="shared" si="28"/>
        <v>0</v>
      </c>
      <c r="T310" s="244">
        <v>100</v>
      </c>
      <c r="U310" s="244">
        <v>500</v>
      </c>
      <c r="V310" s="244">
        <v>150</v>
      </c>
      <c r="W310" s="73">
        <v>150</v>
      </c>
    </row>
    <row r="311" spans="1:23" ht="47.25" x14ac:dyDescent="0.25">
      <c r="A311" s="38">
        <v>47</v>
      </c>
      <c r="B311" s="59" t="s">
        <v>289</v>
      </c>
      <c r="C311" s="59" t="s">
        <v>150</v>
      </c>
      <c r="D311" s="43">
        <v>20.795999999999999</v>
      </c>
      <c r="E311" s="43">
        <v>20.795999999999999</v>
      </c>
      <c r="F311" s="43">
        <v>20.795999999999999</v>
      </c>
      <c r="G311" s="41">
        <v>0</v>
      </c>
      <c r="H311" s="41">
        <v>0</v>
      </c>
      <c r="I311" s="41">
        <v>0</v>
      </c>
      <c r="J311" s="64"/>
      <c r="K311" s="44"/>
      <c r="L311" s="44"/>
      <c r="M311" s="44">
        <v>0</v>
      </c>
      <c r="N311" s="71"/>
      <c r="O311" s="244">
        <f t="shared" si="24"/>
        <v>500</v>
      </c>
      <c r="P311" s="94">
        <f t="shared" si="25"/>
        <v>0</v>
      </c>
      <c r="Q311" s="244">
        <f t="shared" si="26"/>
        <v>0</v>
      </c>
      <c r="R311" s="47">
        <f t="shared" si="27"/>
        <v>0</v>
      </c>
      <c r="S311" s="94">
        <f t="shared" si="28"/>
        <v>0</v>
      </c>
      <c r="T311" s="244">
        <v>500</v>
      </c>
      <c r="U311" s="244">
        <v>500</v>
      </c>
      <c r="V311" s="244">
        <v>500</v>
      </c>
      <c r="W311" s="73">
        <v>500</v>
      </c>
    </row>
    <row r="312" spans="1:23" ht="47.25" x14ac:dyDescent="0.25">
      <c r="A312" s="38">
        <v>48</v>
      </c>
      <c r="B312" s="59" t="s">
        <v>290</v>
      </c>
      <c r="C312" s="59" t="s">
        <v>150</v>
      </c>
      <c r="D312" s="43">
        <v>10.99</v>
      </c>
      <c r="E312" s="43">
        <v>10.99</v>
      </c>
      <c r="F312" s="43">
        <v>10.99</v>
      </c>
      <c r="G312" s="41">
        <v>0</v>
      </c>
      <c r="H312" s="41">
        <v>0</v>
      </c>
      <c r="I312" s="41">
        <v>0</v>
      </c>
      <c r="J312" s="64"/>
      <c r="K312" s="44"/>
      <c r="L312" s="44"/>
      <c r="M312" s="44">
        <v>0</v>
      </c>
      <c r="N312" s="71"/>
      <c r="O312" s="244">
        <f t="shared" si="24"/>
        <v>1000</v>
      </c>
      <c r="P312" s="94">
        <f t="shared" si="25"/>
        <v>0</v>
      </c>
      <c r="Q312" s="244">
        <f t="shared" si="26"/>
        <v>0</v>
      </c>
      <c r="R312" s="47">
        <f t="shared" si="27"/>
        <v>0</v>
      </c>
      <c r="S312" s="94">
        <f t="shared" si="28"/>
        <v>0</v>
      </c>
      <c r="T312" s="244">
        <v>1000</v>
      </c>
      <c r="U312" s="244">
        <v>1000</v>
      </c>
      <c r="V312" s="244">
        <v>800</v>
      </c>
      <c r="W312" s="73">
        <v>800</v>
      </c>
    </row>
    <row r="313" spans="1:23" ht="47.25" hidden="1" x14ac:dyDescent="0.25">
      <c r="A313" s="38">
        <v>305</v>
      </c>
      <c r="B313" s="59" t="s">
        <v>291</v>
      </c>
      <c r="C313" s="59" t="s">
        <v>150</v>
      </c>
      <c r="D313" s="43">
        <v>32.835000000000001</v>
      </c>
      <c r="E313" s="43">
        <v>32.835000000000001</v>
      </c>
      <c r="F313" s="43">
        <v>32.835000000000001</v>
      </c>
      <c r="G313" s="41">
        <v>0</v>
      </c>
      <c r="H313" s="41">
        <v>0</v>
      </c>
      <c r="I313" s="41">
        <v>0</v>
      </c>
      <c r="J313" s="64"/>
      <c r="K313" s="44"/>
      <c r="L313" s="44"/>
      <c r="M313" s="44">
        <v>0</v>
      </c>
      <c r="N313" s="71"/>
      <c r="O313" s="108">
        <f t="shared" si="24"/>
        <v>0</v>
      </c>
      <c r="P313" s="45">
        <f t="shared" si="25"/>
        <v>0</v>
      </c>
      <c r="Q313" s="46">
        <f t="shared" si="26"/>
        <v>0</v>
      </c>
      <c r="R313" s="47">
        <f t="shared" si="27"/>
        <v>0</v>
      </c>
      <c r="S313" s="45">
        <f t="shared" si="28"/>
        <v>0</v>
      </c>
      <c r="T313" s="46">
        <f>ROUNDDOWN(N313*S313/100,0)</f>
        <v>0</v>
      </c>
      <c r="U313" s="108">
        <v>0</v>
      </c>
      <c r="V313" s="46"/>
      <c r="W313" s="73"/>
    </row>
    <row r="314" spans="1:23" ht="47.25" hidden="1" x14ac:dyDescent="0.25">
      <c r="A314" s="38">
        <v>306</v>
      </c>
      <c r="B314" s="59" t="s">
        <v>292</v>
      </c>
      <c r="C314" s="59" t="s">
        <v>150</v>
      </c>
      <c r="D314" s="43">
        <v>1.52</v>
      </c>
      <c r="E314" s="43">
        <v>1.52</v>
      </c>
      <c r="F314" s="43">
        <v>1.52</v>
      </c>
      <c r="G314" s="41">
        <v>0</v>
      </c>
      <c r="H314" s="41">
        <v>0</v>
      </c>
      <c r="I314" s="41">
        <v>0</v>
      </c>
      <c r="J314" s="64"/>
      <c r="K314" s="44"/>
      <c r="L314" s="44"/>
      <c r="M314" s="44">
        <v>0</v>
      </c>
      <c r="N314" s="71"/>
      <c r="O314" s="108">
        <f t="shared" si="24"/>
        <v>0</v>
      </c>
      <c r="P314" s="45">
        <f t="shared" si="25"/>
        <v>0</v>
      </c>
      <c r="Q314" s="46">
        <f t="shared" si="26"/>
        <v>0</v>
      </c>
      <c r="R314" s="47">
        <f t="shared" si="27"/>
        <v>0</v>
      </c>
      <c r="S314" s="45">
        <f t="shared" si="28"/>
        <v>0</v>
      </c>
      <c r="T314" s="46">
        <f>ROUNDDOWN(N314*S314/100,0)</f>
        <v>0</v>
      </c>
      <c r="U314" s="108">
        <v>0</v>
      </c>
      <c r="V314" s="46">
        <v>120</v>
      </c>
      <c r="W314" s="73">
        <v>120</v>
      </c>
    </row>
    <row r="315" spans="1:23" ht="47.25" x14ac:dyDescent="0.25">
      <c r="A315" s="38">
        <v>49</v>
      </c>
      <c r="B315" s="59" t="s">
        <v>293</v>
      </c>
      <c r="C315" s="59" t="s">
        <v>150</v>
      </c>
      <c r="D315" s="43">
        <v>1.6719999999999999</v>
      </c>
      <c r="E315" s="43">
        <v>1.6719999999999999</v>
      </c>
      <c r="F315" s="43">
        <v>1.6719999999999999</v>
      </c>
      <c r="G315" s="41">
        <v>0</v>
      </c>
      <c r="H315" s="41">
        <v>0</v>
      </c>
      <c r="I315" s="41">
        <v>0</v>
      </c>
      <c r="J315" s="64"/>
      <c r="K315" s="44"/>
      <c r="L315" s="44"/>
      <c r="M315" s="44">
        <v>0</v>
      </c>
      <c r="N315" s="71"/>
      <c r="O315" s="244">
        <f t="shared" si="24"/>
        <v>1000</v>
      </c>
      <c r="P315" s="94">
        <f t="shared" si="25"/>
        <v>0</v>
      </c>
      <c r="Q315" s="244">
        <f t="shared" si="26"/>
        <v>0</v>
      </c>
      <c r="R315" s="47">
        <f t="shared" si="27"/>
        <v>0</v>
      </c>
      <c r="S315" s="94">
        <f t="shared" si="28"/>
        <v>0</v>
      </c>
      <c r="T315" s="244">
        <v>1000</v>
      </c>
      <c r="U315" s="244">
        <v>2000</v>
      </c>
      <c r="V315" s="244">
        <v>1000</v>
      </c>
      <c r="W315" s="73">
        <v>1000</v>
      </c>
    </row>
    <row r="316" spans="1:23" ht="47.25" x14ac:dyDescent="0.25">
      <c r="A316" s="38">
        <v>50</v>
      </c>
      <c r="B316" s="59" t="s">
        <v>294</v>
      </c>
      <c r="C316" s="59" t="s">
        <v>150</v>
      </c>
      <c r="D316" s="43">
        <v>15.59</v>
      </c>
      <c r="E316" s="43">
        <v>15.59</v>
      </c>
      <c r="F316" s="43">
        <v>15.59</v>
      </c>
      <c r="G316" s="41">
        <v>0</v>
      </c>
      <c r="H316" s="41">
        <v>0</v>
      </c>
      <c r="I316" s="41">
        <v>0</v>
      </c>
      <c r="J316" s="64"/>
      <c r="K316" s="44"/>
      <c r="L316" s="44"/>
      <c r="M316" s="44">
        <v>0</v>
      </c>
      <c r="N316" s="71"/>
      <c r="O316" s="244">
        <f t="shared" si="24"/>
        <v>100</v>
      </c>
      <c r="P316" s="94">
        <f t="shared" si="25"/>
        <v>0</v>
      </c>
      <c r="Q316" s="244">
        <f t="shared" si="26"/>
        <v>0</v>
      </c>
      <c r="R316" s="47">
        <f t="shared" si="27"/>
        <v>0</v>
      </c>
      <c r="S316" s="94">
        <f t="shared" si="28"/>
        <v>0</v>
      </c>
      <c r="T316" s="244">
        <v>100</v>
      </c>
      <c r="U316" s="244">
        <v>250</v>
      </c>
      <c r="V316" s="244">
        <v>20</v>
      </c>
      <c r="W316" s="73">
        <v>0</v>
      </c>
    </row>
    <row r="317" spans="1:23" ht="47.25" x14ac:dyDescent="0.25">
      <c r="A317" s="38">
        <v>51</v>
      </c>
      <c r="B317" s="59" t="s">
        <v>295</v>
      </c>
      <c r="C317" s="59" t="s">
        <v>150</v>
      </c>
      <c r="D317" s="43">
        <v>2.4</v>
      </c>
      <c r="E317" s="43">
        <v>2.4</v>
      </c>
      <c r="F317" s="43">
        <v>2.4</v>
      </c>
      <c r="G317" s="41">
        <v>0</v>
      </c>
      <c r="H317" s="41">
        <v>0</v>
      </c>
      <c r="I317" s="41">
        <v>0</v>
      </c>
      <c r="J317" s="64"/>
      <c r="K317" s="44"/>
      <c r="L317" s="44"/>
      <c r="M317" s="44">
        <v>0</v>
      </c>
      <c r="N317" s="71"/>
      <c r="O317" s="244">
        <f t="shared" si="24"/>
        <v>200</v>
      </c>
      <c r="P317" s="94">
        <f t="shared" si="25"/>
        <v>0</v>
      </c>
      <c r="Q317" s="244">
        <f t="shared" si="26"/>
        <v>0</v>
      </c>
      <c r="R317" s="47">
        <f t="shared" si="27"/>
        <v>0</v>
      </c>
      <c r="S317" s="94">
        <f t="shared" si="28"/>
        <v>0</v>
      </c>
      <c r="T317" s="244">
        <v>200</v>
      </c>
      <c r="U317" s="244">
        <v>800</v>
      </c>
      <c r="V317" s="244">
        <v>500</v>
      </c>
      <c r="W317" s="73">
        <v>200</v>
      </c>
    </row>
    <row r="318" spans="1:23" ht="47.25" x14ac:dyDescent="0.25">
      <c r="A318" s="38">
        <v>52</v>
      </c>
      <c r="B318" s="59" t="s">
        <v>296</v>
      </c>
      <c r="C318" s="59" t="s">
        <v>150</v>
      </c>
      <c r="D318" s="43">
        <v>9.4</v>
      </c>
      <c r="E318" s="43">
        <v>9.4</v>
      </c>
      <c r="F318" s="43">
        <v>9.4</v>
      </c>
      <c r="G318" s="41">
        <v>0</v>
      </c>
      <c r="H318" s="41">
        <v>0</v>
      </c>
      <c r="I318" s="41">
        <v>0</v>
      </c>
      <c r="J318" s="64"/>
      <c r="K318" s="44"/>
      <c r="L318" s="44"/>
      <c r="M318" s="44">
        <v>0</v>
      </c>
      <c r="N318" s="71"/>
      <c r="O318" s="244">
        <f t="shared" si="24"/>
        <v>100</v>
      </c>
      <c r="P318" s="94">
        <f t="shared" si="25"/>
        <v>0</v>
      </c>
      <c r="Q318" s="244">
        <f t="shared" si="26"/>
        <v>0</v>
      </c>
      <c r="R318" s="47">
        <f t="shared" si="27"/>
        <v>0</v>
      </c>
      <c r="S318" s="94">
        <f t="shared" si="28"/>
        <v>0</v>
      </c>
      <c r="T318" s="244">
        <v>100</v>
      </c>
      <c r="U318" s="244">
        <v>100</v>
      </c>
      <c r="V318" s="244">
        <v>100</v>
      </c>
      <c r="W318" s="73">
        <v>100</v>
      </c>
    </row>
    <row r="319" spans="1:23" ht="47.25" x14ac:dyDescent="0.25">
      <c r="A319" s="38">
        <v>53</v>
      </c>
      <c r="B319" s="59" t="s">
        <v>297</v>
      </c>
      <c r="C319" s="59" t="s">
        <v>150</v>
      </c>
      <c r="D319" s="43">
        <v>36</v>
      </c>
      <c r="E319" s="43">
        <v>36</v>
      </c>
      <c r="F319" s="43">
        <v>36</v>
      </c>
      <c r="G319" s="41">
        <v>0</v>
      </c>
      <c r="H319" s="41">
        <v>0</v>
      </c>
      <c r="I319" s="41">
        <v>0</v>
      </c>
      <c r="J319" s="64"/>
      <c r="K319" s="44"/>
      <c r="L319" s="44"/>
      <c r="M319" s="44">
        <v>0</v>
      </c>
      <c r="N319" s="71"/>
      <c r="O319" s="244">
        <f t="shared" si="24"/>
        <v>50</v>
      </c>
      <c r="P319" s="94">
        <f t="shared" si="25"/>
        <v>0</v>
      </c>
      <c r="Q319" s="244">
        <f t="shared" si="26"/>
        <v>0</v>
      </c>
      <c r="R319" s="47">
        <f t="shared" si="27"/>
        <v>0</v>
      </c>
      <c r="S319" s="94">
        <f t="shared" si="28"/>
        <v>0</v>
      </c>
      <c r="T319" s="244">
        <v>50</v>
      </c>
      <c r="U319" s="244">
        <v>100</v>
      </c>
      <c r="V319" s="244">
        <v>0</v>
      </c>
      <c r="W319" s="73">
        <v>0</v>
      </c>
    </row>
    <row r="320" spans="1:23" ht="47.25" x14ac:dyDescent="0.25">
      <c r="A320" s="38">
        <v>54</v>
      </c>
      <c r="B320" s="59" t="s">
        <v>298</v>
      </c>
      <c r="C320" s="59" t="s">
        <v>150</v>
      </c>
      <c r="D320" s="43">
        <v>16</v>
      </c>
      <c r="E320" s="43">
        <v>16</v>
      </c>
      <c r="F320" s="43">
        <v>16</v>
      </c>
      <c r="G320" s="41">
        <v>0</v>
      </c>
      <c r="H320" s="41">
        <v>0</v>
      </c>
      <c r="I320" s="41">
        <v>0</v>
      </c>
      <c r="J320" s="64"/>
      <c r="K320" s="44"/>
      <c r="L320" s="44"/>
      <c r="M320" s="44">
        <v>0</v>
      </c>
      <c r="N320" s="71"/>
      <c r="O320" s="244">
        <f t="shared" si="24"/>
        <v>300</v>
      </c>
      <c r="P320" s="94">
        <f t="shared" si="25"/>
        <v>0</v>
      </c>
      <c r="Q320" s="244">
        <f t="shared" si="26"/>
        <v>0</v>
      </c>
      <c r="R320" s="47">
        <f t="shared" si="27"/>
        <v>0</v>
      </c>
      <c r="S320" s="94">
        <f t="shared" si="28"/>
        <v>0</v>
      </c>
      <c r="T320" s="244">
        <v>300</v>
      </c>
      <c r="U320" s="244">
        <v>500</v>
      </c>
      <c r="V320" s="244">
        <v>500</v>
      </c>
      <c r="W320" s="73">
        <v>500</v>
      </c>
    </row>
    <row r="321" spans="1:23" ht="47.25" hidden="1" x14ac:dyDescent="0.25">
      <c r="A321" s="38">
        <v>313</v>
      </c>
      <c r="B321" s="59" t="s">
        <v>299</v>
      </c>
      <c r="C321" s="59" t="s">
        <v>150</v>
      </c>
      <c r="D321" s="43">
        <v>4.0199999999999996</v>
      </c>
      <c r="E321" s="43">
        <v>4.0199999999999996</v>
      </c>
      <c r="F321" s="43">
        <v>4.0199999999999996</v>
      </c>
      <c r="G321" s="41">
        <v>0</v>
      </c>
      <c r="H321" s="41">
        <v>0</v>
      </c>
      <c r="I321" s="41">
        <v>0</v>
      </c>
      <c r="J321" s="64"/>
      <c r="K321" s="44"/>
      <c r="L321" s="44"/>
      <c r="M321" s="44">
        <v>0</v>
      </c>
      <c r="N321" s="71"/>
      <c r="O321" s="108">
        <f t="shared" si="24"/>
        <v>0</v>
      </c>
      <c r="P321" s="45">
        <f t="shared" si="25"/>
        <v>0</v>
      </c>
      <c r="Q321" s="46">
        <f t="shared" si="26"/>
        <v>0</v>
      </c>
      <c r="R321" s="47">
        <f t="shared" si="27"/>
        <v>0</v>
      </c>
      <c r="S321" s="45">
        <f t="shared" si="28"/>
        <v>0</v>
      </c>
      <c r="T321" s="46">
        <f>ROUNDDOWN(N321*S321/100,0)</f>
        <v>0</v>
      </c>
      <c r="U321" s="108">
        <v>0</v>
      </c>
      <c r="V321" s="46">
        <v>0</v>
      </c>
      <c r="W321" s="73">
        <v>0</v>
      </c>
    </row>
    <row r="322" spans="1:23" ht="47.25" hidden="1" x14ac:dyDescent="0.25">
      <c r="A322" s="38">
        <v>314</v>
      </c>
      <c r="B322" s="59" t="s">
        <v>300</v>
      </c>
      <c r="C322" s="59" t="s">
        <v>150</v>
      </c>
      <c r="D322" s="43">
        <v>7.0839999999999996</v>
      </c>
      <c r="E322" s="43">
        <v>7.0839999999999996</v>
      </c>
      <c r="F322" s="43">
        <v>7.0839999999999996</v>
      </c>
      <c r="G322" s="41">
        <v>0</v>
      </c>
      <c r="H322" s="41">
        <v>0</v>
      </c>
      <c r="I322" s="41">
        <v>0</v>
      </c>
      <c r="J322" s="64"/>
      <c r="K322" s="44"/>
      <c r="L322" s="44"/>
      <c r="M322" s="44">
        <v>0</v>
      </c>
      <c r="N322" s="71"/>
      <c r="O322" s="108">
        <f t="shared" si="24"/>
        <v>0</v>
      </c>
      <c r="P322" s="45">
        <f t="shared" si="25"/>
        <v>0</v>
      </c>
      <c r="Q322" s="46">
        <f t="shared" si="26"/>
        <v>0</v>
      </c>
      <c r="R322" s="47">
        <f t="shared" si="27"/>
        <v>0</v>
      </c>
      <c r="S322" s="45">
        <f t="shared" si="28"/>
        <v>0</v>
      </c>
      <c r="T322" s="46">
        <f>ROUNDDOWN(N322*S322/100,0)</f>
        <v>0</v>
      </c>
      <c r="U322" s="108">
        <v>0</v>
      </c>
      <c r="V322" s="46"/>
      <c r="W322" s="73"/>
    </row>
    <row r="323" spans="1:23" ht="47.25" x14ac:dyDescent="0.25">
      <c r="A323" s="38">
        <v>55</v>
      </c>
      <c r="B323" s="59" t="s">
        <v>301</v>
      </c>
      <c r="C323" s="59" t="s">
        <v>150</v>
      </c>
      <c r="D323" s="43">
        <v>4.5170000000000003</v>
      </c>
      <c r="E323" s="43">
        <v>4.5170000000000003</v>
      </c>
      <c r="F323" s="43">
        <v>4.5170000000000003</v>
      </c>
      <c r="G323" s="41">
        <v>0</v>
      </c>
      <c r="H323" s="41">
        <v>0</v>
      </c>
      <c r="I323" s="41">
        <v>0</v>
      </c>
      <c r="J323" s="64"/>
      <c r="K323" s="44"/>
      <c r="L323" s="44"/>
      <c r="M323" s="44">
        <v>0</v>
      </c>
      <c r="N323" s="71"/>
      <c r="O323" s="244">
        <f t="shared" si="24"/>
        <v>100</v>
      </c>
      <c r="P323" s="94">
        <f t="shared" si="25"/>
        <v>0</v>
      </c>
      <c r="Q323" s="244">
        <f t="shared" si="26"/>
        <v>0</v>
      </c>
      <c r="R323" s="47">
        <f t="shared" si="27"/>
        <v>0</v>
      </c>
      <c r="S323" s="94">
        <f t="shared" si="28"/>
        <v>0</v>
      </c>
      <c r="T323" s="244">
        <v>100</v>
      </c>
      <c r="U323" s="244">
        <v>100</v>
      </c>
      <c r="V323" s="244">
        <v>200</v>
      </c>
      <c r="W323" s="73">
        <v>0</v>
      </c>
    </row>
    <row r="324" spans="1:23" ht="47.25" x14ac:dyDescent="0.25">
      <c r="A324" s="38">
        <v>56</v>
      </c>
      <c r="B324" s="59" t="s">
        <v>302</v>
      </c>
      <c r="C324" s="59" t="s">
        <v>150</v>
      </c>
      <c r="D324" s="43">
        <v>1.278</v>
      </c>
      <c r="E324" s="43">
        <v>1.278</v>
      </c>
      <c r="F324" s="43">
        <v>1.278</v>
      </c>
      <c r="G324" s="41">
        <v>0</v>
      </c>
      <c r="H324" s="41">
        <v>0</v>
      </c>
      <c r="I324" s="41">
        <v>0</v>
      </c>
      <c r="J324" s="64"/>
      <c r="K324" s="44"/>
      <c r="L324" s="44"/>
      <c r="M324" s="44">
        <v>0</v>
      </c>
      <c r="N324" s="71"/>
      <c r="O324" s="244">
        <f t="shared" si="24"/>
        <v>500</v>
      </c>
      <c r="P324" s="94">
        <f t="shared" si="25"/>
        <v>0</v>
      </c>
      <c r="Q324" s="244">
        <f t="shared" si="26"/>
        <v>0</v>
      </c>
      <c r="R324" s="47">
        <f t="shared" si="27"/>
        <v>0</v>
      </c>
      <c r="S324" s="94">
        <f t="shared" si="28"/>
        <v>0</v>
      </c>
      <c r="T324" s="244">
        <v>500</v>
      </c>
      <c r="U324" s="244">
        <v>1000</v>
      </c>
      <c r="V324" s="244">
        <v>500</v>
      </c>
      <c r="W324" s="73">
        <v>500</v>
      </c>
    </row>
    <row r="325" spans="1:23" ht="47.25" hidden="1" x14ac:dyDescent="0.25">
      <c r="A325" s="38">
        <v>317</v>
      </c>
      <c r="B325" s="59" t="s">
        <v>303</v>
      </c>
      <c r="C325" s="59" t="s">
        <v>150</v>
      </c>
      <c r="D325" s="43">
        <v>41.048999999999999</v>
      </c>
      <c r="E325" s="43">
        <v>41.048999999999999</v>
      </c>
      <c r="F325" s="43">
        <v>41.048999999999999</v>
      </c>
      <c r="G325" s="41">
        <v>0</v>
      </c>
      <c r="H325" s="41">
        <v>0</v>
      </c>
      <c r="I325" s="41">
        <v>0</v>
      </c>
      <c r="J325" s="64"/>
      <c r="K325" s="44"/>
      <c r="L325" s="44"/>
      <c r="M325" s="44">
        <v>0</v>
      </c>
      <c r="N325" s="71"/>
      <c r="O325" s="108">
        <f t="shared" si="24"/>
        <v>0</v>
      </c>
      <c r="P325" s="45">
        <f t="shared" si="25"/>
        <v>0</v>
      </c>
      <c r="Q325" s="46">
        <f t="shared" si="26"/>
        <v>0</v>
      </c>
      <c r="R325" s="47">
        <f t="shared" si="27"/>
        <v>0</v>
      </c>
      <c r="S325" s="45">
        <f t="shared" si="28"/>
        <v>0</v>
      </c>
      <c r="T325" s="46">
        <f>ROUNDDOWN(N325*S325/100,0)</f>
        <v>0</v>
      </c>
      <c r="U325" s="108">
        <v>0</v>
      </c>
      <c r="V325" s="46"/>
      <c r="W325" s="73"/>
    </row>
    <row r="326" spans="1:23" ht="47.25" hidden="1" x14ac:dyDescent="0.25">
      <c r="A326" s="38">
        <v>318</v>
      </c>
      <c r="B326" s="59" t="s">
        <v>304</v>
      </c>
      <c r="C326" s="59" t="s">
        <v>150</v>
      </c>
      <c r="D326" s="43">
        <v>0.4</v>
      </c>
      <c r="E326" s="43">
        <v>0.4</v>
      </c>
      <c r="F326" s="43">
        <v>0.4</v>
      </c>
      <c r="G326" s="41">
        <v>0</v>
      </c>
      <c r="H326" s="41">
        <v>0</v>
      </c>
      <c r="I326" s="41">
        <v>0</v>
      </c>
      <c r="J326" s="64"/>
      <c r="K326" s="44"/>
      <c r="L326" s="44"/>
      <c r="M326" s="44">
        <v>0</v>
      </c>
      <c r="N326" s="71"/>
      <c r="O326" s="108">
        <f t="shared" si="24"/>
        <v>0</v>
      </c>
      <c r="P326" s="45">
        <f t="shared" si="25"/>
        <v>0</v>
      </c>
      <c r="Q326" s="46">
        <f t="shared" si="26"/>
        <v>0</v>
      </c>
      <c r="R326" s="47">
        <f t="shared" si="27"/>
        <v>0</v>
      </c>
      <c r="S326" s="45">
        <f t="shared" si="28"/>
        <v>0</v>
      </c>
      <c r="T326" s="46">
        <f>ROUNDDOWN(N326*S326/100,0)</f>
        <v>0</v>
      </c>
      <c r="U326" s="108">
        <v>0</v>
      </c>
      <c r="V326" s="46"/>
      <c r="W326" s="73"/>
    </row>
    <row r="327" spans="1:23" ht="47.25" x14ac:dyDescent="0.25">
      <c r="A327" s="38">
        <v>57</v>
      </c>
      <c r="B327" s="59" t="s">
        <v>305</v>
      </c>
      <c r="C327" s="59" t="s">
        <v>150</v>
      </c>
      <c r="D327" s="43">
        <v>43.98</v>
      </c>
      <c r="E327" s="43">
        <v>43.98</v>
      </c>
      <c r="F327" s="43">
        <v>43.98</v>
      </c>
      <c r="G327" s="41">
        <v>0</v>
      </c>
      <c r="H327" s="41">
        <v>0</v>
      </c>
      <c r="I327" s="41">
        <v>0</v>
      </c>
      <c r="J327" s="64"/>
      <c r="K327" s="44"/>
      <c r="L327" s="44"/>
      <c r="M327" s="44">
        <v>0</v>
      </c>
      <c r="N327" s="71"/>
      <c r="O327" s="244">
        <f t="shared" si="24"/>
        <v>100</v>
      </c>
      <c r="P327" s="94">
        <f t="shared" si="25"/>
        <v>0</v>
      </c>
      <c r="Q327" s="244">
        <f t="shared" si="26"/>
        <v>0</v>
      </c>
      <c r="R327" s="47">
        <f t="shared" si="27"/>
        <v>0</v>
      </c>
      <c r="S327" s="94">
        <f t="shared" si="28"/>
        <v>0</v>
      </c>
      <c r="T327" s="244">
        <v>100</v>
      </c>
      <c r="U327" s="244">
        <v>200</v>
      </c>
      <c r="V327" s="244">
        <v>100</v>
      </c>
      <c r="W327" s="73">
        <v>0</v>
      </c>
    </row>
    <row r="328" spans="1:23" ht="47.25" x14ac:dyDescent="0.25">
      <c r="A328" s="38">
        <v>58</v>
      </c>
      <c r="B328" s="59" t="s">
        <v>306</v>
      </c>
      <c r="C328" s="59" t="s">
        <v>150</v>
      </c>
      <c r="D328" s="43">
        <v>5.38</v>
      </c>
      <c r="E328" s="43">
        <v>5.38</v>
      </c>
      <c r="F328" s="43">
        <v>5.38</v>
      </c>
      <c r="G328" s="41">
        <v>0</v>
      </c>
      <c r="H328" s="41">
        <v>0</v>
      </c>
      <c r="I328" s="41">
        <v>0</v>
      </c>
      <c r="J328" s="64"/>
      <c r="K328" s="44"/>
      <c r="L328" s="44"/>
      <c r="M328" s="44">
        <v>0</v>
      </c>
      <c r="N328" s="71"/>
      <c r="O328" s="244">
        <f t="shared" si="24"/>
        <v>30</v>
      </c>
      <c r="P328" s="94">
        <f t="shared" si="25"/>
        <v>0</v>
      </c>
      <c r="Q328" s="244">
        <f t="shared" si="26"/>
        <v>0</v>
      </c>
      <c r="R328" s="47">
        <f t="shared" si="27"/>
        <v>0</v>
      </c>
      <c r="S328" s="94">
        <f t="shared" si="28"/>
        <v>0</v>
      </c>
      <c r="T328" s="244">
        <v>30</v>
      </c>
      <c r="U328" s="244">
        <v>30</v>
      </c>
      <c r="V328" s="244">
        <v>30</v>
      </c>
      <c r="W328" s="73">
        <v>8</v>
      </c>
    </row>
    <row r="329" spans="1:23" ht="47.25" x14ac:dyDescent="0.25">
      <c r="A329" s="38">
        <v>59</v>
      </c>
      <c r="B329" s="59" t="s">
        <v>307</v>
      </c>
      <c r="C329" s="59" t="s">
        <v>150</v>
      </c>
      <c r="D329" s="43">
        <v>52.854999999999997</v>
      </c>
      <c r="E329" s="43">
        <v>52.854999999999997</v>
      </c>
      <c r="F329" s="43">
        <v>52.854999999999997</v>
      </c>
      <c r="G329" s="41">
        <v>0</v>
      </c>
      <c r="H329" s="41">
        <v>0</v>
      </c>
      <c r="I329" s="41">
        <v>0</v>
      </c>
      <c r="J329" s="64"/>
      <c r="K329" s="44"/>
      <c r="L329" s="44"/>
      <c r="M329" s="44">
        <v>0</v>
      </c>
      <c r="N329" s="71"/>
      <c r="O329" s="244">
        <f t="shared" si="24"/>
        <v>100</v>
      </c>
      <c r="P329" s="94">
        <f t="shared" si="25"/>
        <v>0</v>
      </c>
      <c r="Q329" s="244">
        <f t="shared" si="26"/>
        <v>0</v>
      </c>
      <c r="R329" s="47">
        <f t="shared" si="27"/>
        <v>0</v>
      </c>
      <c r="S329" s="94">
        <f t="shared" si="28"/>
        <v>0</v>
      </c>
      <c r="T329" s="244">
        <v>100</v>
      </c>
      <c r="U329" s="244">
        <v>100</v>
      </c>
      <c r="V329" s="244">
        <v>100</v>
      </c>
      <c r="W329" s="73">
        <v>100</v>
      </c>
    </row>
    <row r="330" spans="1:23" ht="47.25" x14ac:dyDescent="0.25">
      <c r="A330" s="38">
        <v>60</v>
      </c>
      <c r="B330" s="59" t="s">
        <v>308</v>
      </c>
      <c r="C330" s="59" t="s">
        <v>150</v>
      </c>
      <c r="D330" s="43">
        <v>1.5</v>
      </c>
      <c r="E330" s="43">
        <v>1.5</v>
      </c>
      <c r="F330" s="43">
        <v>1.5</v>
      </c>
      <c r="G330" s="41">
        <v>0</v>
      </c>
      <c r="H330" s="41">
        <v>0</v>
      </c>
      <c r="I330" s="41">
        <v>0</v>
      </c>
      <c r="J330" s="64"/>
      <c r="K330" s="44"/>
      <c r="L330" s="44"/>
      <c r="M330" s="44">
        <v>0</v>
      </c>
      <c r="N330" s="71"/>
      <c r="O330" s="244">
        <f t="shared" si="24"/>
        <v>1000</v>
      </c>
      <c r="P330" s="94">
        <f t="shared" si="25"/>
        <v>0</v>
      </c>
      <c r="Q330" s="244">
        <f t="shared" si="26"/>
        <v>0</v>
      </c>
      <c r="R330" s="47">
        <f t="shared" si="27"/>
        <v>0</v>
      </c>
      <c r="S330" s="94">
        <f t="shared" si="28"/>
        <v>0</v>
      </c>
      <c r="T330" s="244">
        <v>1000</v>
      </c>
      <c r="U330" s="244">
        <v>2000</v>
      </c>
      <c r="V330" s="244">
        <v>1000</v>
      </c>
      <c r="W330" s="73">
        <v>1000</v>
      </c>
    </row>
    <row r="331" spans="1:23" ht="47.25" x14ac:dyDescent="0.25">
      <c r="A331" s="38">
        <v>61</v>
      </c>
      <c r="B331" s="59" t="s">
        <v>309</v>
      </c>
      <c r="C331" s="59" t="s">
        <v>150</v>
      </c>
      <c r="D331" s="43">
        <v>14.7</v>
      </c>
      <c r="E331" s="43">
        <v>14.7</v>
      </c>
      <c r="F331" s="43">
        <v>14.7</v>
      </c>
      <c r="G331" s="41">
        <v>0</v>
      </c>
      <c r="H331" s="41">
        <v>0</v>
      </c>
      <c r="I331" s="41">
        <v>0</v>
      </c>
      <c r="J331" s="64"/>
      <c r="K331" s="44"/>
      <c r="L331" s="44"/>
      <c r="M331" s="44">
        <v>0</v>
      </c>
      <c r="N331" s="71"/>
      <c r="O331" s="244">
        <f t="shared" ref="O331:O393" si="29">Q331+T331</f>
        <v>100</v>
      </c>
      <c r="P331" s="94">
        <f t="shared" ref="P331:P393" si="30">IF(I331&lt;33,0,18)</f>
        <v>0</v>
      </c>
      <c r="Q331" s="244">
        <f t="shared" ref="Q331:Q393" si="31">ROUNDDOWN(R331,0)</f>
        <v>0</v>
      </c>
      <c r="R331" s="47">
        <f t="shared" ref="R331:R393" si="32">I331*P331/100</f>
        <v>0</v>
      </c>
      <c r="S331" s="94">
        <f t="shared" ref="S331:S393" si="33">IF(J331&lt;33,0,18)</f>
        <v>0</v>
      </c>
      <c r="T331" s="244">
        <v>100</v>
      </c>
      <c r="U331" s="244">
        <v>100</v>
      </c>
      <c r="V331" s="244">
        <v>100</v>
      </c>
      <c r="W331" s="73">
        <v>100</v>
      </c>
    </row>
    <row r="332" spans="1:23" ht="47.25" hidden="1" x14ac:dyDescent="0.25">
      <c r="A332" s="38">
        <v>324</v>
      </c>
      <c r="B332" s="59" t="s">
        <v>310</v>
      </c>
      <c r="C332" s="59" t="s">
        <v>150</v>
      </c>
      <c r="D332" s="43">
        <v>1.87</v>
      </c>
      <c r="E332" s="43">
        <v>1.87</v>
      </c>
      <c r="F332" s="43">
        <v>1.87</v>
      </c>
      <c r="G332" s="41">
        <v>0</v>
      </c>
      <c r="H332" s="41">
        <v>0</v>
      </c>
      <c r="I332" s="41">
        <v>0</v>
      </c>
      <c r="J332" s="64"/>
      <c r="K332" s="44"/>
      <c r="L332" s="44"/>
      <c r="M332" s="44">
        <v>0</v>
      </c>
      <c r="N332" s="71"/>
      <c r="O332" s="108">
        <f t="shared" si="29"/>
        <v>0</v>
      </c>
      <c r="P332" s="45">
        <f t="shared" si="30"/>
        <v>0</v>
      </c>
      <c r="Q332" s="46">
        <f t="shared" si="31"/>
        <v>0</v>
      </c>
      <c r="R332" s="47">
        <f t="shared" si="32"/>
        <v>0</v>
      </c>
      <c r="S332" s="45">
        <f t="shared" si="33"/>
        <v>0</v>
      </c>
      <c r="T332" s="46">
        <f t="shared" ref="T332:T393" si="34">ROUNDDOWN(N332*S332/100,0)</f>
        <v>0</v>
      </c>
      <c r="U332" s="108">
        <v>0</v>
      </c>
      <c r="V332" s="46"/>
      <c r="W332" s="73"/>
    </row>
    <row r="333" spans="1:23" ht="47.25" x14ac:dyDescent="0.25">
      <c r="A333" s="38">
        <v>62</v>
      </c>
      <c r="B333" s="59" t="s">
        <v>311</v>
      </c>
      <c r="C333" s="59" t="s">
        <v>150</v>
      </c>
      <c r="D333" s="43">
        <v>190.68</v>
      </c>
      <c r="E333" s="43">
        <v>190.68</v>
      </c>
      <c r="F333" s="43">
        <v>190.68</v>
      </c>
      <c r="G333" s="41">
        <v>0</v>
      </c>
      <c r="H333" s="41">
        <v>0</v>
      </c>
      <c r="I333" s="41">
        <v>0</v>
      </c>
      <c r="J333" s="64"/>
      <c r="K333" s="44"/>
      <c r="L333" s="44"/>
      <c r="M333" s="44">
        <v>0</v>
      </c>
      <c r="N333" s="71"/>
      <c r="O333" s="244">
        <f t="shared" si="29"/>
        <v>2500</v>
      </c>
      <c r="P333" s="94">
        <f t="shared" si="30"/>
        <v>0</v>
      </c>
      <c r="Q333" s="244">
        <f t="shared" si="31"/>
        <v>0</v>
      </c>
      <c r="R333" s="47">
        <f t="shared" si="32"/>
        <v>0</v>
      </c>
      <c r="S333" s="94">
        <f t="shared" si="33"/>
        <v>0</v>
      </c>
      <c r="T333" s="244">
        <v>2500</v>
      </c>
      <c r="U333" s="244">
        <v>3000</v>
      </c>
      <c r="V333" s="244">
        <v>2000</v>
      </c>
      <c r="W333" s="73">
        <v>2000</v>
      </c>
    </row>
    <row r="334" spans="1:23" ht="47.25" hidden="1" x14ac:dyDescent="0.25">
      <c r="A334" s="38">
        <v>326</v>
      </c>
      <c r="B334" s="59" t="s">
        <v>312</v>
      </c>
      <c r="C334" s="59" t="s">
        <v>150</v>
      </c>
      <c r="D334" s="43">
        <v>21.2</v>
      </c>
      <c r="E334" s="43">
        <v>21.2</v>
      </c>
      <c r="F334" s="43">
        <v>21.2</v>
      </c>
      <c r="G334" s="41">
        <v>0</v>
      </c>
      <c r="H334" s="41">
        <v>0</v>
      </c>
      <c r="I334" s="41">
        <v>0</v>
      </c>
      <c r="J334" s="64"/>
      <c r="K334" s="44"/>
      <c r="L334" s="44"/>
      <c r="M334" s="44">
        <v>0</v>
      </c>
      <c r="N334" s="71"/>
      <c r="O334" s="108">
        <f t="shared" si="29"/>
        <v>0</v>
      </c>
      <c r="P334" s="45">
        <f t="shared" si="30"/>
        <v>0</v>
      </c>
      <c r="Q334" s="46">
        <f t="shared" si="31"/>
        <v>0</v>
      </c>
      <c r="R334" s="47">
        <f t="shared" si="32"/>
        <v>0</v>
      </c>
      <c r="S334" s="45">
        <f t="shared" si="33"/>
        <v>0</v>
      </c>
      <c r="T334" s="46">
        <f t="shared" si="34"/>
        <v>0</v>
      </c>
      <c r="U334" s="108">
        <v>0</v>
      </c>
      <c r="V334" s="46">
        <v>50</v>
      </c>
      <c r="W334" s="73">
        <v>0</v>
      </c>
    </row>
    <row r="335" spans="1:23" ht="47.25" x14ac:dyDescent="0.25">
      <c r="A335" s="38">
        <v>63</v>
      </c>
      <c r="B335" s="59" t="s">
        <v>313</v>
      </c>
      <c r="C335" s="59" t="s">
        <v>150</v>
      </c>
      <c r="D335" s="43">
        <v>8.0449999999999999</v>
      </c>
      <c r="E335" s="43">
        <v>8.0449999999999999</v>
      </c>
      <c r="F335" s="43">
        <v>8.0449999999999999</v>
      </c>
      <c r="G335" s="41">
        <v>0</v>
      </c>
      <c r="H335" s="41">
        <v>0</v>
      </c>
      <c r="I335" s="41">
        <v>0</v>
      </c>
      <c r="J335" s="64"/>
      <c r="K335" s="44"/>
      <c r="L335" s="44"/>
      <c r="M335" s="44">
        <v>0</v>
      </c>
      <c r="N335" s="71"/>
      <c r="O335" s="244">
        <f t="shared" si="29"/>
        <v>500</v>
      </c>
      <c r="P335" s="94">
        <f t="shared" si="30"/>
        <v>0</v>
      </c>
      <c r="Q335" s="244">
        <f t="shared" si="31"/>
        <v>0</v>
      </c>
      <c r="R335" s="47">
        <f t="shared" si="32"/>
        <v>0</v>
      </c>
      <c r="S335" s="94">
        <f t="shared" si="33"/>
        <v>0</v>
      </c>
      <c r="T335" s="244">
        <v>500</v>
      </c>
      <c r="U335" s="244">
        <v>500</v>
      </c>
      <c r="V335" s="244">
        <v>300</v>
      </c>
      <c r="W335" s="73">
        <v>300</v>
      </c>
    </row>
    <row r="336" spans="1:23" ht="47.25" x14ac:dyDescent="0.25">
      <c r="A336" s="38">
        <v>64</v>
      </c>
      <c r="B336" s="59" t="s">
        <v>314</v>
      </c>
      <c r="C336" s="59" t="s">
        <v>150</v>
      </c>
      <c r="D336" s="43">
        <v>3.5379999999999998</v>
      </c>
      <c r="E336" s="43">
        <v>3.5379999999999998</v>
      </c>
      <c r="F336" s="43">
        <v>3.5379999999999998</v>
      </c>
      <c r="G336" s="41">
        <v>0</v>
      </c>
      <c r="H336" s="41">
        <v>0</v>
      </c>
      <c r="I336" s="41">
        <v>0</v>
      </c>
      <c r="J336" s="64"/>
      <c r="K336" s="44"/>
      <c r="L336" s="44"/>
      <c r="M336" s="44">
        <v>0</v>
      </c>
      <c r="N336" s="71"/>
      <c r="O336" s="244">
        <f t="shared" si="29"/>
        <v>1700</v>
      </c>
      <c r="P336" s="94">
        <f t="shared" si="30"/>
        <v>0</v>
      </c>
      <c r="Q336" s="244">
        <f t="shared" si="31"/>
        <v>0</v>
      </c>
      <c r="R336" s="47">
        <f t="shared" si="32"/>
        <v>0</v>
      </c>
      <c r="S336" s="94">
        <f t="shared" si="33"/>
        <v>0</v>
      </c>
      <c r="T336" s="244">
        <v>1700</v>
      </c>
      <c r="U336" s="244">
        <v>2500</v>
      </c>
      <c r="V336" s="244">
        <v>1500</v>
      </c>
      <c r="W336" s="73">
        <v>1500</v>
      </c>
    </row>
    <row r="337" spans="1:23" ht="47.25" x14ac:dyDescent="0.25">
      <c r="A337" s="38">
        <v>65</v>
      </c>
      <c r="B337" s="59" t="s">
        <v>315</v>
      </c>
      <c r="C337" s="59" t="s">
        <v>150</v>
      </c>
      <c r="D337" s="43">
        <v>6.3150000000000004</v>
      </c>
      <c r="E337" s="43">
        <v>6.3150000000000004</v>
      </c>
      <c r="F337" s="43">
        <v>6.3150000000000004</v>
      </c>
      <c r="G337" s="41">
        <v>0</v>
      </c>
      <c r="H337" s="41">
        <v>0</v>
      </c>
      <c r="I337" s="41">
        <v>0</v>
      </c>
      <c r="J337" s="64"/>
      <c r="K337" s="44"/>
      <c r="L337" s="44"/>
      <c r="M337" s="44">
        <v>0</v>
      </c>
      <c r="N337" s="71"/>
      <c r="O337" s="244">
        <f t="shared" si="29"/>
        <v>150</v>
      </c>
      <c r="P337" s="94">
        <f t="shared" si="30"/>
        <v>0</v>
      </c>
      <c r="Q337" s="244">
        <f t="shared" si="31"/>
        <v>0</v>
      </c>
      <c r="R337" s="47">
        <f t="shared" si="32"/>
        <v>0</v>
      </c>
      <c r="S337" s="94">
        <f t="shared" si="33"/>
        <v>0</v>
      </c>
      <c r="T337" s="244">
        <v>150</v>
      </c>
      <c r="U337" s="244">
        <v>150</v>
      </c>
      <c r="V337" s="244">
        <v>200</v>
      </c>
      <c r="W337" s="73">
        <v>200</v>
      </c>
    </row>
    <row r="338" spans="1:23" ht="47.25" x14ac:dyDescent="0.25">
      <c r="A338" s="38">
        <v>66</v>
      </c>
      <c r="B338" s="59" t="s">
        <v>316</v>
      </c>
      <c r="C338" s="59" t="s">
        <v>150</v>
      </c>
      <c r="D338" s="43">
        <v>5.2359999999999998</v>
      </c>
      <c r="E338" s="43">
        <v>5.2359999999999998</v>
      </c>
      <c r="F338" s="43">
        <v>5.2359999999999998</v>
      </c>
      <c r="G338" s="41">
        <v>0</v>
      </c>
      <c r="H338" s="41">
        <v>0</v>
      </c>
      <c r="I338" s="41">
        <v>0</v>
      </c>
      <c r="J338" s="64"/>
      <c r="K338" s="44"/>
      <c r="L338" s="44"/>
      <c r="M338" s="44">
        <v>0</v>
      </c>
      <c r="N338" s="71"/>
      <c r="O338" s="244">
        <f t="shared" si="29"/>
        <v>1500</v>
      </c>
      <c r="P338" s="94">
        <f t="shared" si="30"/>
        <v>0</v>
      </c>
      <c r="Q338" s="244">
        <f t="shared" si="31"/>
        <v>0</v>
      </c>
      <c r="R338" s="47">
        <f t="shared" si="32"/>
        <v>0</v>
      </c>
      <c r="S338" s="94">
        <f t="shared" si="33"/>
        <v>0</v>
      </c>
      <c r="T338" s="244">
        <v>1500</v>
      </c>
      <c r="U338" s="244">
        <v>1500</v>
      </c>
      <c r="V338" s="244">
        <v>1000</v>
      </c>
      <c r="W338" s="73">
        <v>900</v>
      </c>
    </row>
    <row r="339" spans="1:23" ht="47.25" x14ac:dyDescent="0.25">
      <c r="A339" s="38">
        <v>67</v>
      </c>
      <c r="B339" s="59" t="s">
        <v>317</v>
      </c>
      <c r="C339" s="59" t="s">
        <v>150</v>
      </c>
      <c r="D339" s="43">
        <v>510.95500000000004</v>
      </c>
      <c r="E339" s="43">
        <v>510.95500000000004</v>
      </c>
      <c r="F339" s="43">
        <v>510.95500000000004</v>
      </c>
      <c r="G339" s="41">
        <v>0</v>
      </c>
      <c r="H339" s="41">
        <v>0</v>
      </c>
      <c r="I339" s="41">
        <v>0</v>
      </c>
      <c r="J339" s="64"/>
      <c r="K339" s="44"/>
      <c r="L339" s="44"/>
      <c r="M339" s="44">
        <v>0</v>
      </c>
      <c r="N339" s="71"/>
      <c r="O339" s="244">
        <f t="shared" si="29"/>
        <v>500</v>
      </c>
      <c r="P339" s="94">
        <f t="shared" si="30"/>
        <v>0</v>
      </c>
      <c r="Q339" s="244">
        <f t="shared" si="31"/>
        <v>0</v>
      </c>
      <c r="R339" s="47">
        <f t="shared" si="32"/>
        <v>0</v>
      </c>
      <c r="S339" s="94">
        <f t="shared" si="33"/>
        <v>0</v>
      </c>
      <c r="T339" s="244">
        <v>500</v>
      </c>
      <c r="U339" s="244">
        <v>1000</v>
      </c>
      <c r="V339" s="244">
        <v>1000</v>
      </c>
      <c r="W339" s="73">
        <v>939</v>
      </c>
    </row>
    <row r="340" spans="1:23" ht="47.25" x14ac:dyDescent="0.25">
      <c r="A340" s="38">
        <v>68</v>
      </c>
      <c r="B340" s="59" t="s">
        <v>318</v>
      </c>
      <c r="C340" s="59" t="s">
        <v>150</v>
      </c>
      <c r="D340" s="43">
        <v>22.856000000000002</v>
      </c>
      <c r="E340" s="43">
        <v>22.856000000000002</v>
      </c>
      <c r="F340" s="43">
        <v>22.856000000000002</v>
      </c>
      <c r="G340" s="41">
        <v>0</v>
      </c>
      <c r="H340" s="41">
        <v>0</v>
      </c>
      <c r="I340" s="41">
        <v>0</v>
      </c>
      <c r="J340" s="64"/>
      <c r="K340" s="44"/>
      <c r="L340" s="44"/>
      <c r="M340" s="44">
        <v>0</v>
      </c>
      <c r="N340" s="71"/>
      <c r="O340" s="244">
        <f t="shared" si="29"/>
        <v>2000</v>
      </c>
      <c r="P340" s="94">
        <f t="shared" si="30"/>
        <v>0</v>
      </c>
      <c r="Q340" s="244">
        <f t="shared" si="31"/>
        <v>0</v>
      </c>
      <c r="R340" s="47">
        <f t="shared" si="32"/>
        <v>0</v>
      </c>
      <c r="S340" s="94">
        <f t="shared" si="33"/>
        <v>0</v>
      </c>
      <c r="T340" s="244">
        <v>2000</v>
      </c>
      <c r="U340" s="244">
        <v>3000</v>
      </c>
      <c r="V340" s="244">
        <v>3000</v>
      </c>
      <c r="W340" s="73">
        <v>300</v>
      </c>
    </row>
    <row r="341" spans="1:23" ht="47.25" x14ac:dyDescent="0.25">
      <c r="A341" s="38">
        <v>69</v>
      </c>
      <c r="B341" s="59" t="s">
        <v>319</v>
      </c>
      <c r="C341" s="59" t="s">
        <v>150</v>
      </c>
      <c r="D341" s="43">
        <v>83.073999999999998</v>
      </c>
      <c r="E341" s="43">
        <v>83.073999999999998</v>
      </c>
      <c r="F341" s="43">
        <v>83.073999999999998</v>
      </c>
      <c r="G341" s="41">
        <v>0</v>
      </c>
      <c r="H341" s="41">
        <v>0</v>
      </c>
      <c r="I341" s="41">
        <v>0</v>
      </c>
      <c r="J341" s="64"/>
      <c r="K341" s="44"/>
      <c r="L341" s="44"/>
      <c r="M341" s="44">
        <v>0</v>
      </c>
      <c r="N341" s="71"/>
      <c r="O341" s="244">
        <f t="shared" si="29"/>
        <v>2000</v>
      </c>
      <c r="P341" s="94">
        <f t="shared" si="30"/>
        <v>0</v>
      </c>
      <c r="Q341" s="244">
        <f t="shared" si="31"/>
        <v>0</v>
      </c>
      <c r="R341" s="47">
        <f t="shared" si="32"/>
        <v>0</v>
      </c>
      <c r="S341" s="94">
        <f t="shared" si="33"/>
        <v>0</v>
      </c>
      <c r="T341" s="244">
        <v>2000</v>
      </c>
      <c r="U341" s="244">
        <v>4000</v>
      </c>
      <c r="V341" s="244">
        <v>3000</v>
      </c>
      <c r="W341" s="73">
        <v>3000</v>
      </c>
    </row>
    <row r="342" spans="1:23" ht="47.25" x14ac:dyDescent="0.25">
      <c r="A342" s="38">
        <v>70</v>
      </c>
      <c r="B342" s="59" t="s">
        <v>88</v>
      </c>
      <c r="C342" s="59" t="s">
        <v>150</v>
      </c>
      <c r="D342" s="43">
        <v>2.86</v>
      </c>
      <c r="E342" s="43">
        <v>2.86</v>
      </c>
      <c r="F342" s="43">
        <v>2.86</v>
      </c>
      <c r="G342" s="41">
        <v>0</v>
      </c>
      <c r="H342" s="41">
        <v>0</v>
      </c>
      <c r="I342" s="41">
        <v>0</v>
      </c>
      <c r="J342" s="64"/>
      <c r="K342" s="44"/>
      <c r="L342" s="44"/>
      <c r="M342" s="44">
        <v>0</v>
      </c>
      <c r="N342" s="71"/>
      <c r="O342" s="244">
        <f t="shared" si="29"/>
        <v>2000</v>
      </c>
      <c r="P342" s="94">
        <f t="shared" si="30"/>
        <v>0</v>
      </c>
      <c r="Q342" s="244">
        <f t="shared" si="31"/>
        <v>0</v>
      </c>
      <c r="R342" s="47">
        <f t="shared" si="32"/>
        <v>0</v>
      </c>
      <c r="S342" s="94">
        <f t="shared" si="33"/>
        <v>0</v>
      </c>
      <c r="T342" s="244">
        <v>2000</v>
      </c>
      <c r="U342" s="244">
        <v>3000</v>
      </c>
      <c r="V342" s="244">
        <v>3000</v>
      </c>
      <c r="W342" s="73">
        <v>300</v>
      </c>
    </row>
    <row r="343" spans="1:23" ht="47.25" x14ac:dyDescent="0.25">
      <c r="A343" s="38">
        <v>71</v>
      </c>
      <c r="B343" s="59" t="s">
        <v>320</v>
      </c>
      <c r="C343" s="59" t="s">
        <v>150</v>
      </c>
      <c r="D343" s="43">
        <v>92.424000000000007</v>
      </c>
      <c r="E343" s="43">
        <v>92.424000000000007</v>
      </c>
      <c r="F343" s="43">
        <v>92.424000000000007</v>
      </c>
      <c r="G343" s="41">
        <v>0</v>
      </c>
      <c r="H343" s="41">
        <v>0</v>
      </c>
      <c r="I343" s="41">
        <v>0</v>
      </c>
      <c r="J343" s="64"/>
      <c r="K343" s="44"/>
      <c r="L343" s="44"/>
      <c r="M343" s="44">
        <v>0</v>
      </c>
      <c r="N343" s="71"/>
      <c r="O343" s="244">
        <f t="shared" si="29"/>
        <v>2000</v>
      </c>
      <c r="P343" s="94">
        <f t="shared" si="30"/>
        <v>0</v>
      </c>
      <c r="Q343" s="244">
        <f t="shared" si="31"/>
        <v>0</v>
      </c>
      <c r="R343" s="47">
        <f t="shared" si="32"/>
        <v>0</v>
      </c>
      <c r="S343" s="94">
        <f t="shared" si="33"/>
        <v>0</v>
      </c>
      <c r="T343" s="244">
        <v>2000</v>
      </c>
      <c r="U343" s="244">
        <v>5000</v>
      </c>
      <c r="V343" s="244">
        <v>2000</v>
      </c>
      <c r="W343" s="73">
        <v>2000</v>
      </c>
    </row>
    <row r="344" spans="1:23" ht="47.25" x14ac:dyDescent="0.25">
      <c r="A344" s="38">
        <v>72</v>
      </c>
      <c r="B344" s="59" t="s">
        <v>321</v>
      </c>
      <c r="C344" s="59" t="s">
        <v>150</v>
      </c>
      <c r="D344" s="43">
        <v>102.8</v>
      </c>
      <c r="E344" s="43">
        <v>102.8</v>
      </c>
      <c r="F344" s="43">
        <v>102.8</v>
      </c>
      <c r="G344" s="41">
        <v>0</v>
      </c>
      <c r="H344" s="41">
        <v>0</v>
      </c>
      <c r="I344" s="41">
        <v>0</v>
      </c>
      <c r="J344" s="64"/>
      <c r="K344" s="44"/>
      <c r="L344" s="44"/>
      <c r="M344" s="44">
        <v>0</v>
      </c>
      <c r="N344" s="71"/>
      <c r="O344" s="244">
        <f t="shared" si="29"/>
        <v>200</v>
      </c>
      <c r="P344" s="94">
        <f t="shared" si="30"/>
        <v>0</v>
      </c>
      <c r="Q344" s="244">
        <f t="shared" si="31"/>
        <v>0</v>
      </c>
      <c r="R344" s="47">
        <f t="shared" si="32"/>
        <v>0</v>
      </c>
      <c r="S344" s="94">
        <f t="shared" si="33"/>
        <v>0</v>
      </c>
      <c r="T344" s="244">
        <v>200</v>
      </c>
      <c r="U344" s="244">
        <v>200</v>
      </c>
      <c r="V344" s="244">
        <v>100</v>
      </c>
      <c r="W344" s="73">
        <v>0</v>
      </c>
    </row>
    <row r="345" spans="1:23" ht="47.25" hidden="1" x14ac:dyDescent="0.25">
      <c r="A345" s="38">
        <v>337</v>
      </c>
      <c r="B345" s="59" t="s">
        <v>322</v>
      </c>
      <c r="C345" s="59" t="s">
        <v>150</v>
      </c>
      <c r="D345" s="43">
        <v>59.18</v>
      </c>
      <c r="E345" s="43">
        <v>59.18</v>
      </c>
      <c r="F345" s="43">
        <v>59.18</v>
      </c>
      <c r="G345" s="41">
        <v>0</v>
      </c>
      <c r="H345" s="41">
        <v>0</v>
      </c>
      <c r="I345" s="41">
        <v>0</v>
      </c>
      <c r="J345" s="64"/>
      <c r="K345" s="44"/>
      <c r="L345" s="44"/>
      <c r="M345" s="44">
        <v>0</v>
      </c>
      <c r="N345" s="71"/>
      <c r="O345" s="108">
        <f t="shared" si="29"/>
        <v>0</v>
      </c>
      <c r="P345" s="45">
        <f t="shared" si="30"/>
        <v>0</v>
      </c>
      <c r="Q345" s="46">
        <f t="shared" si="31"/>
        <v>0</v>
      </c>
      <c r="R345" s="47">
        <f t="shared" si="32"/>
        <v>0</v>
      </c>
      <c r="S345" s="45">
        <f t="shared" si="33"/>
        <v>0</v>
      </c>
      <c r="T345" s="46">
        <f t="shared" si="34"/>
        <v>0</v>
      </c>
      <c r="U345" s="108">
        <v>0</v>
      </c>
      <c r="V345" s="46"/>
      <c r="W345" s="73"/>
    </row>
    <row r="346" spans="1:23" ht="47.25" hidden="1" x14ac:dyDescent="0.25">
      <c r="A346" s="38">
        <v>338</v>
      </c>
      <c r="B346" s="59" t="s">
        <v>323</v>
      </c>
      <c r="C346" s="59" t="s">
        <v>150</v>
      </c>
      <c r="D346" s="43">
        <v>46.598999999999997</v>
      </c>
      <c r="E346" s="43">
        <v>46.598999999999997</v>
      </c>
      <c r="F346" s="43">
        <v>46.598999999999997</v>
      </c>
      <c r="G346" s="41">
        <v>0</v>
      </c>
      <c r="H346" s="41">
        <v>0</v>
      </c>
      <c r="I346" s="41">
        <v>0</v>
      </c>
      <c r="J346" s="64"/>
      <c r="K346" s="44"/>
      <c r="L346" s="44"/>
      <c r="M346" s="44">
        <v>0</v>
      </c>
      <c r="N346" s="71"/>
      <c r="O346" s="108">
        <f t="shared" si="29"/>
        <v>0</v>
      </c>
      <c r="P346" s="45">
        <f t="shared" si="30"/>
        <v>0</v>
      </c>
      <c r="Q346" s="46">
        <f t="shared" si="31"/>
        <v>0</v>
      </c>
      <c r="R346" s="47">
        <f t="shared" si="32"/>
        <v>0</v>
      </c>
      <c r="S346" s="45">
        <f t="shared" si="33"/>
        <v>0</v>
      </c>
      <c r="T346" s="46">
        <f t="shared" si="34"/>
        <v>0</v>
      </c>
      <c r="U346" s="108">
        <v>0</v>
      </c>
      <c r="V346" s="46"/>
      <c r="W346" s="73"/>
    </row>
    <row r="347" spans="1:23" ht="47.25" x14ac:dyDescent="0.25">
      <c r="A347" s="38">
        <v>73</v>
      </c>
      <c r="B347" s="59" t="s">
        <v>324</v>
      </c>
      <c r="C347" s="59" t="s">
        <v>150</v>
      </c>
      <c r="D347" s="43">
        <v>61.677</v>
      </c>
      <c r="E347" s="43">
        <v>61.677</v>
      </c>
      <c r="F347" s="43">
        <v>61.677</v>
      </c>
      <c r="G347" s="41">
        <v>0</v>
      </c>
      <c r="H347" s="41">
        <v>0</v>
      </c>
      <c r="I347" s="41">
        <v>0</v>
      </c>
      <c r="J347" s="64"/>
      <c r="K347" s="44"/>
      <c r="L347" s="44"/>
      <c r="M347" s="44">
        <v>0</v>
      </c>
      <c r="N347" s="71"/>
      <c r="O347" s="244">
        <f t="shared" si="29"/>
        <v>1000</v>
      </c>
      <c r="P347" s="94">
        <f t="shared" si="30"/>
        <v>0</v>
      </c>
      <c r="Q347" s="244">
        <f t="shared" si="31"/>
        <v>0</v>
      </c>
      <c r="R347" s="47">
        <f t="shared" si="32"/>
        <v>0</v>
      </c>
      <c r="S347" s="94">
        <f t="shared" si="33"/>
        <v>0</v>
      </c>
      <c r="T347" s="244">
        <v>1000</v>
      </c>
      <c r="U347" s="244">
        <v>1000</v>
      </c>
      <c r="V347" s="244">
        <v>1000</v>
      </c>
      <c r="W347" s="73">
        <v>800</v>
      </c>
    </row>
    <row r="348" spans="1:23" ht="47.25" x14ac:dyDescent="0.25">
      <c r="A348" s="38">
        <v>74</v>
      </c>
      <c r="B348" s="59" t="s">
        <v>325</v>
      </c>
      <c r="C348" s="59" t="s">
        <v>150</v>
      </c>
      <c r="D348" s="43">
        <v>9.5060000000000002</v>
      </c>
      <c r="E348" s="43">
        <v>9.5060000000000002</v>
      </c>
      <c r="F348" s="43">
        <v>9.5060000000000002</v>
      </c>
      <c r="G348" s="41">
        <v>0</v>
      </c>
      <c r="H348" s="41">
        <v>0</v>
      </c>
      <c r="I348" s="41">
        <v>0</v>
      </c>
      <c r="J348" s="64"/>
      <c r="K348" s="44"/>
      <c r="L348" s="44"/>
      <c r="M348" s="44">
        <v>0</v>
      </c>
      <c r="N348" s="71"/>
      <c r="O348" s="244">
        <f t="shared" si="29"/>
        <v>500</v>
      </c>
      <c r="P348" s="94">
        <f t="shared" si="30"/>
        <v>0</v>
      </c>
      <c r="Q348" s="244">
        <f t="shared" si="31"/>
        <v>0</v>
      </c>
      <c r="R348" s="47">
        <f t="shared" si="32"/>
        <v>0</v>
      </c>
      <c r="S348" s="94">
        <f t="shared" si="33"/>
        <v>0</v>
      </c>
      <c r="T348" s="244">
        <v>500</v>
      </c>
      <c r="U348" s="244">
        <v>500</v>
      </c>
      <c r="V348" s="244">
        <v>1000</v>
      </c>
      <c r="W348" s="73">
        <v>500</v>
      </c>
    </row>
    <row r="349" spans="1:23" ht="47.25" x14ac:dyDescent="0.25">
      <c r="A349" s="38">
        <v>75</v>
      </c>
      <c r="B349" s="59" t="s">
        <v>326</v>
      </c>
      <c r="C349" s="59" t="s">
        <v>150</v>
      </c>
      <c r="D349" s="43">
        <v>24.995000000000001</v>
      </c>
      <c r="E349" s="43">
        <v>24.995000000000001</v>
      </c>
      <c r="F349" s="43">
        <v>24.995000000000001</v>
      </c>
      <c r="G349" s="41">
        <v>0</v>
      </c>
      <c r="H349" s="41">
        <v>0</v>
      </c>
      <c r="I349" s="41">
        <v>0</v>
      </c>
      <c r="J349" s="64"/>
      <c r="K349" s="44"/>
      <c r="L349" s="44"/>
      <c r="M349" s="44">
        <v>0</v>
      </c>
      <c r="N349" s="71"/>
      <c r="O349" s="244">
        <f t="shared" si="29"/>
        <v>1500</v>
      </c>
      <c r="P349" s="94">
        <f t="shared" si="30"/>
        <v>0</v>
      </c>
      <c r="Q349" s="244">
        <f t="shared" si="31"/>
        <v>0</v>
      </c>
      <c r="R349" s="47">
        <f t="shared" si="32"/>
        <v>0</v>
      </c>
      <c r="S349" s="94">
        <f t="shared" si="33"/>
        <v>0</v>
      </c>
      <c r="T349" s="244">
        <v>1500</v>
      </c>
      <c r="U349" s="244">
        <v>2500</v>
      </c>
      <c r="V349" s="244">
        <v>2000</v>
      </c>
      <c r="W349" s="73">
        <v>2000</v>
      </c>
    </row>
    <row r="350" spans="1:23" ht="47.25" hidden="1" x14ac:dyDescent="0.25">
      <c r="A350" s="38">
        <v>342</v>
      </c>
      <c r="B350" s="59" t="s">
        <v>327</v>
      </c>
      <c r="C350" s="59" t="s">
        <v>150</v>
      </c>
      <c r="D350" s="43">
        <v>13.494</v>
      </c>
      <c r="E350" s="43">
        <v>13.494</v>
      </c>
      <c r="F350" s="43">
        <v>13.494</v>
      </c>
      <c r="G350" s="41">
        <v>0</v>
      </c>
      <c r="H350" s="41">
        <v>0</v>
      </c>
      <c r="I350" s="41">
        <v>0</v>
      </c>
      <c r="J350" s="64"/>
      <c r="K350" s="44"/>
      <c r="L350" s="44"/>
      <c r="M350" s="44">
        <v>0</v>
      </c>
      <c r="N350" s="71"/>
      <c r="O350" s="108">
        <f t="shared" si="29"/>
        <v>0</v>
      </c>
      <c r="P350" s="45">
        <f t="shared" si="30"/>
        <v>0</v>
      </c>
      <c r="Q350" s="46">
        <f t="shared" si="31"/>
        <v>0</v>
      </c>
      <c r="R350" s="47">
        <f t="shared" si="32"/>
        <v>0</v>
      </c>
      <c r="S350" s="45">
        <f t="shared" si="33"/>
        <v>0</v>
      </c>
      <c r="T350" s="46">
        <f t="shared" si="34"/>
        <v>0</v>
      </c>
      <c r="U350" s="108">
        <v>0</v>
      </c>
      <c r="V350" s="46"/>
      <c r="W350" s="73"/>
    </row>
    <row r="351" spans="1:23" ht="63" x14ac:dyDescent="0.25">
      <c r="A351" s="38">
        <v>76</v>
      </c>
      <c r="B351" s="59" t="s">
        <v>328</v>
      </c>
      <c r="C351" s="59" t="s">
        <v>150</v>
      </c>
      <c r="D351" s="43">
        <v>7.2</v>
      </c>
      <c r="E351" s="43">
        <v>7.2</v>
      </c>
      <c r="F351" s="43">
        <v>7.2</v>
      </c>
      <c r="G351" s="41">
        <v>0</v>
      </c>
      <c r="H351" s="41">
        <v>0</v>
      </c>
      <c r="I351" s="41">
        <v>0</v>
      </c>
      <c r="J351" s="64"/>
      <c r="K351" s="44"/>
      <c r="L351" s="44"/>
      <c r="M351" s="44">
        <v>0</v>
      </c>
      <c r="N351" s="71"/>
      <c r="O351" s="244">
        <f t="shared" si="29"/>
        <v>1000</v>
      </c>
      <c r="P351" s="94">
        <f t="shared" si="30"/>
        <v>0</v>
      </c>
      <c r="Q351" s="244">
        <f t="shared" si="31"/>
        <v>0</v>
      </c>
      <c r="R351" s="47">
        <f t="shared" si="32"/>
        <v>0</v>
      </c>
      <c r="S351" s="94">
        <f t="shared" si="33"/>
        <v>0</v>
      </c>
      <c r="T351" s="244">
        <v>1000</v>
      </c>
      <c r="U351" s="244">
        <v>2000</v>
      </c>
      <c r="V351" s="244">
        <v>2000</v>
      </c>
      <c r="W351" s="73">
        <v>1000</v>
      </c>
    </row>
    <row r="352" spans="1:23" ht="47.25" x14ac:dyDescent="0.25">
      <c r="A352" s="38">
        <v>77</v>
      </c>
      <c r="B352" s="59" t="s">
        <v>329</v>
      </c>
      <c r="C352" s="59" t="s">
        <v>150</v>
      </c>
      <c r="D352" s="43">
        <v>48.475000000000001</v>
      </c>
      <c r="E352" s="43">
        <v>48.475000000000001</v>
      </c>
      <c r="F352" s="43">
        <v>48.475000000000001</v>
      </c>
      <c r="G352" s="41">
        <v>0</v>
      </c>
      <c r="H352" s="41">
        <v>0</v>
      </c>
      <c r="I352" s="41">
        <v>0</v>
      </c>
      <c r="J352" s="64"/>
      <c r="K352" s="44"/>
      <c r="L352" s="44"/>
      <c r="M352" s="44">
        <v>0</v>
      </c>
      <c r="N352" s="71"/>
      <c r="O352" s="244">
        <f t="shared" si="29"/>
        <v>300</v>
      </c>
      <c r="P352" s="94">
        <f t="shared" si="30"/>
        <v>0</v>
      </c>
      <c r="Q352" s="244">
        <f t="shared" si="31"/>
        <v>0</v>
      </c>
      <c r="R352" s="47">
        <f t="shared" si="32"/>
        <v>0</v>
      </c>
      <c r="S352" s="94">
        <f t="shared" si="33"/>
        <v>0</v>
      </c>
      <c r="T352" s="244">
        <v>300</v>
      </c>
      <c r="U352" s="244">
        <v>300</v>
      </c>
      <c r="V352" s="244">
        <v>300</v>
      </c>
      <c r="W352" s="73">
        <v>300</v>
      </c>
    </row>
    <row r="353" spans="1:23" ht="47.25" hidden="1" x14ac:dyDescent="0.25">
      <c r="A353" s="38">
        <v>345</v>
      </c>
      <c r="B353" s="59" t="s">
        <v>330</v>
      </c>
      <c r="C353" s="59" t="s">
        <v>150</v>
      </c>
      <c r="D353" s="43">
        <v>34.35</v>
      </c>
      <c r="E353" s="43">
        <v>34.35</v>
      </c>
      <c r="F353" s="43">
        <v>34.35</v>
      </c>
      <c r="G353" s="41">
        <v>0</v>
      </c>
      <c r="H353" s="41">
        <v>0</v>
      </c>
      <c r="I353" s="41">
        <v>0</v>
      </c>
      <c r="J353" s="64"/>
      <c r="K353" s="44"/>
      <c r="L353" s="44"/>
      <c r="M353" s="44">
        <v>0</v>
      </c>
      <c r="N353" s="71"/>
      <c r="O353" s="108">
        <f t="shared" si="29"/>
        <v>0</v>
      </c>
      <c r="P353" s="45">
        <f t="shared" si="30"/>
        <v>0</v>
      </c>
      <c r="Q353" s="46">
        <f t="shared" si="31"/>
        <v>0</v>
      </c>
      <c r="R353" s="47">
        <f t="shared" si="32"/>
        <v>0</v>
      </c>
      <c r="S353" s="45">
        <f t="shared" si="33"/>
        <v>0</v>
      </c>
      <c r="T353" s="46">
        <f t="shared" si="34"/>
        <v>0</v>
      </c>
      <c r="U353" s="108">
        <v>0</v>
      </c>
      <c r="V353" s="46"/>
      <c r="W353" s="73"/>
    </row>
    <row r="354" spans="1:23" ht="60.75" customHeight="1" x14ac:dyDescent="0.25">
      <c r="A354" s="38">
        <v>78</v>
      </c>
      <c r="B354" s="59" t="s">
        <v>331</v>
      </c>
      <c r="C354" s="59" t="s">
        <v>150</v>
      </c>
      <c r="D354" s="43">
        <v>12</v>
      </c>
      <c r="E354" s="43">
        <v>12</v>
      </c>
      <c r="F354" s="43">
        <v>12</v>
      </c>
      <c r="G354" s="41">
        <v>0</v>
      </c>
      <c r="H354" s="41">
        <v>0</v>
      </c>
      <c r="I354" s="41">
        <v>0</v>
      </c>
      <c r="J354" s="268"/>
      <c r="K354" s="44"/>
      <c r="L354" s="44"/>
      <c r="M354" s="44">
        <v>0</v>
      </c>
      <c r="N354" s="71"/>
      <c r="O354" s="244">
        <f t="shared" si="29"/>
        <v>500</v>
      </c>
      <c r="P354" s="94">
        <f t="shared" si="30"/>
        <v>0</v>
      </c>
      <c r="Q354" s="244">
        <f t="shared" si="31"/>
        <v>0</v>
      </c>
      <c r="R354" s="47">
        <f t="shared" si="32"/>
        <v>0</v>
      </c>
      <c r="S354" s="94">
        <f t="shared" si="33"/>
        <v>0</v>
      </c>
      <c r="T354" s="244">
        <v>500</v>
      </c>
      <c r="U354" s="244">
        <v>800</v>
      </c>
      <c r="V354" s="244">
        <v>800</v>
      </c>
      <c r="W354" s="73">
        <v>100</v>
      </c>
    </row>
    <row r="355" spans="1:23" hidden="1" x14ac:dyDescent="0.25">
      <c r="A355" s="38">
        <v>348</v>
      </c>
      <c r="B355" s="59" t="e">
        <f t="shared" ref="B355:B392" ca="1" si="35">INDIRECT(CONCATENATE($C$506,$D$506,"!$B",$A355 + 8))</f>
        <v>#REF!</v>
      </c>
      <c r="C355" s="59" t="e">
        <f t="shared" ref="C355:C392" ca="1" si="36">INDIRECT(CONCATENATE($C$506,$D$506,"!$C",$A355 + 8))</f>
        <v>#REF!</v>
      </c>
      <c r="D355" s="42"/>
      <c r="E355" s="43"/>
      <c r="F355" s="43" t="e">
        <f t="shared" ref="F355:F392" ca="1" si="37">INDIRECT(CONCATENATE($C$506,$D$506,"!$Z",$A355 + 8))</f>
        <v>#REF!</v>
      </c>
      <c r="G355" s="41"/>
      <c r="H355" s="41"/>
      <c r="I355" s="41" t="e">
        <f t="shared" ref="I355:I393" ca="1" si="38">INDIRECT(CONCATENATE($C$506,$D$506,"!$AD",$A355 + 8))</f>
        <v>#REF!</v>
      </c>
      <c r="J355" s="64"/>
      <c r="K355" s="44"/>
      <c r="L355" s="44"/>
      <c r="M355" s="44" t="e">
        <f t="shared" ref="M355:M373" ca="1" si="39">INDIRECT(CONCATENATE($C$506,$D$506,"!$V",$A355 + 8))</f>
        <v>#REF!</v>
      </c>
      <c r="N355" s="71"/>
      <c r="O355" s="244" t="e">
        <f t="shared" ca="1" si="29"/>
        <v>#REF!</v>
      </c>
      <c r="P355" s="94" t="e">
        <f t="shared" ca="1" si="30"/>
        <v>#REF!</v>
      </c>
      <c r="Q355" s="244" t="e">
        <f t="shared" ca="1" si="31"/>
        <v>#REF!</v>
      </c>
      <c r="R355" s="47" t="e">
        <f t="shared" ca="1" si="32"/>
        <v>#REF!</v>
      </c>
      <c r="S355" s="94">
        <f t="shared" si="33"/>
        <v>0</v>
      </c>
      <c r="T355" s="244">
        <f t="shared" si="34"/>
        <v>0</v>
      </c>
      <c r="U355" s="244"/>
      <c r="V355" s="46"/>
      <c r="W355" s="73"/>
    </row>
    <row r="356" spans="1:23" hidden="1" x14ac:dyDescent="0.25">
      <c r="A356" s="38">
        <v>349</v>
      </c>
      <c r="B356" s="59" t="e">
        <f t="shared" ca="1" si="35"/>
        <v>#REF!</v>
      </c>
      <c r="C356" s="59" t="e">
        <f t="shared" ca="1" si="36"/>
        <v>#REF!</v>
      </c>
      <c r="D356" s="42"/>
      <c r="E356" s="43"/>
      <c r="F356" s="43" t="e">
        <f t="shared" ca="1" si="37"/>
        <v>#REF!</v>
      </c>
      <c r="G356" s="41"/>
      <c r="H356" s="41"/>
      <c r="I356" s="41" t="e">
        <f t="shared" ca="1" si="38"/>
        <v>#REF!</v>
      </c>
      <c r="J356" s="64"/>
      <c r="K356" s="44"/>
      <c r="L356" s="44"/>
      <c r="M356" s="44" t="e">
        <f t="shared" ca="1" si="39"/>
        <v>#REF!</v>
      </c>
      <c r="N356" s="71"/>
      <c r="O356" s="244" t="e">
        <f t="shared" ca="1" si="29"/>
        <v>#REF!</v>
      </c>
      <c r="P356" s="94" t="e">
        <f t="shared" ca="1" si="30"/>
        <v>#REF!</v>
      </c>
      <c r="Q356" s="244" t="e">
        <f t="shared" ca="1" si="31"/>
        <v>#REF!</v>
      </c>
      <c r="R356" s="47" t="e">
        <f t="shared" ca="1" si="32"/>
        <v>#REF!</v>
      </c>
      <c r="S356" s="94">
        <f t="shared" si="33"/>
        <v>0</v>
      </c>
      <c r="T356" s="244">
        <f t="shared" si="34"/>
        <v>0</v>
      </c>
      <c r="U356" s="244"/>
      <c r="V356" s="46"/>
      <c r="W356" s="73"/>
    </row>
    <row r="357" spans="1:23" hidden="1" x14ac:dyDescent="0.25">
      <c r="A357" s="38">
        <v>350</v>
      </c>
      <c r="B357" s="59" t="e">
        <f t="shared" ca="1" si="35"/>
        <v>#REF!</v>
      </c>
      <c r="C357" s="59" t="e">
        <f t="shared" ca="1" si="36"/>
        <v>#REF!</v>
      </c>
      <c r="D357" s="42"/>
      <c r="E357" s="43"/>
      <c r="F357" s="43" t="e">
        <f t="shared" ca="1" si="37"/>
        <v>#REF!</v>
      </c>
      <c r="G357" s="41"/>
      <c r="H357" s="41"/>
      <c r="I357" s="41" t="e">
        <f t="shared" ca="1" si="38"/>
        <v>#REF!</v>
      </c>
      <c r="J357" s="64"/>
      <c r="K357" s="44"/>
      <c r="L357" s="44"/>
      <c r="M357" s="44" t="e">
        <f t="shared" ca="1" si="39"/>
        <v>#REF!</v>
      </c>
      <c r="N357" s="71"/>
      <c r="O357" s="244" t="e">
        <f t="shared" ca="1" si="29"/>
        <v>#REF!</v>
      </c>
      <c r="P357" s="94" t="e">
        <f t="shared" ca="1" si="30"/>
        <v>#REF!</v>
      </c>
      <c r="Q357" s="244" t="e">
        <f t="shared" ca="1" si="31"/>
        <v>#REF!</v>
      </c>
      <c r="R357" s="47" t="e">
        <f t="shared" ca="1" si="32"/>
        <v>#REF!</v>
      </c>
      <c r="S357" s="94">
        <f t="shared" si="33"/>
        <v>0</v>
      </c>
      <c r="T357" s="244">
        <f t="shared" si="34"/>
        <v>0</v>
      </c>
      <c r="U357" s="244"/>
      <c r="V357" s="46"/>
      <c r="W357" s="73"/>
    </row>
    <row r="358" spans="1:23" hidden="1" x14ac:dyDescent="0.25">
      <c r="A358" s="38">
        <v>351</v>
      </c>
      <c r="B358" s="59" t="e">
        <f t="shared" ca="1" si="35"/>
        <v>#REF!</v>
      </c>
      <c r="C358" s="59" t="e">
        <f t="shared" ca="1" si="36"/>
        <v>#REF!</v>
      </c>
      <c r="D358" s="42"/>
      <c r="E358" s="43"/>
      <c r="F358" s="43" t="e">
        <f t="shared" ca="1" si="37"/>
        <v>#REF!</v>
      </c>
      <c r="G358" s="41"/>
      <c r="H358" s="41"/>
      <c r="I358" s="41" t="e">
        <f t="shared" ca="1" si="38"/>
        <v>#REF!</v>
      </c>
      <c r="J358" s="64"/>
      <c r="K358" s="44"/>
      <c r="L358" s="44"/>
      <c r="M358" s="44" t="e">
        <f t="shared" ca="1" si="39"/>
        <v>#REF!</v>
      </c>
      <c r="N358" s="71"/>
      <c r="O358" s="244" t="e">
        <f t="shared" ca="1" si="29"/>
        <v>#REF!</v>
      </c>
      <c r="P358" s="94" t="e">
        <f t="shared" ca="1" si="30"/>
        <v>#REF!</v>
      </c>
      <c r="Q358" s="244" t="e">
        <f t="shared" ca="1" si="31"/>
        <v>#REF!</v>
      </c>
      <c r="R358" s="47" t="e">
        <f t="shared" ca="1" si="32"/>
        <v>#REF!</v>
      </c>
      <c r="S358" s="94">
        <f t="shared" si="33"/>
        <v>0</v>
      </c>
      <c r="T358" s="244">
        <f t="shared" si="34"/>
        <v>0</v>
      </c>
      <c r="U358" s="244"/>
      <c r="V358" s="46"/>
      <c r="W358" s="73"/>
    </row>
    <row r="359" spans="1:23" hidden="1" x14ac:dyDescent="0.25">
      <c r="A359" s="38">
        <v>352</v>
      </c>
      <c r="B359" s="59" t="e">
        <f t="shared" ca="1" si="35"/>
        <v>#REF!</v>
      </c>
      <c r="C359" s="59" t="e">
        <f t="shared" ca="1" si="36"/>
        <v>#REF!</v>
      </c>
      <c r="D359" s="42"/>
      <c r="E359" s="43"/>
      <c r="F359" s="43" t="e">
        <f t="shared" ca="1" si="37"/>
        <v>#REF!</v>
      </c>
      <c r="G359" s="41"/>
      <c r="H359" s="41"/>
      <c r="I359" s="41" t="e">
        <f t="shared" ca="1" si="38"/>
        <v>#REF!</v>
      </c>
      <c r="J359" s="64"/>
      <c r="K359" s="44"/>
      <c r="L359" s="44"/>
      <c r="M359" s="44" t="e">
        <f t="shared" ca="1" si="39"/>
        <v>#REF!</v>
      </c>
      <c r="N359" s="71"/>
      <c r="O359" s="244" t="e">
        <f t="shared" ca="1" si="29"/>
        <v>#REF!</v>
      </c>
      <c r="P359" s="94" t="e">
        <f t="shared" ca="1" si="30"/>
        <v>#REF!</v>
      </c>
      <c r="Q359" s="244" t="e">
        <f t="shared" ca="1" si="31"/>
        <v>#REF!</v>
      </c>
      <c r="R359" s="47" t="e">
        <f t="shared" ca="1" si="32"/>
        <v>#REF!</v>
      </c>
      <c r="S359" s="94">
        <f t="shared" si="33"/>
        <v>0</v>
      </c>
      <c r="T359" s="244">
        <f t="shared" si="34"/>
        <v>0</v>
      </c>
      <c r="U359" s="244"/>
      <c r="V359" s="46"/>
      <c r="W359" s="73"/>
    </row>
    <row r="360" spans="1:23" hidden="1" x14ac:dyDescent="0.25">
      <c r="A360" s="38">
        <v>353</v>
      </c>
      <c r="B360" s="59" t="e">
        <f t="shared" ca="1" si="35"/>
        <v>#REF!</v>
      </c>
      <c r="C360" s="59" t="e">
        <f t="shared" ca="1" si="36"/>
        <v>#REF!</v>
      </c>
      <c r="D360" s="42"/>
      <c r="E360" s="43"/>
      <c r="F360" s="43" t="e">
        <f t="shared" ca="1" si="37"/>
        <v>#REF!</v>
      </c>
      <c r="G360" s="41"/>
      <c r="H360" s="41"/>
      <c r="I360" s="41" t="e">
        <f t="shared" ca="1" si="38"/>
        <v>#REF!</v>
      </c>
      <c r="J360" s="64"/>
      <c r="K360" s="44"/>
      <c r="L360" s="44"/>
      <c r="M360" s="44" t="e">
        <f t="shared" ca="1" si="39"/>
        <v>#REF!</v>
      </c>
      <c r="N360" s="71"/>
      <c r="O360" s="244" t="e">
        <f t="shared" ca="1" si="29"/>
        <v>#REF!</v>
      </c>
      <c r="P360" s="94" t="e">
        <f t="shared" ca="1" si="30"/>
        <v>#REF!</v>
      </c>
      <c r="Q360" s="244" t="e">
        <f t="shared" ca="1" si="31"/>
        <v>#REF!</v>
      </c>
      <c r="R360" s="47" t="e">
        <f t="shared" ca="1" si="32"/>
        <v>#REF!</v>
      </c>
      <c r="S360" s="94">
        <f t="shared" si="33"/>
        <v>0</v>
      </c>
      <c r="T360" s="244">
        <f t="shared" si="34"/>
        <v>0</v>
      </c>
      <c r="U360" s="244"/>
      <c r="V360" s="46"/>
      <c r="W360" s="73"/>
    </row>
    <row r="361" spans="1:23" hidden="1" x14ac:dyDescent="0.25">
      <c r="A361" s="38">
        <v>354</v>
      </c>
      <c r="B361" s="59" t="e">
        <f t="shared" ca="1" si="35"/>
        <v>#REF!</v>
      </c>
      <c r="C361" s="59" t="e">
        <f t="shared" ca="1" si="36"/>
        <v>#REF!</v>
      </c>
      <c r="D361" s="42"/>
      <c r="E361" s="43"/>
      <c r="F361" s="43" t="e">
        <f t="shared" ca="1" si="37"/>
        <v>#REF!</v>
      </c>
      <c r="G361" s="41"/>
      <c r="H361" s="41"/>
      <c r="I361" s="41" t="e">
        <f t="shared" ca="1" si="38"/>
        <v>#REF!</v>
      </c>
      <c r="J361" s="64"/>
      <c r="K361" s="44"/>
      <c r="L361" s="44"/>
      <c r="M361" s="44" t="e">
        <f t="shared" ca="1" si="39"/>
        <v>#REF!</v>
      </c>
      <c r="N361" s="71"/>
      <c r="O361" s="244" t="e">
        <f t="shared" ca="1" si="29"/>
        <v>#REF!</v>
      </c>
      <c r="P361" s="94" t="e">
        <f t="shared" ca="1" si="30"/>
        <v>#REF!</v>
      </c>
      <c r="Q361" s="244" t="e">
        <f t="shared" ca="1" si="31"/>
        <v>#REF!</v>
      </c>
      <c r="R361" s="47" t="e">
        <f t="shared" ca="1" si="32"/>
        <v>#REF!</v>
      </c>
      <c r="S361" s="94">
        <f t="shared" si="33"/>
        <v>0</v>
      </c>
      <c r="T361" s="244">
        <f t="shared" si="34"/>
        <v>0</v>
      </c>
      <c r="U361" s="244"/>
      <c r="V361" s="46"/>
      <c r="W361" s="73"/>
    </row>
    <row r="362" spans="1:23" hidden="1" x14ac:dyDescent="0.25">
      <c r="A362" s="38">
        <v>355</v>
      </c>
      <c r="B362" s="59" t="e">
        <f t="shared" ca="1" si="35"/>
        <v>#REF!</v>
      </c>
      <c r="C362" s="59" t="e">
        <f t="shared" ca="1" si="36"/>
        <v>#REF!</v>
      </c>
      <c r="D362" s="42"/>
      <c r="E362" s="43"/>
      <c r="F362" s="43" t="e">
        <f t="shared" ca="1" si="37"/>
        <v>#REF!</v>
      </c>
      <c r="G362" s="41"/>
      <c r="H362" s="41"/>
      <c r="I362" s="41" t="e">
        <f t="shared" ca="1" si="38"/>
        <v>#REF!</v>
      </c>
      <c r="J362" s="64"/>
      <c r="K362" s="44"/>
      <c r="L362" s="44"/>
      <c r="M362" s="44" t="e">
        <f t="shared" ca="1" si="39"/>
        <v>#REF!</v>
      </c>
      <c r="N362" s="71"/>
      <c r="O362" s="244" t="e">
        <f t="shared" ca="1" si="29"/>
        <v>#REF!</v>
      </c>
      <c r="P362" s="94" t="e">
        <f t="shared" ca="1" si="30"/>
        <v>#REF!</v>
      </c>
      <c r="Q362" s="244" t="e">
        <f t="shared" ca="1" si="31"/>
        <v>#REF!</v>
      </c>
      <c r="R362" s="47" t="e">
        <f t="shared" ca="1" si="32"/>
        <v>#REF!</v>
      </c>
      <c r="S362" s="94">
        <f t="shared" si="33"/>
        <v>0</v>
      </c>
      <c r="T362" s="244">
        <f t="shared" si="34"/>
        <v>0</v>
      </c>
      <c r="U362" s="244"/>
      <c r="V362" s="46"/>
      <c r="W362" s="73"/>
    </row>
    <row r="363" spans="1:23" hidden="1" x14ac:dyDescent="0.25">
      <c r="A363" s="38">
        <v>356</v>
      </c>
      <c r="B363" s="59" t="e">
        <f t="shared" ca="1" si="35"/>
        <v>#REF!</v>
      </c>
      <c r="C363" s="59" t="e">
        <f t="shared" ca="1" si="36"/>
        <v>#REF!</v>
      </c>
      <c r="D363" s="42"/>
      <c r="E363" s="43"/>
      <c r="F363" s="43" t="e">
        <f t="shared" ca="1" si="37"/>
        <v>#REF!</v>
      </c>
      <c r="G363" s="41"/>
      <c r="H363" s="41"/>
      <c r="I363" s="41" t="e">
        <f t="shared" ca="1" si="38"/>
        <v>#REF!</v>
      </c>
      <c r="J363" s="64"/>
      <c r="K363" s="44"/>
      <c r="L363" s="44"/>
      <c r="M363" s="44" t="e">
        <f t="shared" ca="1" si="39"/>
        <v>#REF!</v>
      </c>
      <c r="N363" s="71"/>
      <c r="O363" s="244" t="e">
        <f t="shared" ca="1" si="29"/>
        <v>#REF!</v>
      </c>
      <c r="P363" s="94" t="e">
        <f t="shared" ca="1" si="30"/>
        <v>#REF!</v>
      </c>
      <c r="Q363" s="244" t="e">
        <f t="shared" ca="1" si="31"/>
        <v>#REF!</v>
      </c>
      <c r="R363" s="47" t="e">
        <f t="shared" ca="1" si="32"/>
        <v>#REF!</v>
      </c>
      <c r="S363" s="94">
        <f t="shared" si="33"/>
        <v>0</v>
      </c>
      <c r="T363" s="244">
        <f t="shared" si="34"/>
        <v>0</v>
      </c>
      <c r="U363" s="244"/>
      <c r="V363" s="46"/>
      <c r="W363" s="73"/>
    </row>
    <row r="364" spans="1:23" hidden="1" x14ac:dyDescent="0.25">
      <c r="A364" s="38">
        <v>357</v>
      </c>
      <c r="B364" s="59" t="e">
        <f t="shared" ca="1" si="35"/>
        <v>#REF!</v>
      </c>
      <c r="C364" s="59" t="e">
        <f t="shared" ca="1" si="36"/>
        <v>#REF!</v>
      </c>
      <c r="D364" s="42"/>
      <c r="E364" s="43"/>
      <c r="F364" s="43" t="e">
        <f t="shared" ca="1" si="37"/>
        <v>#REF!</v>
      </c>
      <c r="G364" s="41"/>
      <c r="H364" s="41"/>
      <c r="I364" s="41" t="e">
        <f t="shared" ca="1" si="38"/>
        <v>#REF!</v>
      </c>
      <c r="J364" s="64"/>
      <c r="K364" s="44"/>
      <c r="L364" s="44"/>
      <c r="M364" s="44" t="e">
        <f t="shared" ca="1" si="39"/>
        <v>#REF!</v>
      </c>
      <c r="N364" s="71"/>
      <c r="O364" s="244" t="e">
        <f t="shared" ca="1" si="29"/>
        <v>#REF!</v>
      </c>
      <c r="P364" s="94" t="e">
        <f t="shared" ca="1" si="30"/>
        <v>#REF!</v>
      </c>
      <c r="Q364" s="244" t="e">
        <f t="shared" ca="1" si="31"/>
        <v>#REF!</v>
      </c>
      <c r="R364" s="47" t="e">
        <f t="shared" ca="1" si="32"/>
        <v>#REF!</v>
      </c>
      <c r="S364" s="94">
        <f t="shared" si="33"/>
        <v>0</v>
      </c>
      <c r="T364" s="244">
        <f t="shared" si="34"/>
        <v>0</v>
      </c>
      <c r="U364" s="244"/>
      <c r="V364" s="46"/>
      <c r="W364" s="73"/>
    </row>
    <row r="365" spans="1:23" hidden="1" x14ac:dyDescent="0.25">
      <c r="A365" s="38">
        <v>358</v>
      </c>
      <c r="B365" s="59" t="e">
        <f t="shared" ca="1" si="35"/>
        <v>#REF!</v>
      </c>
      <c r="C365" s="59" t="e">
        <f t="shared" ca="1" si="36"/>
        <v>#REF!</v>
      </c>
      <c r="D365" s="42"/>
      <c r="E365" s="43"/>
      <c r="F365" s="43" t="e">
        <f t="shared" ca="1" si="37"/>
        <v>#REF!</v>
      </c>
      <c r="G365" s="41"/>
      <c r="H365" s="41"/>
      <c r="I365" s="41" t="e">
        <f t="shared" ca="1" si="38"/>
        <v>#REF!</v>
      </c>
      <c r="J365" s="64"/>
      <c r="K365" s="44"/>
      <c r="L365" s="44"/>
      <c r="M365" s="44" t="e">
        <f t="shared" ca="1" si="39"/>
        <v>#REF!</v>
      </c>
      <c r="N365" s="71"/>
      <c r="O365" s="244" t="e">
        <f t="shared" ca="1" si="29"/>
        <v>#REF!</v>
      </c>
      <c r="P365" s="94" t="e">
        <f t="shared" ca="1" si="30"/>
        <v>#REF!</v>
      </c>
      <c r="Q365" s="244" t="e">
        <f t="shared" ca="1" si="31"/>
        <v>#REF!</v>
      </c>
      <c r="R365" s="47" t="e">
        <f t="shared" ca="1" si="32"/>
        <v>#REF!</v>
      </c>
      <c r="S365" s="94">
        <f t="shared" si="33"/>
        <v>0</v>
      </c>
      <c r="T365" s="244">
        <f t="shared" si="34"/>
        <v>0</v>
      </c>
      <c r="U365" s="244"/>
      <c r="V365" s="46"/>
      <c r="W365" s="73"/>
    </row>
    <row r="366" spans="1:23" hidden="1" x14ac:dyDescent="0.25">
      <c r="A366" s="38">
        <v>359</v>
      </c>
      <c r="B366" s="59" t="e">
        <f t="shared" ca="1" si="35"/>
        <v>#REF!</v>
      </c>
      <c r="C366" s="59" t="e">
        <f t="shared" ca="1" si="36"/>
        <v>#REF!</v>
      </c>
      <c r="D366" s="42"/>
      <c r="E366" s="43"/>
      <c r="F366" s="43" t="e">
        <f t="shared" ca="1" si="37"/>
        <v>#REF!</v>
      </c>
      <c r="G366" s="41"/>
      <c r="H366" s="41"/>
      <c r="I366" s="41" t="e">
        <f t="shared" ca="1" si="38"/>
        <v>#REF!</v>
      </c>
      <c r="J366" s="64"/>
      <c r="K366" s="44"/>
      <c r="L366" s="44"/>
      <c r="M366" s="44" t="e">
        <f t="shared" ca="1" si="39"/>
        <v>#REF!</v>
      </c>
      <c r="N366" s="71"/>
      <c r="O366" s="244" t="e">
        <f t="shared" ca="1" si="29"/>
        <v>#REF!</v>
      </c>
      <c r="P366" s="94" t="e">
        <f t="shared" ca="1" si="30"/>
        <v>#REF!</v>
      </c>
      <c r="Q366" s="244" t="e">
        <f t="shared" ca="1" si="31"/>
        <v>#REF!</v>
      </c>
      <c r="R366" s="47" t="e">
        <f t="shared" ca="1" si="32"/>
        <v>#REF!</v>
      </c>
      <c r="S366" s="94">
        <f t="shared" si="33"/>
        <v>0</v>
      </c>
      <c r="T366" s="244">
        <f t="shared" si="34"/>
        <v>0</v>
      </c>
      <c r="U366" s="244"/>
      <c r="V366" s="46"/>
      <c r="W366" s="73"/>
    </row>
    <row r="367" spans="1:23" hidden="1" x14ac:dyDescent="0.25">
      <c r="A367" s="38">
        <v>360</v>
      </c>
      <c r="B367" s="59" t="e">
        <f t="shared" ca="1" si="35"/>
        <v>#REF!</v>
      </c>
      <c r="C367" s="59" t="e">
        <f t="shared" ca="1" si="36"/>
        <v>#REF!</v>
      </c>
      <c r="D367" s="42"/>
      <c r="E367" s="43"/>
      <c r="F367" s="43" t="e">
        <f t="shared" ca="1" si="37"/>
        <v>#REF!</v>
      </c>
      <c r="G367" s="41"/>
      <c r="H367" s="41"/>
      <c r="I367" s="41" t="e">
        <f t="shared" ca="1" si="38"/>
        <v>#REF!</v>
      </c>
      <c r="J367" s="64"/>
      <c r="K367" s="44"/>
      <c r="L367" s="44"/>
      <c r="M367" s="44" t="e">
        <f t="shared" ca="1" si="39"/>
        <v>#REF!</v>
      </c>
      <c r="N367" s="71"/>
      <c r="O367" s="244" t="e">
        <f t="shared" ca="1" si="29"/>
        <v>#REF!</v>
      </c>
      <c r="P367" s="94" t="e">
        <f t="shared" ca="1" si="30"/>
        <v>#REF!</v>
      </c>
      <c r="Q367" s="244" t="e">
        <f t="shared" ca="1" si="31"/>
        <v>#REF!</v>
      </c>
      <c r="R367" s="47" t="e">
        <f t="shared" ca="1" si="32"/>
        <v>#REF!</v>
      </c>
      <c r="S367" s="94">
        <f t="shared" si="33"/>
        <v>0</v>
      </c>
      <c r="T367" s="244">
        <f t="shared" si="34"/>
        <v>0</v>
      </c>
      <c r="U367" s="244"/>
      <c r="V367" s="46"/>
      <c r="W367" s="73"/>
    </row>
    <row r="368" spans="1:23" hidden="1" x14ac:dyDescent="0.25">
      <c r="A368" s="38">
        <v>361</v>
      </c>
      <c r="B368" s="59" t="e">
        <f t="shared" ca="1" si="35"/>
        <v>#REF!</v>
      </c>
      <c r="C368" s="59" t="e">
        <f t="shared" ca="1" si="36"/>
        <v>#REF!</v>
      </c>
      <c r="D368" s="42"/>
      <c r="E368" s="43"/>
      <c r="F368" s="43" t="e">
        <f t="shared" ca="1" si="37"/>
        <v>#REF!</v>
      </c>
      <c r="G368" s="41"/>
      <c r="H368" s="41"/>
      <c r="I368" s="41" t="e">
        <f t="shared" ca="1" si="38"/>
        <v>#REF!</v>
      </c>
      <c r="J368" s="64"/>
      <c r="K368" s="44"/>
      <c r="L368" s="44"/>
      <c r="M368" s="44" t="e">
        <f t="shared" ca="1" si="39"/>
        <v>#REF!</v>
      </c>
      <c r="N368" s="71"/>
      <c r="O368" s="244" t="e">
        <f t="shared" ca="1" si="29"/>
        <v>#REF!</v>
      </c>
      <c r="P368" s="94" t="e">
        <f t="shared" ca="1" si="30"/>
        <v>#REF!</v>
      </c>
      <c r="Q368" s="244" t="e">
        <f t="shared" ca="1" si="31"/>
        <v>#REF!</v>
      </c>
      <c r="R368" s="47" t="e">
        <f t="shared" ca="1" si="32"/>
        <v>#REF!</v>
      </c>
      <c r="S368" s="94">
        <f t="shared" si="33"/>
        <v>0</v>
      </c>
      <c r="T368" s="244">
        <f t="shared" si="34"/>
        <v>0</v>
      </c>
      <c r="U368" s="244"/>
      <c r="V368" s="46"/>
      <c r="W368" s="73"/>
    </row>
    <row r="369" spans="1:23" hidden="1" x14ac:dyDescent="0.25">
      <c r="A369" s="38">
        <v>362</v>
      </c>
      <c r="B369" s="59" t="e">
        <f t="shared" ca="1" si="35"/>
        <v>#REF!</v>
      </c>
      <c r="C369" s="59" t="e">
        <f t="shared" ca="1" si="36"/>
        <v>#REF!</v>
      </c>
      <c r="D369" s="42"/>
      <c r="E369" s="43"/>
      <c r="F369" s="43" t="e">
        <f t="shared" ca="1" si="37"/>
        <v>#REF!</v>
      </c>
      <c r="G369" s="41"/>
      <c r="H369" s="41"/>
      <c r="I369" s="41" t="e">
        <f t="shared" ca="1" si="38"/>
        <v>#REF!</v>
      </c>
      <c r="J369" s="64"/>
      <c r="K369" s="44"/>
      <c r="L369" s="44"/>
      <c r="M369" s="44" t="e">
        <f t="shared" ca="1" si="39"/>
        <v>#REF!</v>
      </c>
      <c r="N369" s="71"/>
      <c r="O369" s="244" t="e">
        <f t="shared" ca="1" si="29"/>
        <v>#REF!</v>
      </c>
      <c r="P369" s="94" t="e">
        <f t="shared" ca="1" si="30"/>
        <v>#REF!</v>
      </c>
      <c r="Q369" s="244" t="e">
        <f t="shared" ca="1" si="31"/>
        <v>#REF!</v>
      </c>
      <c r="R369" s="47" t="e">
        <f t="shared" ca="1" si="32"/>
        <v>#REF!</v>
      </c>
      <c r="S369" s="94">
        <f t="shared" si="33"/>
        <v>0</v>
      </c>
      <c r="T369" s="244">
        <f t="shared" si="34"/>
        <v>0</v>
      </c>
      <c r="U369" s="244"/>
      <c r="V369" s="46"/>
      <c r="W369" s="73"/>
    </row>
    <row r="370" spans="1:23" hidden="1" x14ac:dyDescent="0.25">
      <c r="A370" s="38">
        <v>363</v>
      </c>
      <c r="B370" s="59" t="e">
        <f t="shared" ca="1" si="35"/>
        <v>#REF!</v>
      </c>
      <c r="C370" s="59" t="e">
        <f t="shared" ca="1" si="36"/>
        <v>#REF!</v>
      </c>
      <c r="D370" s="42"/>
      <c r="E370" s="43"/>
      <c r="F370" s="43" t="e">
        <f t="shared" ca="1" si="37"/>
        <v>#REF!</v>
      </c>
      <c r="G370" s="41"/>
      <c r="H370" s="41"/>
      <c r="I370" s="41" t="e">
        <f t="shared" ca="1" si="38"/>
        <v>#REF!</v>
      </c>
      <c r="J370" s="64"/>
      <c r="K370" s="44"/>
      <c r="L370" s="44"/>
      <c r="M370" s="44" t="e">
        <f t="shared" ca="1" si="39"/>
        <v>#REF!</v>
      </c>
      <c r="N370" s="71"/>
      <c r="O370" s="244" t="e">
        <f t="shared" ca="1" si="29"/>
        <v>#REF!</v>
      </c>
      <c r="P370" s="94" t="e">
        <f t="shared" ca="1" si="30"/>
        <v>#REF!</v>
      </c>
      <c r="Q370" s="244" t="e">
        <f t="shared" ca="1" si="31"/>
        <v>#REF!</v>
      </c>
      <c r="R370" s="47" t="e">
        <f t="shared" ca="1" si="32"/>
        <v>#REF!</v>
      </c>
      <c r="S370" s="94">
        <f t="shared" si="33"/>
        <v>0</v>
      </c>
      <c r="T370" s="244">
        <f t="shared" si="34"/>
        <v>0</v>
      </c>
      <c r="U370" s="244"/>
      <c r="V370" s="46"/>
      <c r="W370" s="73"/>
    </row>
    <row r="371" spans="1:23" hidden="1" x14ac:dyDescent="0.25">
      <c r="A371" s="38">
        <v>364</v>
      </c>
      <c r="B371" s="59" t="e">
        <f t="shared" ca="1" si="35"/>
        <v>#REF!</v>
      </c>
      <c r="C371" s="59" t="e">
        <f t="shared" ca="1" si="36"/>
        <v>#REF!</v>
      </c>
      <c r="D371" s="42"/>
      <c r="E371" s="43"/>
      <c r="F371" s="43" t="e">
        <f t="shared" ca="1" si="37"/>
        <v>#REF!</v>
      </c>
      <c r="G371" s="41"/>
      <c r="H371" s="41"/>
      <c r="I371" s="41" t="e">
        <f t="shared" ca="1" si="38"/>
        <v>#REF!</v>
      </c>
      <c r="J371" s="64"/>
      <c r="K371" s="44"/>
      <c r="L371" s="44"/>
      <c r="M371" s="44" t="e">
        <f t="shared" ca="1" si="39"/>
        <v>#REF!</v>
      </c>
      <c r="N371" s="71"/>
      <c r="O371" s="244" t="e">
        <f t="shared" ca="1" si="29"/>
        <v>#REF!</v>
      </c>
      <c r="P371" s="94" t="e">
        <f t="shared" ca="1" si="30"/>
        <v>#REF!</v>
      </c>
      <c r="Q371" s="244" t="e">
        <f t="shared" ca="1" si="31"/>
        <v>#REF!</v>
      </c>
      <c r="R371" s="47" t="e">
        <f t="shared" ca="1" si="32"/>
        <v>#REF!</v>
      </c>
      <c r="S371" s="94">
        <f t="shared" si="33"/>
        <v>0</v>
      </c>
      <c r="T371" s="244">
        <f t="shared" si="34"/>
        <v>0</v>
      </c>
      <c r="U371" s="244"/>
      <c r="V371" s="46"/>
      <c r="W371" s="73"/>
    </row>
    <row r="372" spans="1:23" hidden="1" x14ac:dyDescent="0.25">
      <c r="A372" s="38">
        <v>365</v>
      </c>
      <c r="B372" s="59" t="e">
        <f t="shared" ca="1" si="35"/>
        <v>#REF!</v>
      </c>
      <c r="C372" s="59" t="e">
        <f t="shared" ca="1" si="36"/>
        <v>#REF!</v>
      </c>
      <c r="D372" s="42"/>
      <c r="E372" s="43"/>
      <c r="F372" s="43" t="e">
        <f t="shared" ca="1" si="37"/>
        <v>#REF!</v>
      </c>
      <c r="G372" s="41"/>
      <c r="H372" s="41"/>
      <c r="I372" s="41" t="e">
        <f t="shared" ca="1" si="38"/>
        <v>#REF!</v>
      </c>
      <c r="J372" s="64"/>
      <c r="K372" s="44"/>
      <c r="L372" s="44"/>
      <c r="M372" s="44" t="e">
        <f t="shared" ca="1" si="39"/>
        <v>#REF!</v>
      </c>
      <c r="N372" s="71"/>
      <c r="O372" s="244" t="e">
        <f t="shared" ca="1" si="29"/>
        <v>#REF!</v>
      </c>
      <c r="P372" s="94" t="e">
        <f t="shared" ca="1" si="30"/>
        <v>#REF!</v>
      </c>
      <c r="Q372" s="244" t="e">
        <f t="shared" ca="1" si="31"/>
        <v>#REF!</v>
      </c>
      <c r="R372" s="47" t="e">
        <f t="shared" ca="1" si="32"/>
        <v>#REF!</v>
      </c>
      <c r="S372" s="94">
        <f t="shared" si="33"/>
        <v>0</v>
      </c>
      <c r="T372" s="244">
        <f t="shared" si="34"/>
        <v>0</v>
      </c>
      <c r="U372" s="244"/>
      <c r="V372" s="46"/>
      <c r="W372" s="73"/>
    </row>
    <row r="373" spans="1:23" hidden="1" x14ac:dyDescent="0.25">
      <c r="A373" s="38">
        <v>366</v>
      </c>
      <c r="B373" s="59" t="e">
        <f t="shared" ca="1" si="35"/>
        <v>#REF!</v>
      </c>
      <c r="C373" s="59" t="e">
        <f t="shared" ca="1" si="36"/>
        <v>#REF!</v>
      </c>
      <c r="D373" s="42"/>
      <c r="E373" s="43"/>
      <c r="F373" s="43" t="e">
        <f t="shared" ca="1" si="37"/>
        <v>#REF!</v>
      </c>
      <c r="G373" s="41"/>
      <c r="H373" s="41"/>
      <c r="I373" s="41" t="e">
        <f t="shared" ca="1" si="38"/>
        <v>#REF!</v>
      </c>
      <c r="J373" s="64"/>
      <c r="K373" s="44"/>
      <c r="L373" s="44"/>
      <c r="M373" s="44" t="e">
        <f t="shared" ca="1" si="39"/>
        <v>#REF!</v>
      </c>
      <c r="N373" s="71"/>
      <c r="O373" s="244" t="e">
        <f t="shared" ca="1" si="29"/>
        <v>#REF!</v>
      </c>
      <c r="P373" s="94" t="e">
        <f t="shared" ca="1" si="30"/>
        <v>#REF!</v>
      </c>
      <c r="Q373" s="244" t="e">
        <f t="shared" ca="1" si="31"/>
        <v>#REF!</v>
      </c>
      <c r="R373" s="47" t="e">
        <f t="shared" ca="1" si="32"/>
        <v>#REF!</v>
      </c>
      <c r="S373" s="94">
        <f t="shared" si="33"/>
        <v>0</v>
      </c>
      <c r="T373" s="244">
        <f t="shared" si="34"/>
        <v>0</v>
      </c>
      <c r="U373" s="244"/>
      <c r="V373" s="46"/>
      <c r="W373" s="73"/>
    </row>
    <row r="374" spans="1:23" hidden="1" x14ac:dyDescent="0.25">
      <c r="A374" s="38">
        <v>367</v>
      </c>
      <c r="B374" s="59" t="e">
        <f t="shared" ca="1" si="35"/>
        <v>#REF!</v>
      </c>
      <c r="C374" s="59" t="e">
        <f t="shared" ca="1" si="36"/>
        <v>#REF!</v>
      </c>
      <c r="D374" s="42"/>
      <c r="E374" s="43"/>
      <c r="F374" s="43" t="e">
        <f t="shared" ca="1" si="37"/>
        <v>#REF!</v>
      </c>
      <c r="G374" s="41"/>
      <c r="H374" s="41"/>
      <c r="I374" s="41" t="e">
        <f t="shared" ca="1" si="38"/>
        <v>#REF!</v>
      </c>
      <c r="J374" s="64"/>
      <c r="K374" s="44"/>
      <c r="L374" s="44"/>
      <c r="M374" s="44" t="e">
        <f t="shared" ref="M374:M392" ca="1" si="40">INDIRECT(CONCATENATE($C$506,$D$506,"!$V",$A374 + 8))</f>
        <v>#REF!</v>
      </c>
      <c r="N374" s="71"/>
      <c r="O374" s="244" t="e">
        <f t="shared" ca="1" si="29"/>
        <v>#REF!</v>
      </c>
      <c r="P374" s="94" t="e">
        <f t="shared" ca="1" si="30"/>
        <v>#REF!</v>
      </c>
      <c r="Q374" s="244" t="e">
        <f t="shared" ca="1" si="31"/>
        <v>#REF!</v>
      </c>
      <c r="R374" s="47" t="e">
        <f t="shared" ca="1" si="32"/>
        <v>#REF!</v>
      </c>
      <c r="S374" s="94">
        <f t="shared" si="33"/>
        <v>0</v>
      </c>
      <c r="T374" s="244">
        <f t="shared" si="34"/>
        <v>0</v>
      </c>
      <c r="U374" s="244"/>
      <c r="V374" s="46"/>
      <c r="W374" s="73"/>
    </row>
    <row r="375" spans="1:23" hidden="1" x14ac:dyDescent="0.25">
      <c r="A375" s="38">
        <v>368</v>
      </c>
      <c r="B375" s="59" t="e">
        <f t="shared" ca="1" si="35"/>
        <v>#REF!</v>
      </c>
      <c r="C375" s="59" t="e">
        <f t="shared" ca="1" si="36"/>
        <v>#REF!</v>
      </c>
      <c r="D375" s="42"/>
      <c r="E375" s="43"/>
      <c r="F375" s="43" t="e">
        <f t="shared" ca="1" si="37"/>
        <v>#REF!</v>
      </c>
      <c r="G375" s="41"/>
      <c r="H375" s="41"/>
      <c r="I375" s="41" t="e">
        <f t="shared" ca="1" si="38"/>
        <v>#REF!</v>
      </c>
      <c r="J375" s="64"/>
      <c r="K375" s="44"/>
      <c r="L375" s="44"/>
      <c r="M375" s="44" t="e">
        <f t="shared" ca="1" si="40"/>
        <v>#REF!</v>
      </c>
      <c r="N375" s="71"/>
      <c r="O375" s="244" t="e">
        <f t="shared" ca="1" si="29"/>
        <v>#REF!</v>
      </c>
      <c r="P375" s="94" t="e">
        <f t="shared" ca="1" si="30"/>
        <v>#REF!</v>
      </c>
      <c r="Q375" s="244" t="e">
        <f t="shared" ca="1" si="31"/>
        <v>#REF!</v>
      </c>
      <c r="R375" s="47" t="e">
        <f t="shared" ca="1" si="32"/>
        <v>#REF!</v>
      </c>
      <c r="S375" s="94">
        <f t="shared" si="33"/>
        <v>0</v>
      </c>
      <c r="T375" s="244">
        <f t="shared" si="34"/>
        <v>0</v>
      </c>
      <c r="U375" s="244"/>
      <c r="V375" s="46"/>
      <c r="W375" s="73"/>
    </row>
    <row r="376" spans="1:23" hidden="1" x14ac:dyDescent="0.25">
      <c r="A376" s="38">
        <v>369</v>
      </c>
      <c r="B376" s="59" t="e">
        <f t="shared" ca="1" si="35"/>
        <v>#REF!</v>
      </c>
      <c r="C376" s="59" t="e">
        <f t="shared" ca="1" si="36"/>
        <v>#REF!</v>
      </c>
      <c r="D376" s="42"/>
      <c r="E376" s="43"/>
      <c r="F376" s="43" t="e">
        <f t="shared" ca="1" si="37"/>
        <v>#REF!</v>
      </c>
      <c r="G376" s="41"/>
      <c r="H376" s="41"/>
      <c r="I376" s="41" t="e">
        <f t="shared" ca="1" si="38"/>
        <v>#REF!</v>
      </c>
      <c r="J376" s="64"/>
      <c r="K376" s="44"/>
      <c r="L376" s="44"/>
      <c r="M376" s="44" t="e">
        <f t="shared" ca="1" si="40"/>
        <v>#REF!</v>
      </c>
      <c r="N376" s="71"/>
      <c r="O376" s="244" t="e">
        <f t="shared" ca="1" si="29"/>
        <v>#REF!</v>
      </c>
      <c r="P376" s="94" t="e">
        <f t="shared" ca="1" si="30"/>
        <v>#REF!</v>
      </c>
      <c r="Q376" s="244" t="e">
        <f t="shared" ca="1" si="31"/>
        <v>#REF!</v>
      </c>
      <c r="R376" s="47" t="e">
        <f t="shared" ca="1" si="32"/>
        <v>#REF!</v>
      </c>
      <c r="S376" s="94">
        <f t="shared" si="33"/>
        <v>0</v>
      </c>
      <c r="T376" s="244">
        <f t="shared" si="34"/>
        <v>0</v>
      </c>
      <c r="U376" s="244"/>
      <c r="V376" s="46"/>
      <c r="W376" s="73"/>
    </row>
    <row r="377" spans="1:23" hidden="1" x14ac:dyDescent="0.25">
      <c r="A377" s="38">
        <v>370</v>
      </c>
      <c r="B377" s="59" t="e">
        <f t="shared" ca="1" si="35"/>
        <v>#REF!</v>
      </c>
      <c r="C377" s="59" t="e">
        <f t="shared" ca="1" si="36"/>
        <v>#REF!</v>
      </c>
      <c r="D377" s="42"/>
      <c r="E377" s="43"/>
      <c r="F377" s="43" t="e">
        <f t="shared" ca="1" si="37"/>
        <v>#REF!</v>
      </c>
      <c r="G377" s="41"/>
      <c r="H377" s="41"/>
      <c r="I377" s="41" t="e">
        <f t="shared" ca="1" si="38"/>
        <v>#REF!</v>
      </c>
      <c r="J377" s="64"/>
      <c r="K377" s="44"/>
      <c r="L377" s="44"/>
      <c r="M377" s="44" t="e">
        <f t="shared" ca="1" si="40"/>
        <v>#REF!</v>
      </c>
      <c r="N377" s="71"/>
      <c r="O377" s="244" t="e">
        <f t="shared" ca="1" si="29"/>
        <v>#REF!</v>
      </c>
      <c r="P377" s="94" t="e">
        <f t="shared" ca="1" si="30"/>
        <v>#REF!</v>
      </c>
      <c r="Q377" s="244" t="e">
        <f t="shared" ca="1" si="31"/>
        <v>#REF!</v>
      </c>
      <c r="R377" s="47" t="e">
        <f t="shared" ca="1" si="32"/>
        <v>#REF!</v>
      </c>
      <c r="S377" s="94">
        <f t="shared" si="33"/>
        <v>0</v>
      </c>
      <c r="T377" s="244">
        <f t="shared" si="34"/>
        <v>0</v>
      </c>
      <c r="U377" s="244"/>
      <c r="V377" s="46"/>
      <c r="W377" s="73"/>
    </row>
    <row r="378" spans="1:23" hidden="1" x14ac:dyDescent="0.25">
      <c r="A378" s="38">
        <v>371</v>
      </c>
      <c r="B378" s="59" t="e">
        <f t="shared" ca="1" si="35"/>
        <v>#REF!</v>
      </c>
      <c r="C378" s="59" t="e">
        <f t="shared" ca="1" si="36"/>
        <v>#REF!</v>
      </c>
      <c r="D378" s="42"/>
      <c r="E378" s="43"/>
      <c r="F378" s="43" t="e">
        <f t="shared" ca="1" si="37"/>
        <v>#REF!</v>
      </c>
      <c r="G378" s="41"/>
      <c r="H378" s="41"/>
      <c r="I378" s="41" t="e">
        <f t="shared" ca="1" si="38"/>
        <v>#REF!</v>
      </c>
      <c r="J378" s="64"/>
      <c r="K378" s="44"/>
      <c r="L378" s="44"/>
      <c r="M378" s="44" t="e">
        <f t="shared" ca="1" si="40"/>
        <v>#REF!</v>
      </c>
      <c r="N378" s="71"/>
      <c r="O378" s="244" t="e">
        <f t="shared" ca="1" si="29"/>
        <v>#REF!</v>
      </c>
      <c r="P378" s="94" t="e">
        <f t="shared" ca="1" si="30"/>
        <v>#REF!</v>
      </c>
      <c r="Q378" s="244" t="e">
        <f t="shared" ca="1" si="31"/>
        <v>#REF!</v>
      </c>
      <c r="R378" s="47" t="e">
        <f t="shared" ca="1" si="32"/>
        <v>#REF!</v>
      </c>
      <c r="S378" s="94">
        <f t="shared" si="33"/>
        <v>0</v>
      </c>
      <c r="T378" s="244">
        <f t="shared" si="34"/>
        <v>0</v>
      </c>
      <c r="U378" s="244"/>
      <c r="V378" s="46"/>
      <c r="W378" s="73"/>
    </row>
    <row r="379" spans="1:23" hidden="1" x14ac:dyDescent="0.25">
      <c r="A379" s="38">
        <v>372</v>
      </c>
      <c r="B379" s="59" t="e">
        <f t="shared" ca="1" si="35"/>
        <v>#REF!</v>
      </c>
      <c r="C379" s="59" t="e">
        <f t="shared" ca="1" si="36"/>
        <v>#REF!</v>
      </c>
      <c r="D379" s="42"/>
      <c r="E379" s="43"/>
      <c r="F379" s="43" t="e">
        <f t="shared" ca="1" si="37"/>
        <v>#REF!</v>
      </c>
      <c r="G379" s="41"/>
      <c r="H379" s="41"/>
      <c r="I379" s="41" t="e">
        <f t="shared" ca="1" si="38"/>
        <v>#REF!</v>
      </c>
      <c r="J379" s="64"/>
      <c r="K379" s="44"/>
      <c r="L379" s="44"/>
      <c r="M379" s="44" t="e">
        <f t="shared" ca="1" si="40"/>
        <v>#REF!</v>
      </c>
      <c r="N379" s="71"/>
      <c r="O379" s="244" t="e">
        <f t="shared" ca="1" si="29"/>
        <v>#REF!</v>
      </c>
      <c r="P379" s="94" t="e">
        <f t="shared" ca="1" si="30"/>
        <v>#REF!</v>
      </c>
      <c r="Q379" s="244" t="e">
        <f t="shared" ca="1" si="31"/>
        <v>#REF!</v>
      </c>
      <c r="R379" s="47" t="e">
        <f t="shared" ca="1" si="32"/>
        <v>#REF!</v>
      </c>
      <c r="S379" s="94">
        <f t="shared" si="33"/>
        <v>0</v>
      </c>
      <c r="T379" s="244">
        <f t="shared" si="34"/>
        <v>0</v>
      </c>
      <c r="U379" s="244"/>
      <c r="V379" s="46"/>
      <c r="W379" s="73"/>
    </row>
    <row r="380" spans="1:23" hidden="1" x14ac:dyDescent="0.25">
      <c r="A380" s="38">
        <v>373</v>
      </c>
      <c r="B380" s="59" t="e">
        <f t="shared" ca="1" si="35"/>
        <v>#REF!</v>
      </c>
      <c r="C380" s="59" t="e">
        <f t="shared" ca="1" si="36"/>
        <v>#REF!</v>
      </c>
      <c r="D380" s="42"/>
      <c r="E380" s="43"/>
      <c r="F380" s="43" t="e">
        <f t="shared" ca="1" si="37"/>
        <v>#REF!</v>
      </c>
      <c r="G380" s="41"/>
      <c r="H380" s="41"/>
      <c r="I380" s="41" t="e">
        <f t="shared" ca="1" si="38"/>
        <v>#REF!</v>
      </c>
      <c r="J380" s="64"/>
      <c r="K380" s="44"/>
      <c r="L380" s="44"/>
      <c r="M380" s="44" t="e">
        <f t="shared" ca="1" si="40"/>
        <v>#REF!</v>
      </c>
      <c r="N380" s="71"/>
      <c r="O380" s="244" t="e">
        <f t="shared" ca="1" si="29"/>
        <v>#REF!</v>
      </c>
      <c r="P380" s="94" t="e">
        <f t="shared" ca="1" si="30"/>
        <v>#REF!</v>
      </c>
      <c r="Q380" s="244" t="e">
        <f t="shared" ca="1" si="31"/>
        <v>#REF!</v>
      </c>
      <c r="R380" s="47" t="e">
        <f t="shared" ca="1" si="32"/>
        <v>#REF!</v>
      </c>
      <c r="S380" s="94">
        <f t="shared" si="33"/>
        <v>0</v>
      </c>
      <c r="T380" s="244">
        <f t="shared" si="34"/>
        <v>0</v>
      </c>
      <c r="U380" s="244"/>
      <c r="V380" s="46"/>
      <c r="W380" s="73"/>
    </row>
    <row r="381" spans="1:23" hidden="1" x14ac:dyDescent="0.25">
      <c r="A381" s="38">
        <v>374</v>
      </c>
      <c r="B381" s="59" t="e">
        <f t="shared" ca="1" si="35"/>
        <v>#REF!</v>
      </c>
      <c r="C381" s="59" t="e">
        <f t="shared" ca="1" si="36"/>
        <v>#REF!</v>
      </c>
      <c r="D381" s="42"/>
      <c r="E381" s="43"/>
      <c r="F381" s="43" t="e">
        <f t="shared" ca="1" si="37"/>
        <v>#REF!</v>
      </c>
      <c r="G381" s="41"/>
      <c r="H381" s="41"/>
      <c r="I381" s="41" t="e">
        <f t="shared" ca="1" si="38"/>
        <v>#REF!</v>
      </c>
      <c r="J381" s="64"/>
      <c r="K381" s="44"/>
      <c r="L381" s="44"/>
      <c r="M381" s="44" t="e">
        <f t="shared" ca="1" si="40"/>
        <v>#REF!</v>
      </c>
      <c r="N381" s="71"/>
      <c r="O381" s="244" t="e">
        <f t="shared" ca="1" si="29"/>
        <v>#REF!</v>
      </c>
      <c r="P381" s="94" t="e">
        <f t="shared" ca="1" si="30"/>
        <v>#REF!</v>
      </c>
      <c r="Q381" s="244" t="e">
        <f t="shared" ca="1" si="31"/>
        <v>#REF!</v>
      </c>
      <c r="R381" s="47" t="e">
        <f t="shared" ca="1" si="32"/>
        <v>#REF!</v>
      </c>
      <c r="S381" s="94">
        <f t="shared" si="33"/>
        <v>0</v>
      </c>
      <c r="T381" s="244">
        <f t="shared" si="34"/>
        <v>0</v>
      </c>
      <c r="U381" s="244"/>
      <c r="V381" s="46"/>
      <c r="W381" s="73"/>
    </row>
    <row r="382" spans="1:23" hidden="1" x14ac:dyDescent="0.25">
      <c r="A382" s="38">
        <v>375</v>
      </c>
      <c r="B382" s="59" t="e">
        <f t="shared" ca="1" si="35"/>
        <v>#REF!</v>
      </c>
      <c r="C382" s="59" t="e">
        <f t="shared" ca="1" si="36"/>
        <v>#REF!</v>
      </c>
      <c r="D382" s="42"/>
      <c r="E382" s="43"/>
      <c r="F382" s="43" t="e">
        <f t="shared" ca="1" si="37"/>
        <v>#REF!</v>
      </c>
      <c r="G382" s="41"/>
      <c r="H382" s="41"/>
      <c r="I382" s="41" t="e">
        <f t="shared" ca="1" si="38"/>
        <v>#REF!</v>
      </c>
      <c r="J382" s="64"/>
      <c r="K382" s="44"/>
      <c r="L382" s="44"/>
      <c r="M382" s="44" t="e">
        <f t="shared" ca="1" si="40"/>
        <v>#REF!</v>
      </c>
      <c r="N382" s="71"/>
      <c r="O382" s="244" t="e">
        <f t="shared" ca="1" si="29"/>
        <v>#REF!</v>
      </c>
      <c r="P382" s="94" t="e">
        <f t="shared" ca="1" si="30"/>
        <v>#REF!</v>
      </c>
      <c r="Q382" s="244" t="e">
        <f t="shared" ca="1" si="31"/>
        <v>#REF!</v>
      </c>
      <c r="R382" s="47" t="e">
        <f t="shared" ca="1" si="32"/>
        <v>#REF!</v>
      </c>
      <c r="S382" s="94">
        <f t="shared" si="33"/>
        <v>0</v>
      </c>
      <c r="T382" s="244">
        <f t="shared" si="34"/>
        <v>0</v>
      </c>
      <c r="U382" s="244"/>
      <c r="V382" s="46"/>
      <c r="W382" s="73"/>
    </row>
    <row r="383" spans="1:23" hidden="1" x14ac:dyDescent="0.25">
      <c r="A383" s="38">
        <v>376</v>
      </c>
      <c r="B383" s="59" t="e">
        <f t="shared" ca="1" si="35"/>
        <v>#REF!</v>
      </c>
      <c r="C383" s="59" t="e">
        <f t="shared" ca="1" si="36"/>
        <v>#REF!</v>
      </c>
      <c r="D383" s="42"/>
      <c r="E383" s="43"/>
      <c r="F383" s="43" t="e">
        <f t="shared" ca="1" si="37"/>
        <v>#REF!</v>
      </c>
      <c r="G383" s="41"/>
      <c r="H383" s="41"/>
      <c r="I383" s="41" t="e">
        <f t="shared" ca="1" si="38"/>
        <v>#REF!</v>
      </c>
      <c r="J383" s="64"/>
      <c r="K383" s="44"/>
      <c r="L383" s="44"/>
      <c r="M383" s="44" t="e">
        <f t="shared" ca="1" si="40"/>
        <v>#REF!</v>
      </c>
      <c r="N383" s="71"/>
      <c r="O383" s="244" t="e">
        <f t="shared" ca="1" si="29"/>
        <v>#REF!</v>
      </c>
      <c r="P383" s="94" t="e">
        <f t="shared" ca="1" si="30"/>
        <v>#REF!</v>
      </c>
      <c r="Q383" s="244" t="e">
        <f t="shared" ca="1" si="31"/>
        <v>#REF!</v>
      </c>
      <c r="R383" s="47" t="e">
        <f t="shared" ca="1" si="32"/>
        <v>#REF!</v>
      </c>
      <c r="S383" s="94">
        <f t="shared" si="33"/>
        <v>0</v>
      </c>
      <c r="T383" s="244">
        <f t="shared" si="34"/>
        <v>0</v>
      </c>
      <c r="U383" s="244"/>
      <c r="V383" s="46"/>
      <c r="W383" s="73"/>
    </row>
    <row r="384" spans="1:23" hidden="1" x14ac:dyDescent="0.25">
      <c r="A384" s="38">
        <v>377</v>
      </c>
      <c r="B384" s="59" t="e">
        <f t="shared" ca="1" si="35"/>
        <v>#REF!</v>
      </c>
      <c r="C384" s="59" t="e">
        <f t="shared" ca="1" si="36"/>
        <v>#REF!</v>
      </c>
      <c r="D384" s="42"/>
      <c r="E384" s="43"/>
      <c r="F384" s="43" t="e">
        <f t="shared" ca="1" si="37"/>
        <v>#REF!</v>
      </c>
      <c r="G384" s="41"/>
      <c r="H384" s="41"/>
      <c r="I384" s="41" t="e">
        <f t="shared" ca="1" si="38"/>
        <v>#REF!</v>
      </c>
      <c r="J384" s="64"/>
      <c r="K384" s="44"/>
      <c r="L384" s="44"/>
      <c r="M384" s="44" t="e">
        <f t="shared" ca="1" si="40"/>
        <v>#REF!</v>
      </c>
      <c r="N384" s="71"/>
      <c r="O384" s="244" t="e">
        <f t="shared" ca="1" si="29"/>
        <v>#REF!</v>
      </c>
      <c r="P384" s="94" t="e">
        <f t="shared" ca="1" si="30"/>
        <v>#REF!</v>
      </c>
      <c r="Q384" s="244" t="e">
        <f t="shared" ca="1" si="31"/>
        <v>#REF!</v>
      </c>
      <c r="R384" s="47" t="e">
        <f t="shared" ca="1" si="32"/>
        <v>#REF!</v>
      </c>
      <c r="S384" s="94">
        <f t="shared" si="33"/>
        <v>0</v>
      </c>
      <c r="T384" s="244">
        <f t="shared" si="34"/>
        <v>0</v>
      </c>
      <c r="U384" s="244"/>
      <c r="V384" s="46"/>
      <c r="W384" s="73"/>
    </row>
    <row r="385" spans="1:23" hidden="1" x14ac:dyDescent="0.25">
      <c r="A385" s="38">
        <v>378</v>
      </c>
      <c r="B385" s="59" t="e">
        <f t="shared" ca="1" si="35"/>
        <v>#REF!</v>
      </c>
      <c r="C385" s="59" t="e">
        <f t="shared" ca="1" si="36"/>
        <v>#REF!</v>
      </c>
      <c r="D385" s="42"/>
      <c r="E385" s="43"/>
      <c r="F385" s="43" t="e">
        <f t="shared" ca="1" si="37"/>
        <v>#REF!</v>
      </c>
      <c r="G385" s="41"/>
      <c r="H385" s="41"/>
      <c r="I385" s="41" t="e">
        <f t="shared" ca="1" si="38"/>
        <v>#REF!</v>
      </c>
      <c r="J385" s="64"/>
      <c r="K385" s="44"/>
      <c r="L385" s="44"/>
      <c r="M385" s="44" t="e">
        <f t="shared" ca="1" si="40"/>
        <v>#REF!</v>
      </c>
      <c r="N385" s="71"/>
      <c r="O385" s="244" t="e">
        <f t="shared" ca="1" si="29"/>
        <v>#REF!</v>
      </c>
      <c r="P385" s="94" t="e">
        <f t="shared" ca="1" si="30"/>
        <v>#REF!</v>
      </c>
      <c r="Q385" s="244" t="e">
        <f t="shared" ca="1" si="31"/>
        <v>#REF!</v>
      </c>
      <c r="R385" s="47" t="e">
        <f t="shared" ca="1" si="32"/>
        <v>#REF!</v>
      </c>
      <c r="S385" s="94">
        <f t="shared" si="33"/>
        <v>0</v>
      </c>
      <c r="T385" s="244">
        <f t="shared" si="34"/>
        <v>0</v>
      </c>
      <c r="U385" s="244"/>
      <c r="V385" s="46"/>
      <c r="W385" s="73"/>
    </row>
    <row r="386" spans="1:23" hidden="1" x14ac:dyDescent="0.25">
      <c r="A386" s="38">
        <v>379</v>
      </c>
      <c r="B386" s="59" t="e">
        <f t="shared" ca="1" si="35"/>
        <v>#REF!</v>
      </c>
      <c r="C386" s="59" t="e">
        <f t="shared" ca="1" si="36"/>
        <v>#REF!</v>
      </c>
      <c r="D386" s="42"/>
      <c r="E386" s="43"/>
      <c r="F386" s="43" t="e">
        <f t="shared" ca="1" si="37"/>
        <v>#REF!</v>
      </c>
      <c r="G386" s="41"/>
      <c r="H386" s="41"/>
      <c r="I386" s="41" t="e">
        <f t="shared" ca="1" si="38"/>
        <v>#REF!</v>
      </c>
      <c r="J386" s="64"/>
      <c r="K386" s="44"/>
      <c r="L386" s="44"/>
      <c r="M386" s="44" t="e">
        <f t="shared" ca="1" si="40"/>
        <v>#REF!</v>
      </c>
      <c r="N386" s="71"/>
      <c r="O386" s="244" t="e">
        <f t="shared" ca="1" si="29"/>
        <v>#REF!</v>
      </c>
      <c r="P386" s="94" t="e">
        <f t="shared" ca="1" si="30"/>
        <v>#REF!</v>
      </c>
      <c r="Q386" s="244" t="e">
        <f t="shared" ca="1" si="31"/>
        <v>#REF!</v>
      </c>
      <c r="R386" s="47" t="e">
        <f t="shared" ca="1" si="32"/>
        <v>#REF!</v>
      </c>
      <c r="S386" s="94">
        <f t="shared" si="33"/>
        <v>0</v>
      </c>
      <c r="T386" s="244">
        <f t="shared" si="34"/>
        <v>0</v>
      </c>
      <c r="U386" s="244"/>
      <c r="V386" s="46"/>
      <c r="W386" s="73"/>
    </row>
    <row r="387" spans="1:23" hidden="1" x14ac:dyDescent="0.25">
      <c r="A387" s="38">
        <v>380</v>
      </c>
      <c r="B387" s="59" t="e">
        <f t="shared" ca="1" si="35"/>
        <v>#REF!</v>
      </c>
      <c r="C387" s="59" t="e">
        <f t="shared" ca="1" si="36"/>
        <v>#REF!</v>
      </c>
      <c r="D387" s="42"/>
      <c r="E387" s="43"/>
      <c r="F387" s="43" t="e">
        <f t="shared" ca="1" si="37"/>
        <v>#REF!</v>
      </c>
      <c r="G387" s="41"/>
      <c r="H387" s="41"/>
      <c r="I387" s="41" t="e">
        <f t="shared" ca="1" si="38"/>
        <v>#REF!</v>
      </c>
      <c r="J387" s="64"/>
      <c r="K387" s="44"/>
      <c r="L387" s="44"/>
      <c r="M387" s="44" t="e">
        <f t="shared" ca="1" si="40"/>
        <v>#REF!</v>
      </c>
      <c r="N387" s="71"/>
      <c r="O387" s="244" t="e">
        <f t="shared" ca="1" si="29"/>
        <v>#REF!</v>
      </c>
      <c r="P387" s="94" t="e">
        <f t="shared" ca="1" si="30"/>
        <v>#REF!</v>
      </c>
      <c r="Q387" s="244" t="e">
        <f t="shared" ca="1" si="31"/>
        <v>#REF!</v>
      </c>
      <c r="R387" s="47" t="e">
        <f t="shared" ca="1" si="32"/>
        <v>#REF!</v>
      </c>
      <c r="S387" s="94">
        <f t="shared" si="33"/>
        <v>0</v>
      </c>
      <c r="T387" s="244">
        <f t="shared" si="34"/>
        <v>0</v>
      </c>
      <c r="U387" s="244"/>
      <c r="V387" s="46"/>
      <c r="W387" s="73"/>
    </row>
    <row r="388" spans="1:23" hidden="1" x14ac:dyDescent="0.25">
      <c r="A388" s="38">
        <v>381</v>
      </c>
      <c r="B388" s="59" t="e">
        <f t="shared" ca="1" si="35"/>
        <v>#REF!</v>
      </c>
      <c r="C388" s="59" t="e">
        <f t="shared" ca="1" si="36"/>
        <v>#REF!</v>
      </c>
      <c r="D388" s="42"/>
      <c r="E388" s="43"/>
      <c r="F388" s="43" t="e">
        <f t="shared" ca="1" si="37"/>
        <v>#REF!</v>
      </c>
      <c r="G388" s="41"/>
      <c r="H388" s="41"/>
      <c r="I388" s="41" t="e">
        <f t="shared" ca="1" si="38"/>
        <v>#REF!</v>
      </c>
      <c r="J388" s="64"/>
      <c r="K388" s="44"/>
      <c r="L388" s="44"/>
      <c r="M388" s="44" t="e">
        <f t="shared" ca="1" si="40"/>
        <v>#REF!</v>
      </c>
      <c r="N388" s="71"/>
      <c r="O388" s="244" t="e">
        <f t="shared" ca="1" si="29"/>
        <v>#REF!</v>
      </c>
      <c r="P388" s="94" t="e">
        <f t="shared" ca="1" si="30"/>
        <v>#REF!</v>
      </c>
      <c r="Q388" s="244" t="e">
        <f t="shared" ca="1" si="31"/>
        <v>#REF!</v>
      </c>
      <c r="R388" s="47" t="e">
        <f t="shared" ca="1" si="32"/>
        <v>#REF!</v>
      </c>
      <c r="S388" s="94">
        <f t="shared" si="33"/>
        <v>0</v>
      </c>
      <c r="T388" s="244">
        <f t="shared" si="34"/>
        <v>0</v>
      </c>
      <c r="U388" s="244"/>
      <c r="V388" s="46"/>
      <c r="W388" s="73"/>
    </row>
    <row r="389" spans="1:23" hidden="1" x14ac:dyDescent="0.25">
      <c r="A389" s="38">
        <v>382</v>
      </c>
      <c r="B389" s="59" t="e">
        <f t="shared" ca="1" si="35"/>
        <v>#REF!</v>
      </c>
      <c r="C389" s="59" t="e">
        <f t="shared" ca="1" si="36"/>
        <v>#REF!</v>
      </c>
      <c r="D389" s="42"/>
      <c r="E389" s="43"/>
      <c r="F389" s="43" t="e">
        <f t="shared" ca="1" si="37"/>
        <v>#REF!</v>
      </c>
      <c r="G389" s="41"/>
      <c r="H389" s="41"/>
      <c r="I389" s="41" t="e">
        <f t="shared" ca="1" si="38"/>
        <v>#REF!</v>
      </c>
      <c r="J389" s="64"/>
      <c r="K389" s="44"/>
      <c r="L389" s="44"/>
      <c r="M389" s="44" t="e">
        <f t="shared" ca="1" si="40"/>
        <v>#REF!</v>
      </c>
      <c r="N389" s="71"/>
      <c r="O389" s="244" t="e">
        <f t="shared" ca="1" si="29"/>
        <v>#REF!</v>
      </c>
      <c r="P389" s="94" t="e">
        <f t="shared" ca="1" si="30"/>
        <v>#REF!</v>
      </c>
      <c r="Q389" s="244" t="e">
        <f t="shared" ca="1" si="31"/>
        <v>#REF!</v>
      </c>
      <c r="R389" s="47" t="e">
        <f t="shared" ca="1" si="32"/>
        <v>#REF!</v>
      </c>
      <c r="S389" s="94">
        <f t="shared" si="33"/>
        <v>0</v>
      </c>
      <c r="T389" s="244">
        <f t="shared" si="34"/>
        <v>0</v>
      </c>
      <c r="U389" s="244"/>
      <c r="V389" s="46"/>
      <c r="W389" s="73"/>
    </row>
    <row r="390" spans="1:23" hidden="1" x14ac:dyDescent="0.25">
      <c r="A390" s="38">
        <v>383</v>
      </c>
      <c r="B390" s="59" t="e">
        <f t="shared" ca="1" si="35"/>
        <v>#REF!</v>
      </c>
      <c r="C390" s="59" t="e">
        <f t="shared" ca="1" si="36"/>
        <v>#REF!</v>
      </c>
      <c r="D390" s="42"/>
      <c r="E390" s="43"/>
      <c r="F390" s="43" t="e">
        <f t="shared" ca="1" si="37"/>
        <v>#REF!</v>
      </c>
      <c r="G390" s="41"/>
      <c r="H390" s="41"/>
      <c r="I390" s="41" t="e">
        <f t="shared" ca="1" si="38"/>
        <v>#REF!</v>
      </c>
      <c r="J390" s="64"/>
      <c r="K390" s="44"/>
      <c r="L390" s="44"/>
      <c r="M390" s="44" t="e">
        <f t="shared" ca="1" si="40"/>
        <v>#REF!</v>
      </c>
      <c r="N390" s="71"/>
      <c r="O390" s="244" t="e">
        <f t="shared" ca="1" si="29"/>
        <v>#REF!</v>
      </c>
      <c r="P390" s="94" t="e">
        <f t="shared" ca="1" si="30"/>
        <v>#REF!</v>
      </c>
      <c r="Q390" s="244" t="e">
        <f t="shared" ca="1" si="31"/>
        <v>#REF!</v>
      </c>
      <c r="R390" s="47" t="e">
        <f t="shared" ca="1" si="32"/>
        <v>#REF!</v>
      </c>
      <c r="S390" s="94">
        <f t="shared" si="33"/>
        <v>0</v>
      </c>
      <c r="T390" s="244">
        <f t="shared" si="34"/>
        <v>0</v>
      </c>
      <c r="U390" s="244"/>
      <c r="V390" s="46"/>
      <c r="W390" s="73"/>
    </row>
    <row r="391" spans="1:23" hidden="1" x14ac:dyDescent="0.25">
      <c r="A391" s="38">
        <v>384</v>
      </c>
      <c r="B391" s="59" t="e">
        <f t="shared" ca="1" si="35"/>
        <v>#REF!</v>
      </c>
      <c r="C391" s="59" t="e">
        <f t="shared" ca="1" si="36"/>
        <v>#REF!</v>
      </c>
      <c r="D391" s="42"/>
      <c r="E391" s="43"/>
      <c r="F391" s="43" t="e">
        <f t="shared" ca="1" si="37"/>
        <v>#REF!</v>
      </c>
      <c r="G391" s="41"/>
      <c r="H391" s="41"/>
      <c r="I391" s="41" t="e">
        <f t="shared" ca="1" si="38"/>
        <v>#REF!</v>
      </c>
      <c r="J391" s="64"/>
      <c r="K391" s="44"/>
      <c r="L391" s="44"/>
      <c r="M391" s="44" t="e">
        <f t="shared" ca="1" si="40"/>
        <v>#REF!</v>
      </c>
      <c r="N391" s="71"/>
      <c r="O391" s="244" t="e">
        <f t="shared" ca="1" si="29"/>
        <v>#REF!</v>
      </c>
      <c r="P391" s="94" t="e">
        <f t="shared" ca="1" si="30"/>
        <v>#REF!</v>
      </c>
      <c r="Q391" s="244" t="e">
        <f t="shared" ca="1" si="31"/>
        <v>#REF!</v>
      </c>
      <c r="R391" s="47" t="e">
        <f t="shared" ca="1" si="32"/>
        <v>#REF!</v>
      </c>
      <c r="S391" s="94">
        <f t="shared" si="33"/>
        <v>0</v>
      </c>
      <c r="T391" s="244">
        <f t="shared" si="34"/>
        <v>0</v>
      </c>
      <c r="U391" s="244"/>
      <c r="V391" s="46"/>
      <c r="W391" s="73"/>
    </row>
    <row r="392" spans="1:23" hidden="1" x14ac:dyDescent="0.25">
      <c r="A392" s="38">
        <v>385</v>
      </c>
      <c r="B392" s="59" t="e">
        <f t="shared" ca="1" si="35"/>
        <v>#REF!</v>
      </c>
      <c r="C392" s="59" t="e">
        <f t="shared" ca="1" si="36"/>
        <v>#REF!</v>
      </c>
      <c r="D392" s="42"/>
      <c r="E392" s="43"/>
      <c r="F392" s="43" t="e">
        <f t="shared" ca="1" si="37"/>
        <v>#REF!</v>
      </c>
      <c r="G392" s="41"/>
      <c r="H392" s="41"/>
      <c r="I392" s="41" t="e">
        <f t="shared" ca="1" si="38"/>
        <v>#REF!</v>
      </c>
      <c r="J392" s="64"/>
      <c r="K392" s="44"/>
      <c r="L392" s="44"/>
      <c r="M392" s="44" t="e">
        <f t="shared" ca="1" si="40"/>
        <v>#REF!</v>
      </c>
      <c r="N392" s="71"/>
      <c r="O392" s="244" t="e">
        <f t="shared" ca="1" si="29"/>
        <v>#REF!</v>
      </c>
      <c r="P392" s="94" t="e">
        <f t="shared" ca="1" si="30"/>
        <v>#REF!</v>
      </c>
      <c r="Q392" s="244" t="e">
        <f t="shared" ca="1" si="31"/>
        <v>#REF!</v>
      </c>
      <c r="R392" s="47" t="e">
        <f t="shared" ca="1" si="32"/>
        <v>#REF!</v>
      </c>
      <c r="S392" s="94">
        <f t="shared" si="33"/>
        <v>0</v>
      </c>
      <c r="T392" s="244">
        <f t="shared" si="34"/>
        <v>0</v>
      </c>
      <c r="U392" s="244"/>
      <c r="V392" s="46"/>
      <c r="W392" s="73"/>
    </row>
    <row r="393" spans="1:23" hidden="1" x14ac:dyDescent="0.25">
      <c r="A393" s="38">
        <v>386</v>
      </c>
      <c r="B393" s="59" t="e">
        <f t="shared" ref="B393:B456" ca="1" si="41">INDIRECT(CONCATENATE($C$506,$D$506,"!$B",$A393 + 8))</f>
        <v>#REF!</v>
      </c>
      <c r="C393" s="59" t="e">
        <f t="shared" ref="C393:C456" ca="1" si="42">INDIRECT(CONCATENATE($C$506,$D$506,"!$C",$A393 + 8))</f>
        <v>#REF!</v>
      </c>
      <c r="D393" s="42"/>
      <c r="E393" s="43"/>
      <c r="F393" s="43" t="e">
        <f t="shared" ref="F393:F456" ca="1" si="43">INDIRECT(CONCATENATE($C$506,$D$506,"!$Z",$A393 + 8))</f>
        <v>#REF!</v>
      </c>
      <c r="G393" s="41"/>
      <c r="H393" s="41"/>
      <c r="I393" s="41" t="e">
        <f t="shared" ca="1" si="38"/>
        <v>#REF!</v>
      </c>
      <c r="J393" s="64"/>
      <c r="K393" s="44"/>
      <c r="L393" s="44"/>
      <c r="M393" s="44" t="e">
        <f t="shared" ref="M393:M456" ca="1" si="44">INDIRECT(CONCATENATE($C$506,$D$506,"!$V",$A393 + 8))</f>
        <v>#REF!</v>
      </c>
      <c r="N393" s="71"/>
      <c r="O393" s="244" t="e">
        <f t="shared" ca="1" si="29"/>
        <v>#REF!</v>
      </c>
      <c r="P393" s="94" t="e">
        <f t="shared" ca="1" si="30"/>
        <v>#REF!</v>
      </c>
      <c r="Q393" s="244" t="e">
        <f t="shared" ca="1" si="31"/>
        <v>#REF!</v>
      </c>
      <c r="R393" s="47" t="e">
        <f t="shared" ca="1" si="32"/>
        <v>#REF!</v>
      </c>
      <c r="S393" s="94">
        <f t="shared" si="33"/>
        <v>0</v>
      </c>
      <c r="T393" s="244">
        <f t="shared" si="34"/>
        <v>0</v>
      </c>
      <c r="U393" s="244"/>
      <c r="V393" s="46"/>
      <c r="W393" s="73"/>
    </row>
    <row r="394" spans="1:23" hidden="1" x14ac:dyDescent="0.25">
      <c r="A394" s="38">
        <v>387</v>
      </c>
      <c r="B394" s="59" t="e">
        <f t="shared" ca="1" si="41"/>
        <v>#REF!</v>
      </c>
      <c r="C394" s="59" t="e">
        <f t="shared" ca="1" si="42"/>
        <v>#REF!</v>
      </c>
      <c r="D394" s="42"/>
      <c r="E394" s="43"/>
      <c r="F394" s="43" t="e">
        <f t="shared" ca="1" si="43"/>
        <v>#REF!</v>
      </c>
      <c r="G394" s="41"/>
      <c r="H394" s="41"/>
      <c r="I394" s="41" t="e">
        <f t="shared" ref="I394:I457" ca="1" si="45">INDIRECT(CONCATENATE($C$506,$D$506,"!$AD",$A394 + 8))</f>
        <v>#REF!</v>
      </c>
      <c r="J394" s="64"/>
      <c r="K394" s="44"/>
      <c r="L394" s="44"/>
      <c r="M394" s="44" t="e">
        <f t="shared" ca="1" si="44"/>
        <v>#REF!</v>
      </c>
      <c r="N394" s="71"/>
      <c r="O394" s="244" t="e">
        <f t="shared" ref="O394:O457" ca="1" si="46">Q394+T394</f>
        <v>#REF!</v>
      </c>
      <c r="P394" s="94" t="e">
        <f t="shared" ref="P394:P457" ca="1" si="47">IF(I394&lt;33,0,18)</f>
        <v>#REF!</v>
      </c>
      <c r="Q394" s="244" t="e">
        <f t="shared" ref="Q394:Q457" ca="1" si="48">ROUNDDOWN(R394,0)</f>
        <v>#REF!</v>
      </c>
      <c r="R394" s="47" t="e">
        <f t="shared" ref="R394:R457" ca="1" si="49">I394*P394/100</f>
        <v>#REF!</v>
      </c>
      <c r="S394" s="94">
        <f t="shared" ref="S394:S457" si="50">IF(J394&lt;33,0,18)</f>
        <v>0</v>
      </c>
      <c r="T394" s="244">
        <f t="shared" ref="T394:T457" si="51">ROUNDDOWN(N394*S394/100,0)</f>
        <v>0</v>
      </c>
      <c r="U394" s="244"/>
      <c r="V394" s="46"/>
      <c r="W394" s="73"/>
    </row>
    <row r="395" spans="1:23" hidden="1" x14ac:dyDescent="0.25">
      <c r="A395" s="38">
        <v>388</v>
      </c>
      <c r="B395" s="59" t="e">
        <f t="shared" ca="1" si="41"/>
        <v>#REF!</v>
      </c>
      <c r="C395" s="59" t="e">
        <f t="shared" ca="1" si="42"/>
        <v>#REF!</v>
      </c>
      <c r="D395" s="42"/>
      <c r="E395" s="43"/>
      <c r="F395" s="43" t="e">
        <f t="shared" ca="1" si="43"/>
        <v>#REF!</v>
      </c>
      <c r="G395" s="41"/>
      <c r="H395" s="41"/>
      <c r="I395" s="41" t="e">
        <f t="shared" ca="1" si="45"/>
        <v>#REF!</v>
      </c>
      <c r="J395" s="64"/>
      <c r="K395" s="44"/>
      <c r="L395" s="44"/>
      <c r="M395" s="44" t="e">
        <f t="shared" ca="1" si="44"/>
        <v>#REF!</v>
      </c>
      <c r="N395" s="71"/>
      <c r="O395" s="244" t="e">
        <f t="shared" ca="1" si="46"/>
        <v>#REF!</v>
      </c>
      <c r="P395" s="94" t="e">
        <f t="shared" ca="1" si="47"/>
        <v>#REF!</v>
      </c>
      <c r="Q395" s="244" t="e">
        <f t="shared" ca="1" si="48"/>
        <v>#REF!</v>
      </c>
      <c r="R395" s="47" t="e">
        <f t="shared" ca="1" si="49"/>
        <v>#REF!</v>
      </c>
      <c r="S395" s="94">
        <f t="shared" si="50"/>
        <v>0</v>
      </c>
      <c r="T395" s="244">
        <f t="shared" si="51"/>
        <v>0</v>
      </c>
      <c r="U395" s="244"/>
      <c r="V395" s="46"/>
      <c r="W395" s="73"/>
    </row>
    <row r="396" spans="1:23" hidden="1" x14ac:dyDescent="0.25">
      <c r="A396" s="38">
        <v>389</v>
      </c>
      <c r="B396" s="59" t="e">
        <f t="shared" ca="1" si="41"/>
        <v>#REF!</v>
      </c>
      <c r="C396" s="59" t="e">
        <f t="shared" ca="1" si="42"/>
        <v>#REF!</v>
      </c>
      <c r="D396" s="42"/>
      <c r="E396" s="43"/>
      <c r="F396" s="43" t="e">
        <f t="shared" ca="1" si="43"/>
        <v>#REF!</v>
      </c>
      <c r="G396" s="41"/>
      <c r="H396" s="41"/>
      <c r="I396" s="41" t="e">
        <f t="shared" ca="1" si="45"/>
        <v>#REF!</v>
      </c>
      <c r="J396" s="64"/>
      <c r="K396" s="44"/>
      <c r="L396" s="44"/>
      <c r="M396" s="44" t="e">
        <f t="shared" ca="1" si="44"/>
        <v>#REF!</v>
      </c>
      <c r="N396" s="71"/>
      <c r="O396" s="244" t="e">
        <f t="shared" ca="1" si="46"/>
        <v>#REF!</v>
      </c>
      <c r="P396" s="94" t="e">
        <f t="shared" ca="1" si="47"/>
        <v>#REF!</v>
      </c>
      <c r="Q396" s="244" t="e">
        <f t="shared" ca="1" si="48"/>
        <v>#REF!</v>
      </c>
      <c r="R396" s="47" t="e">
        <f t="shared" ca="1" si="49"/>
        <v>#REF!</v>
      </c>
      <c r="S396" s="94">
        <f t="shared" si="50"/>
        <v>0</v>
      </c>
      <c r="T396" s="244">
        <f t="shared" si="51"/>
        <v>0</v>
      </c>
      <c r="U396" s="244"/>
      <c r="V396" s="46"/>
      <c r="W396" s="73"/>
    </row>
    <row r="397" spans="1:23" hidden="1" x14ac:dyDescent="0.25">
      <c r="A397" s="38">
        <v>390</v>
      </c>
      <c r="B397" s="59" t="e">
        <f t="shared" ca="1" si="41"/>
        <v>#REF!</v>
      </c>
      <c r="C397" s="59" t="e">
        <f t="shared" ca="1" si="42"/>
        <v>#REF!</v>
      </c>
      <c r="D397" s="42"/>
      <c r="E397" s="43"/>
      <c r="F397" s="43" t="e">
        <f t="shared" ca="1" si="43"/>
        <v>#REF!</v>
      </c>
      <c r="G397" s="41"/>
      <c r="H397" s="41"/>
      <c r="I397" s="41" t="e">
        <f t="shared" ca="1" si="45"/>
        <v>#REF!</v>
      </c>
      <c r="J397" s="64"/>
      <c r="K397" s="44"/>
      <c r="L397" s="44"/>
      <c r="M397" s="44" t="e">
        <f t="shared" ca="1" si="44"/>
        <v>#REF!</v>
      </c>
      <c r="N397" s="71"/>
      <c r="O397" s="244" t="e">
        <f t="shared" ca="1" si="46"/>
        <v>#REF!</v>
      </c>
      <c r="P397" s="94" t="e">
        <f t="shared" ca="1" si="47"/>
        <v>#REF!</v>
      </c>
      <c r="Q397" s="244" t="e">
        <f t="shared" ca="1" si="48"/>
        <v>#REF!</v>
      </c>
      <c r="R397" s="47" t="e">
        <f t="shared" ca="1" si="49"/>
        <v>#REF!</v>
      </c>
      <c r="S397" s="94">
        <f t="shared" si="50"/>
        <v>0</v>
      </c>
      <c r="T397" s="244">
        <f t="shared" si="51"/>
        <v>0</v>
      </c>
      <c r="U397" s="244"/>
      <c r="V397" s="46"/>
      <c r="W397" s="73"/>
    </row>
    <row r="398" spans="1:23" hidden="1" x14ac:dyDescent="0.25">
      <c r="A398" s="38">
        <v>391</v>
      </c>
      <c r="B398" s="59" t="e">
        <f t="shared" ca="1" si="41"/>
        <v>#REF!</v>
      </c>
      <c r="C398" s="59" t="e">
        <f t="shared" ca="1" si="42"/>
        <v>#REF!</v>
      </c>
      <c r="D398" s="42"/>
      <c r="E398" s="43"/>
      <c r="F398" s="43" t="e">
        <f t="shared" ca="1" si="43"/>
        <v>#REF!</v>
      </c>
      <c r="G398" s="41"/>
      <c r="H398" s="41"/>
      <c r="I398" s="41" t="e">
        <f t="shared" ca="1" si="45"/>
        <v>#REF!</v>
      </c>
      <c r="J398" s="64"/>
      <c r="K398" s="44"/>
      <c r="L398" s="44"/>
      <c r="M398" s="44" t="e">
        <f t="shared" ca="1" si="44"/>
        <v>#REF!</v>
      </c>
      <c r="N398" s="71"/>
      <c r="O398" s="244" t="e">
        <f t="shared" ca="1" si="46"/>
        <v>#REF!</v>
      </c>
      <c r="P398" s="94" t="e">
        <f t="shared" ca="1" si="47"/>
        <v>#REF!</v>
      </c>
      <c r="Q398" s="244" t="e">
        <f t="shared" ca="1" si="48"/>
        <v>#REF!</v>
      </c>
      <c r="R398" s="47" t="e">
        <f t="shared" ca="1" si="49"/>
        <v>#REF!</v>
      </c>
      <c r="S398" s="94">
        <f t="shared" si="50"/>
        <v>0</v>
      </c>
      <c r="T398" s="244">
        <f t="shared" si="51"/>
        <v>0</v>
      </c>
      <c r="U398" s="244"/>
      <c r="V398" s="46"/>
      <c r="W398" s="73"/>
    </row>
    <row r="399" spans="1:23" hidden="1" x14ac:dyDescent="0.25">
      <c r="A399" s="38">
        <v>392</v>
      </c>
      <c r="B399" s="59" t="e">
        <f t="shared" ca="1" si="41"/>
        <v>#REF!</v>
      </c>
      <c r="C399" s="59" t="e">
        <f t="shared" ca="1" si="42"/>
        <v>#REF!</v>
      </c>
      <c r="D399" s="42"/>
      <c r="E399" s="43"/>
      <c r="F399" s="43" t="e">
        <f t="shared" ca="1" si="43"/>
        <v>#REF!</v>
      </c>
      <c r="G399" s="41"/>
      <c r="H399" s="41"/>
      <c r="I399" s="41" t="e">
        <f t="shared" ca="1" si="45"/>
        <v>#REF!</v>
      </c>
      <c r="J399" s="64"/>
      <c r="K399" s="44"/>
      <c r="L399" s="44"/>
      <c r="M399" s="44" t="e">
        <f t="shared" ca="1" si="44"/>
        <v>#REF!</v>
      </c>
      <c r="N399" s="71"/>
      <c r="O399" s="244" t="e">
        <f t="shared" ca="1" si="46"/>
        <v>#REF!</v>
      </c>
      <c r="P399" s="94" t="e">
        <f t="shared" ca="1" si="47"/>
        <v>#REF!</v>
      </c>
      <c r="Q399" s="244" t="e">
        <f t="shared" ca="1" si="48"/>
        <v>#REF!</v>
      </c>
      <c r="R399" s="47" t="e">
        <f t="shared" ca="1" si="49"/>
        <v>#REF!</v>
      </c>
      <c r="S399" s="94">
        <f t="shared" si="50"/>
        <v>0</v>
      </c>
      <c r="T399" s="244">
        <f t="shared" si="51"/>
        <v>0</v>
      </c>
      <c r="U399" s="244"/>
      <c r="V399" s="46"/>
      <c r="W399" s="73"/>
    </row>
    <row r="400" spans="1:23" hidden="1" x14ac:dyDescent="0.25">
      <c r="A400" s="38">
        <v>393</v>
      </c>
      <c r="B400" s="59" t="e">
        <f t="shared" ca="1" si="41"/>
        <v>#REF!</v>
      </c>
      <c r="C400" s="59" t="e">
        <f t="shared" ca="1" si="42"/>
        <v>#REF!</v>
      </c>
      <c r="D400" s="42"/>
      <c r="E400" s="43"/>
      <c r="F400" s="43" t="e">
        <f t="shared" ca="1" si="43"/>
        <v>#REF!</v>
      </c>
      <c r="G400" s="41"/>
      <c r="H400" s="41"/>
      <c r="I400" s="41" t="e">
        <f t="shared" ca="1" si="45"/>
        <v>#REF!</v>
      </c>
      <c r="J400" s="64"/>
      <c r="K400" s="44"/>
      <c r="L400" s="44"/>
      <c r="M400" s="44" t="e">
        <f t="shared" ca="1" si="44"/>
        <v>#REF!</v>
      </c>
      <c r="N400" s="71"/>
      <c r="O400" s="244" t="e">
        <f t="shared" ca="1" si="46"/>
        <v>#REF!</v>
      </c>
      <c r="P400" s="94" t="e">
        <f t="shared" ca="1" si="47"/>
        <v>#REF!</v>
      </c>
      <c r="Q400" s="244" t="e">
        <f t="shared" ca="1" si="48"/>
        <v>#REF!</v>
      </c>
      <c r="R400" s="47" t="e">
        <f t="shared" ca="1" si="49"/>
        <v>#REF!</v>
      </c>
      <c r="S400" s="94">
        <f t="shared" si="50"/>
        <v>0</v>
      </c>
      <c r="T400" s="244">
        <f t="shared" si="51"/>
        <v>0</v>
      </c>
      <c r="U400" s="244"/>
      <c r="V400" s="46"/>
      <c r="W400" s="73"/>
    </row>
    <row r="401" spans="1:23" hidden="1" x14ac:dyDescent="0.25">
      <c r="A401" s="38">
        <v>394</v>
      </c>
      <c r="B401" s="59" t="e">
        <f t="shared" ca="1" si="41"/>
        <v>#REF!</v>
      </c>
      <c r="C401" s="59" t="e">
        <f t="shared" ca="1" si="42"/>
        <v>#REF!</v>
      </c>
      <c r="D401" s="42"/>
      <c r="E401" s="43"/>
      <c r="F401" s="43" t="e">
        <f t="shared" ca="1" si="43"/>
        <v>#REF!</v>
      </c>
      <c r="G401" s="41"/>
      <c r="H401" s="41"/>
      <c r="I401" s="41" t="e">
        <f t="shared" ca="1" si="45"/>
        <v>#REF!</v>
      </c>
      <c r="J401" s="64"/>
      <c r="K401" s="44"/>
      <c r="L401" s="44"/>
      <c r="M401" s="44" t="e">
        <f t="shared" ca="1" si="44"/>
        <v>#REF!</v>
      </c>
      <c r="N401" s="71"/>
      <c r="O401" s="244" t="e">
        <f t="shared" ca="1" si="46"/>
        <v>#REF!</v>
      </c>
      <c r="P401" s="94" t="e">
        <f t="shared" ca="1" si="47"/>
        <v>#REF!</v>
      </c>
      <c r="Q401" s="244" t="e">
        <f t="shared" ca="1" si="48"/>
        <v>#REF!</v>
      </c>
      <c r="R401" s="47" t="e">
        <f t="shared" ca="1" si="49"/>
        <v>#REF!</v>
      </c>
      <c r="S401" s="94">
        <f t="shared" si="50"/>
        <v>0</v>
      </c>
      <c r="T401" s="244">
        <f t="shared" si="51"/>
        <v>0</v>
      </c>
      <c r="U401" s="244"/>
      <c r="V401" s="46"/>
      <c r="W401" s="73"/>
    </row>
    <row r="402" spans="1:23" hidden="1" x14ac:dyDescent="0.25">
      <c r="A402" s="38">
        <v>395</v>
      </c>
      <c r="B402" s="59" t="e">
        <f t="shared" ca="1" si="41"/>
        <v>#REF!</v>
      </c>
      <c r="C402" s="59" t="e">
        <f t="shared" ca="1" si="42"/>
        <v>#REF!</v>
      </c>
      <c r="D402" s="42"/>
      <c r="E402" s="43"/>
      <c r="F402" s="43" t="e">
        <f t="shared" ca="1" si="43"/>
        <v>#REF!</v>
      </c>
      <c r="G402" s="41"/>
      <c r="H402" s="41"/>
      <c r="I402" s="41" t="e">
        <f t="shared" ca="1" si="45"/>
        <v>#REF!</v>
      </c>
      <c r="J402" s="64"/>
      <c r="K402" s="44"/>
      <c r="L402" s="44"/>
      <c r="M402" s="44" t="e">
        <f t="shared" ca="1" si="44"/>
        <v>#REF!</v>
      </c>
      <c r="N402" s="71"/>
      <c r="O402" s="244" t="e">
        <f t="shared" ca="1" si="46"/>
        <v>#REF!</v>
      </c>
      <c r="P402" s="94" t="e">
        <f t="shared" ca="1" si="47"/>
        <v>#REF!</v>
      </c>
      <c r="Q402" s="244" t="e">
        <f t="shared" ca="1" si="48"/>
        <v>#REF!</v>
      </c>
      <c r="R402" s="47" t="e">
        <f t="shared" ca="1" si="49"/>
        <v>#REF!</v>
      </c>
      <c r="S402" s="94">
        <f t="shared" si="50"/>
        <v>0</v>
      </c>
      <c r="T402" s="244">
        <f t="shared" si="51"/>
        <v>0</v>
      </c>
      <c r="U402" s="244"/>
      <c r="V402" s="46"/>
      <c r="W402" s="73"/>
    </row>
    <row r="403" spans="1:23" hidden="1" x14ac:dyDescent="0.25">
      <c r="A403" s="38">
        <v>396</v>
      </c>
      <c r="B403" s="59" t="e">
        <f t="shared" ca="1" si="41"/>
        <v>#REF!</v>
      </c>
      <c r="C403" s="59" t="e">
        <f t="shared" ca="1" si="42"/>
        <v>#REF!</v>
      </c>
      <c r="D403" s="42"/>
      <c r="E403" s="43"/>
      <c r="F403" s="43" t="e">
        <f t="shared" ca="1" si="43"/>
        <v>#REF!</v>
      </c>
      <c r="G403" s="41"/>
      <c r="H403" s="41"/>
      <c r="I403" s="41" t="e">
        <f t="shared" ca="1" si="45"/>
        <v>#REF!</v>
      </c>
      <c r="J403" s="64"/>
      <c r="K403" s="44"/>
      <c r="L403" s="44"/>
      <c r="M403" s="44" t="e">
        <f t="shared" ca="1" si="44"/>
        <v>#REF!</v>
      </c>
      <c r="N403" s="71"/>
      <c r="O403" s="244" t="e">
        <f t="shared" ca="1" si="46"/>
        <v>#REF!</v>
      </c>
      <c r="P403" s="94" t="e">
        <f t="shared" ca="1" si="47"/>
        <v>#REF!</v>
      </c>
      <c r="Q403" s="244" t="e">
        <f t="shared" ca="1" si="48"/>
        <v>#REF!</v>
      </c>
      <c r="R403" s="47" t="e">
        <f t="shared" ca="1" si="49"/>
        <v>#REF!</v>
      </c>
      <c r="S403" s="94">
        <f t="shared" si="50"/>
        <v>0</v>
      </c>
      <c r="T403" s="244">
        <f t="shared" si="51"/>
        <v>0</v>
      </c>
      <c r="U403" s="244"/>
      <c r="V403" s="46"/>
      <c r="W403" s="73"/>
    </row>
    <row r="404" spans="1:23" hidden="1" x14ac:dyDescent="0.25">
      <c r="A404" s="38">
        <v>397</v>
      </c>
      <c r="B404" s="59" t="e">
        <f t="shared" ca="1" si="41"/>
        <v>#REF!</v>
      </c>
      <c r="C404" s="59" t="e">
        <f t="shared" ca="1" si="42"/>
        <v>#REF!</v>
      </c>
      <c r="D404" s="42"/>
      <c r="E404" s="43"/>
      <c r="F404" s="43" t="e">
        <f t="shared" ca="1" si="43"/>
        <v>#REF!</v>
      </c>
      <c r="G404" s="41"/>
      <c r="H404" s="41"/>
      <c r="I404" s="41" t="e">
        <f t="shared" ca="1" si="45"/>
        <v>#REF!</v>
      </c>
      <c r="J404" s="64"/>
      <c r="K404" s="44"/>
      <c r="L404" s="44"/>
      <c r="M404" s="44" t="e">
        <f t="shared" ca="1" si="44"/>
        <v>#REF!</v>
      </c>
      <c r="N404" s="71"/>
      <c r="O404" s="244" t="e">
        <f t="shared" ca="1" si="46"/>
        <v>#REF!</v>
      </c>
      <c r="P404" s="94" t="e">
        <f t="shared" ca="1" si="47"/>
        <v>#REF!</v>
      </c>
      <c r="Q404" s="244" t="e">
        <f t="shared" ca="1" si="48"/>
        <v>#REF!</v>
      </c>
      <c r="R404" s="47" t="e">
        <f t="shared" ca="1" si="49"/>
        <v>#REF!</v>
      </c>
      <c r="S404" s="94">
        <f t="shared" si="50"/>
        <v>0</v>
      </c>
      <c r="T404" s="244">
        <f t="shared" si="51"/>
        <v>0</v>
      </c>
      <c r="U404" s="244"/>
      <c r="V404" s="46"/>
      <c r="W404" s="73"/>
    </row>
    <row r="405" spans="1:23" hidden="1" x14ac:dyDescent="0.25">
      <c r="A405" s="38">
        <v>398</v>
      </c>
      <c r="B405" s="59" t="e">
        <f t="shared" ca="1" si="41"/>
        <v>#REF!</v>
      </c>
      <c r="C405" s="59" t="e">
        <f t="shared" ca="1" si="42"/>
        <v>#REF!</v>
      </c>
      <c r="D405" s="42"/>
      <c r="E405" s="43"/>
      <c r="F405" s="43" t="e">
        <f t="shared" ca="1" si="43"/>
        <v>#REF!</v>
      </c>
      <c r="G405" s="41"/>
      <c r="H405" s="41"/>
      <c r="I405" s="41" t="e">
        <f t="shared" ca="1" si="45"/>
        <v>#REF!</v>
      </c>
      <c r="J405" s="64"/>
      <c r="K405" s="44"/>
      <c r="L405" s="44"/>
      <c r="M405" s="44" t="e">
        <f t="shared" ca="1" si="44"/>
        <v>#REF!</v>
      </c>
      <c r="N405" s="71"/>
      <c r="O405" s="244" t="e">
        <f t="shared" ca="1" si="46"/>
        <v>#REF!</v>
      </c>
      <c r="P405" s="94" t="e">
        <f t="shared" ca="1" si="47"/>
        <v>#REF!</v>
      </c>
      <c r="Q405" s="244" t="e">
        <f t="shared" ca="1" si="48"/>
        <v>#REF!</v>
      </c>
      <c r="R405" s="47" t="e">
        <f t="shared" ca="1" si="49"/>
        <v>#REF!</v>
      </c>
      <c r="S405" s="94">
        <f t="shared" si="50"/>
        <v>0</v>
      </c>
      <c r="T405" s="244">
        <f t="shared" si="51"/>
        <v>0</v>
      </c>
      <c r="U405" s="244"/>
      <c r="V405" s="46"/>
      <c r="W405" s="73"/>
    </row>
    <row r="406" spans="1:23" hidden="1" x14ac:dyDescent="0.25">
      <c r="A406" s="38">
        <v>399</v>
      </c>
      <c r="B406" s="59" t="e">
        <f t="shared" ca="1" si="41"/>
        <v>#REF!</v>
      </c>
      <c r="C406" s="59" t="e">
        <f t="shared" ca="1" si="42"/>
        <v>#REF!</v>
      </c>
      <c r="D406" s="42"/>
      <c r="E406" s="43"/>
      <c r="F406" s="43" t="e">
        <f t="shared" ca="1" si="43"/>
        <v>#REF!</v>
      </c>
      <c r="G406" s="41"/>
      <c r="H406" s="41"/>
      <c r="I406" s="41" t="e">
        <f t="shared" ca="1" si="45"/>
        <v>#REF!</v>
      </c>
      <c r="J406" s="64"/>
      <c r="K406" s="44"/>
      <c r="L406" s="44"/>
      <c r="M406" s="44" t="e">
        <f t="shared" ca="1" si="44"/>
        <v>#REF!</v>
      </c>
      <c r="N406" s="71"/>
      <c r="O406" s="244" t="e">
        <f t="shared" ca="1" si="46"/>
        <v>#REF!</v>
      </c>
      <c r="P406" s="94" t="e">
        <f t="shared" ca="1" si="47"/>
        <v>#REF!</v>
      </c>
      <c r="Q406" s="244" t="e">
        <f t="shared" ca="1" si="48"/>
        <v>#REF!</v>
      </c>
      <c r="R406" s="47" t="e">
        <f t="shared" ca="1" si="49"/>
        <v>#REF!</v>
      </c>
      <c r="S406" s="94">
        <f t="shared" si="50"/>
        <v>0</v>
      </c>
      <c r="T406" s="244">
        <f t="shared" si="51"/>
        <v>0</v>
      </c>
      <c r="U406" s="244"/>
      <c r="V406" s="46"/>
      <c r="W406" s="73"/>
    </row>
    <row r="407" spans="1:23" hidden="1" x14ac:dyDescent="0.25">
      <c r="A407" s="38">
        <v>400</v>
      </c>
      <c r="B407" s="59" t="e">
        <f t="shared" ca="1" si="41"/>
        <v>#REF!</v>
      </c>
      <c r="C407" s="59" t="e">
        <f t="shared" ca="1" si="42"/>
        <v>#REF!</v>
      </c>
      <c r="D407" s="42"/>
      <c r="E407" s="43"/>
      <c r="F407" s="43" t="e">
        <f t="shared" ca="1" si="43"/>
        <v>#REF!</v>
      </c>
      <c r="G407" s="41"/>
      <c r="H407" s="41"/>
      <c r="I407" s="41" t="e">
        <f t="shared" ca="1" si="45"/>
        <v>#REF!</v>
      </c>
      <c r="J407" s="64"/>
      <c r="K407" s="44"/>
      <c r="L407" s="44"/>
      <c r="M407" s="44" t="e">
        <f t="shared" ca="1" si="44"/>
        <v>#REF!</v>
      </c>
      <c r="N407" s="71"/>
      <c r="O407" s="244" t="e">
        <f t="shared" ca="1" si="46"/>
        <v>#REF!</v>
      </c>
      <c r="P407" s="94" t="e">
        <f t="shared" ca="1" si="47"/>
        <v>#REF!</v>
      </c>
      <c r="Q407" s="244" t="e">
        <f t="shared" ca="1" si="48"/>
        <v>#REF!</v>
      </c>
      <c r="R407" s="47" t="e">
        <f t="shared" ca="1" si="49"/>
        <v>#REF!</v>
      </c>
      <c r="S407" s="94">
        <f t="shared" si="50"/>
        <v>0</v>
      </c>
      <c r="T407" s="244">
        <f t="shared" si="51"/>
        <v>0</v>
      </c>
      <c r="U407" s="244"/>
      <c r="V407" s="46"/>
      <c r="W407" s="73"/>
    </row>
    <row r="408" spans="1:23" hidden="1" x14ac:dyDescent="0.25">
      <c r="A408" s="38">
        <v>401</v>
      </c>
      <c r="B408" s="59" t="e">
        <f t="shared" ca="1" si="41"/>
        <v>#REF!</v>
      </c>
      <c r="C408" s="59" t="e">
        <f t="shared" ca="1" si="42"/>
        <v>#REF!</v>
      </c>
      <c r="D408" s="42"/>
      <c r="E408" s="43"/>
      <c r="F408" s="43" t="e">
        <f t="shared" ca="1" si="43"/>
        <v>#REF!</v>
      </c>
      <c r="G408" s="41"/>
      <c r="H408" s="41"/>
      <c r="I408" s="41" t="e">
        <f t="shared" ca="1" si="45"/>
        <v>#REF!</v>
      </c>
      <c r="J408" s="64"/>
      <c r="K408" s="44"/>
      <c r="L408" s="44"/>
      <c r="M408" s="44" t="e">
        <f t="shared" ca="1" si="44"/>
        <v>#REF!</v>
      </c>
      <c r="N408" s="71"/>
      <c r="O408" s="244" t="e">
        <f t="shared" ca="1" si="46"/>
        <v>#REF!</v>
      </c>
      <c r="P408" s="94" t="e">
        <f t="shared" ca="1" si="47"/>
        <v>#REF!</v>
      </c>
      <c r="Q408" s="244" t="e">
        <f t="shared" ca="1" si="48"/>
        <v>#REF!</v>
      </c>
      <c r="R408" s="47" t="e">
        <f t="shared" ca="1" si="49"/>
        <v>#REF!</v>
      </c>
      <c r="S408" s="94">
        <f t="shared" si="50"/>
        <v>0</v>
      </c>
      <c r="T408" s="244">
        <f t="shared" si="51"/>
        <v>0</v>
      </c>
      <c r="U408" s="244"/>
      <c r="V408" s="46"/>
      <c r="W408" s="73"/>
    </row>
    <row r="409" spans="1:23" hidden="1" x14ac:dyDescent="0.25">
      <c r="A409" s="38">
        <v>402</v>
      </c>
      <c r="B409" s="59" t="e">
        <f t="shared" ca="1" si="41"/>
        <v>#REF!</v>
      </c>
      <c r="C409" s="59" t="e">
        <f t="shared" ca="1" si="42"/>
        <v>#REF!</v>
      </c>
      <c r="D409" s="42"/>
      <c r="E409" s="43"/>
      <c r="F409" s="43" t="e">
        <f t="shared" ca="1" si="43"/>
        <v>#REF!</v>
      </c>
      <c r="G409" s="41"/>
      <c r="H409" s="41"/>
      <c r="I409" s="41" t="e">
        <f t="shared" ca="1" si="45"/>
        <v>#REF!</v>
      </c>
      <c r="J409" s="64"/>
      <c r="K409" s="44"/>
      <c r="L409" s="44"/>
      <c r="M409" s="44" t="e">
        <f t="shared" ca="1" si="44"/>
        <v>#REF!</v>
      </c>
      <c r="N409" s="71"/>
      <c r="O409" s="244" t="e">
        <f t="shared" ca="1" si="46"/>
        <v>#REF!</v>
      </c>
      <c r="P409" s="94" t="e">
        <f t="shared" ca="1" si="47"/>
        <v>#REF!</v>
      </c>
      <c r="Q409" s="244" t="e">
        <f t="shared" ca="1" si="48"/>
        <v>#REF!</v>
      </c>
      <c r="R409" s="47" t="e">
        <f t="shared" ca="1" si="49"/>
        <v>#REF!</v>
      </c>
      <c r="S409" s="94">
        <f t="shared" si="50"/>
        <v>0</v>
      </c>
      <c r="T409" s="244">
        <f t="shared" si="51"/>
        <v>0</v>
      </c>
      <c r="U409" s="244"/>
      <c r="V409" s="46"/>
      <c r="W409" s="73"/>
    </row>
    <row r="410" spans="1:23" hidden="1" x14ac:dyDescent="0.25">
      <c r="A410" s="38">
        <v>403</v>
      </c>
      <c r="B410" s="59" t="e">
        <f t="shared" ca="1" si="41"/>
        <v>#REF!</v>
      </c>
      <c r="C410" s="59" t="e">
        <f t="shared" ca="1" si="42"/>
        <v>#REF!</v>
      </c>
      <c r="D410" s="42"/>
      <c r="E410" s="43"/>
      <c r="F410" s="43" t="e">
        <f t="shared" ca="1" si="43"/>
        <v>#REF!</v>
      </c>
      <c r="G410" s="41"/>
      <c r="H410" s="41"/>
      <c r="I410" s="41" t="e">
        <f t="shared" ca="1" si="45"/>
        <v>#REF!</v>
      </c>
      <c r="J410" s="64"/>
      <c r="K410" s="44"/>
      <c r="L410" s="44"/>
      <c r="M410" s="44" t="e">
        <f t="shared" ca="1" si="44"/>
        <v>#REF!</v>
      </c>
      <c r="N410" s="71"/>
      <c r="O410" s="244" t="e">
        <f t="shared" ca="1" si="46"/>
        <v>#REF!</v>
      </c>
      <c r="P410" s="94" t="e">
        <f t="shared" ca="1" si="47"/>
        <v>#REF!</v>
      </c>
      <c r="Q410" s="244" t="e">
        <f t="shared" ca="1" si="48"/>
        <v>#REF!</v>
      </c>
      <c r="R410" s="47" t="e">
        <f t="shared" ca="1" si="49"/>
        <v>#REF!</v>
      </c>
      <c r="S410" s="94">
        <f t="shared" si="50"/>
        <v>0</v>
      </c>
      <c r="T410" s="244">
        <f t="shared" si="51"/>
        <v>0</v>
      </c>
      <c r="U410" s="244"/>
      <c r="V410" s="46"/>
      <c r="W410" s="73"/>
    </row>
    <row r="411" spans="1:23" hidden="1" x14ac:dyDescent="0.25">
      <c r="A411" s="38">
        <v>404</v>
      </c>
      <c r="B411" s="59" t="e">
        <f t="shared" ca="1" si="41"/>
        <v>#REF!</v>
      </c>
      <c r="C411" s="59" t="e">
        <f t="shared" ca="1" si="42"/>
        <v>#REF!</v>
      </c>
      <c r="D411" s="42"/>
      <c r="E411" s="43"/>
      <c r="F411" s="43" t="e">
        <f t="shared" ca="1" si="43"/>
        <v>#REF!</v>
      </c>
      <c r="G411" s="41"/>
      <c r="H411" s="41"/>
      <c r="I411" s="41" t="e">
        <f t="shared" ca="1" si="45"/>
        <v>#REF!</v>
      </c>
      <c r="J411" s="64"/>
      <c r="K411" s="44"/>
      <c r="L411" s="44"/>
      <c r="M411" s="44" t="e">
        <f t="shared" ca="1" si="44"/>
        <v>#REF!</v>
      </c>
      <c r="N411" s="71"/>
      <c r="O411" s="244" t="e">
        <f t="shared" ca="1" si="46"/>
        <v>#REF!</v>
      </c>
      <c r="P411" s="94" t="e">
        <f t="shared" ca="1" si="47"/>
        <v>#REF!</v>
      </c>
      <c r="Q411" s="244" t="e">
        <f t="shared" ca="1" si="48"/>
        <v>#REF!</v>
      </c>
      <c r="R411" s="47" t="e">
        <f t="shared" ca="1" si="49"/>
        <v>#REF!</v>
      </c>
      <c r="S411" s="94">
        <f t="shared" si="50"/>
        <v>0</v>
      </c>
      <c r="T411" s="244">
        <f t="shared" si="51"/>
        <v>0</v>
      </c>
      <c r="U411" s="244"/>
      <c r="V411" s="46"/>
      <c r="W411" s="73"/>
    </row>
    <row r="412" spans="1:23" hidden="1" x14ac:dyDescent="0.25">
      <c r="A412" s="38">
        <v>405</v>
      </c>
      <c r="B412" s="59" t="e">
        <f t="shared" ca="1" si="41"/>
        <v>#REF!</v>
      </c>
      <c r="C412" s="59" t="e">
        <f t="shared" ca="1" si="42"/>
        <v>#REF!</v>
      </c>
      <c r="D412" s="42"/>
      <c r="E412" s="43"/>
      <c r="F412" s="43" t="e">
        <f t="shared" ca="1" si="43"/>
        <v>#REF!</v>
      </c>
      <c r="G412" s="41"/>
      <c r="H412" s="41"/>
      <c r="I412" s="41" t="e">
        <f t="shared" ca="1" si="45"/>
        <v>#REF!</v>
      </c>
      <c r="J412" s="64"/>
      <c r="K412" s="44"/>
      <c r="L412" s="44"/>
      <c r="M412" s="44" t="e">
        <f t="shared" ca="1" si="44"/>
        <v>#REF!</v>
      </c>
      <c r="N412" s="71"/>
      <c r="O412" s="244" t="e">
        <f t="shared" ca="1" si="46"/>
        <v>#REF!</v>
      </c>
      <c r="P412" s="94" t="e">
        <f t="shared" ca="1" si="47"/>
        <v>#REF!</v>
      </c>
      <c r="Q412" s="244" t="e">
        <f t="shared" ca="1" si="48"/>
        <v>#REF!</v>
      </c>
      <c r="R412" s="47" t="e">
        <f t="shared" ca="1" si="49"/>
        <v>#REF!</v>
      </c>
      <c r="S412" s="94">
        <f t="shared" si="50"/>
        <v>0</v>
      </c>
      <c r="T412" s="244">
        <f t="shared" si="51"/>
        <v>0</v>
      </c>
      <c r="U412" s="244"/>
      <c r="V412" s="46"/>
      <c r="W412" s="73"/>
    </row>
    <row r="413" spans="1:23" hidden="1" x14ac:dyDescent="0.25">
      <c r="A413" s="38">
        <v>406</v>
      </c>
      <c r="B413" s="59" t="e">
        <f t="shared" ca="1" si="41"/>
        <v>#REF!</v>
      </c>
      <c r="C413" s="59" t="e">
        <f t="shared" ca="1" si="42"/>
        <v>#REF!</v>
      </c>
      <c r="D413" s="42"/>
      <c r="E413" s="43"/>
      <c r="F413" s="43" t="e">
        <f t="shared" ca="1" si="43"/>
        <v>#REF!</v>
      </c>
      <c r="G413" s="41"/>
      <c r="H413" s="41"/>
      <c r="I413" s="41" t="e">
        <f t="shared" ca="1" si="45"/>
        <v>#REF!</v>
      </c>
      <c r="J413" s="64"/>
      <c r="K413" s="44"/>
      <c r="L413" s="44"/>
      <c r="M413" s="44" t="e">
        <f t="shared" ca="1" si="44"/>
        <v>#REF!</v>
      </c>
      <c r="N413" s="71"/>
      <c r="O413" s="244" t="e">
        <f t="shared" ca="1" si="46"/>
        <v>#REF!</v>
      </c>
      <c r="P413" s="94" t="e">
        <f t="shared" ca="1" si="47"/>
        <v>#REF!</v>
      </c>
      <c r="Q413" s="244" t="e">
        <f t="shared" ca="1" si="48"/>
        <v>#REF!</v>
      </c>
      <c r="R413" s="47" t="e">
        <f t="shared" ca="1" si="49"/>
        <v>#REF!</v>
      </c>
      <c r="S413" s="94">
        <f t="shared" si="50"/>
        <v>0</v>
      </c>
      <c r="T413" s="244">
        <f t="shared" si="51"/>
        <v>0</v>
      </c>
      <c r="U413" s="244"/>
      <c r="V413" s="46"/>
      <c r="W413" s="73"/>
    </row>
    <row r="414" spans="1:23" hidden="1" x14ac:dyDescent="0.25">
      <c r="A414" s="38">
        <v>407</v>
      </c>
      <c r="B414" s="59" t="e">
        <f t="shared" ca="1" si="41"/>
        <v>#REF!</v>
      </c>
      <c r="C414" s="59" t="e">
        <f t="shared" ca="1" si="42"/>
        <v>#REF!</v>
      </c>
      <c r="D414" s="42"/>
      <c r="E414" s="43"/>
      <c r="F414" s="43" t="e">
        <f t="shared" ca="1" si="43"/>
        <v>#REF!</v>
      </c>
      <c r="G414" s="41"/>
      <c r="H414" s="41"/>
      <c r="I414" s="41" t="e">
        <f t="shared" ca="1" si="45"/>
        <v>#REF!</v>
      </c>
      <c r="J414" s="64"/>
      <c r="K414" s="44"/>
      <c r="L414" s="44"/>
      <c r="M414" s="44" t="e">
        <f t="shared" ca="1" si="44"/>
        <v>#REF!</v>
      </c>
      <c r="N414" s="71"/>
      <c r="O414" s="244" t="e">
        <f t="shared" ca="1" si="46"/>
        <v>#REF!</v>
      </c>
      <c r="P414" s="94" t="e">
        <f t="shared" ca="1" si="47"/>
        <v>#REF!</v>
      </c>
      <c r="Q414" s="244" t="e">
        <f t="shared" ca="1" si="48"/>
        <v>#REF!</v>
      </c>
      <c r="R414" s="47" t="e">
        <f t="shared" ca="1" si="49"/>
        <v>#REF!</v>
      </c>
      <c r="S414" s="94">
        <f t="shared" si="50"/>
        <v>0</v>
      </c>
      <c r="T414" s="244">
        <f t="shared" si="51"/>
        <v>0</v>
      </c>
      <c r="U414" s="244"/>
      <c r="V414" s="46"/>
      <c r="W414" s="73"/>
    </row>
    <row r="415" spans="1:23" hidden="1" x14ac:dyDescent="0.25">
      <c r="A415" s="38">
        <v>408</v>
      </c>
      <c r="B415" s="59" t="e">
        <f t="shared" ca="1" si="41"/>
        <v>#REF!</v>
      </c>
      <c r="C415" s="59" t="e">
        <f t="shared" ca="1" si="42"/>
        <v>#REF!</v>
      </c>
      <c r="D415" s="42"/>
      <c r="E415" s="43"/>
      <c r="F415" s="43" t="e">
        <f t="shared" ca="1" si="43"/>
        <v>#REF!</v>
      </c>
      <c r="G415" s="41"/>
      <c r="H415" s="41"/>
      <c r="I415" s="41" t="e">
        <f t="shared" ca="1" si="45"/>
        <v>#REF!</v>
      </c>
      <c r="J415" s="64"/>
      <c r="K415" s="44"/>
      <c r="L415" s="44"/>
      <c r="M415" s="44" t="e">
        <f t="shared" ca="1" si="44"/>
        <v>#REF!</v>
      </c>
      <c r="N415" s="71"/>
      <c r="O415" s="244" t="e">
        <f t="shared" ca="1" si="46"/>
        <v>#REF!</v>
      </c>
      <c r="P415" s="94" t="e">
        <f t="shared" ca="1" si="47"/>
        <v>#REF!</v>
      </c>
      <c r="Q415" s="244" t="e">
        <f t="shared" ca="1" si="48"/>
        <v>#REF!</v>
      </c>
      <c r="R415" s="47" t="e">
        <f t="shared" ca="1" si="49"/>
        <v>#REF!</v>
      </c>
      <c r="S415" s="94">
        <f t="shared" si="50"/>
        <v>0</v>
      </c>
      <c r="T415" s="244">
        <f t="shared" si="51"/>
        <v>0</v>
      </c>
      <c r="U415" s="244"/>
      <c r="V415" s="46"/>
      <c r="W415" s="73"/>
    </row>
    <row r="416" spans="1:23" hidden="1" x14ac:dyDescent="0.25">
      <c r="A416" s="38">
        <v>409</v>
      </c>
      <c r="B416" s="59" t="e">
        <f t="shared" ca="1" si="41"/>
        <v>#REF!</v>
      </c>
      <c r="C416" s="59" t="e">
        <f t="shared" ca="1" si="42"/>
        <v>#REF!</v>
      </c>
      <c r="D416" s="42"/>
      <c r="E416" s="43"/>
      <c r="F416" s="43" t="e">
        <f t="shared" ca="1" si="43"/>
        <v>#REF!</v>
      </c>
      <c r="G416" s="41"/>
      <c r="H416" s="41"/>
      <c r="I416" s="41" t="e">
        <f t="shared" ca="1" si="45"/>
        <v>#REF!</v>
      </c>
      <c r="J416" s="64"/>
      <c r="K416" s="44"/>
      <c r="L416" s="44"/>
      <c r="M416" s="44" t="e">
        <f t="shared" ca="1" si="44"/>
        <v>#REF!</v>
      </c>
      <c r="N416" s="71"/>
      <c r="O416" s="244" t="e">
        <f t="shared" ca="1" si="46"/>
        <v>#REF!</v>
      </c>
      <c r="P416" s="94" t="e">
        <f t="shared" ca="1" si="47"/>
        <v>#REF!</v>
      </c>
      <c r="Q416" s="244" t="e">
        <f t="shared" ca="1" si="48"/>
        <v>#REF!</v>
      </c>
      <c r="R416" s="47" t="e">
        <f t="shared" ca="1" si="49"/>
        <v>#REF!</v>
      </c>
      <c r="S416" s="94">
        <f t="shared" si="50"/>
        <v>0</v>
      </c>
      <c r="T416" s="244">
        <f t="shared" si="51"/>
        <v>0</v>
      </c>
      <c r="U416" s="244"/>
      <c r="V416" s="46"/>
      <c r="W416" s="73"/>
    </row>
    <row r="417" spans="1:23" hidden="1" x14ac:dyDescent="0.25">
      <c r="A417" s="38">
        <v>410</v>
      </c>
      <c r="B417" s="59" t="e">
        <f t="shared" ca="1" si="41"/>
        <v>#REF!</v>
      </c>
      <c r="C417" s="59" t="e">
        <f t="shared" ca="1" si="42"/>
        <v>#REF!</v>
      </c>
      <c r="D417" s="42"/>
      <c r="E417" s="43"/>
      <c r="F417" s="43" t="e">
        <f t="shared" ca="1" si="43"/>
        <v>#REF!</v>
      </c>
      <c r="G417" s="41"/>
      <c r="H417" s="41"/>
      <c r="I417" s="41" t="e">
        <f t="shared" ca="1" si="45"/>
        <v>#REF!</v>
      </c>
      <c r="J417" s="64"/>
      <c r="K417" s="44"/>
      <c r="L417" s="44"/>
      <c r="M417" s="44" t="e">
        <f t="shared" ca="1" si="44"/>
        <v>#REF!</v>
      </c>
      <c r="N417" s="71"/>
      <c r="O417" s="244" t="e">
        <f t="shared" ca="1" si="46"/>
        <v>#REF!</v>
      </c>
      <c r="P417" s="94" t="e">
        <f t="shared" ca="1" si="47"/>
        <v>#REF!</v>
      </c>
      <c r="Q417" s="244" t="e">
        <f t="shared" ca="1" si="48"/>
        <v>#REF!</v>
      </c>
      <c r="R417" s="47" t="e">
        <f t="shared" ca="1" si="49"/>
        <v>#REF!</v>
      </c>
      <c r="S417" s="94">
        <f t="shared" si="50"/>
        <v>0</v>
      </c>
      <c r="T417" s="244">
        <f t="shared" si="51"/>
        <v>0</v>
      </c>
      <c r="U417" s="244"/>
      <c r="V417" s="46"/>
      <c r="W417" s="73"/>
    </row>
    <row r="418" spans="1:23" hidden="1" x14ac:dyDescent="0.25">
      <c r="A418" s="38">
        <v>411</v>
      </c>
      <c r="B418" s="59" t="e">
        <f t="shared" ca="1" si="41"/>
        <v>#REF!</v>
      </c>
      <c r="C418" s="59" t="e">
        <f t="shared" ca="1" si="42"/>
        <v>#REF!</v>
      </c>
      <c r="D418" s="42"/>
      <c r="E418" s="43"/>
      <c r="F418" s="43" t="e">
        <f t="shared" ca="1" si="43"/>
        <v>#REF!</v>
      </c>
      <c r="G418" s="41"/>
      <c r="H418" s="41"/>
      <c r="I418" s="41" t="e">
        <f t="shared" ca="1" si="45"/>
        <v>#REF!</v>
      </c>
      <c r="J418" s="64"/>
      <c r="K418" s="44"/>
      <c r="L418" s="44"/>
      <c r="M418" s="44" t="e">
        <f t="shared" ca="1" si="44"/>
        <v>#REF!</v>
      </c>
      <c r="N418" s="71"/>
      <c r="O418" s="244" t="e">
        <f t="shared" ca="1" si="46"/>
        <v>#REF!</v>
      </c>
      <c r="P418" s="94" t="e">
        <f t="shared" ca="1" si="47"/>
        <v>#REF!</v>
      </c>
      <c r="Q418" s="244" t="e">
        <f t="shared" ca="1" si="48"/>
        <v>#REF!</v>
      </c>
      <c r="R418" s="47" t="e">
        <f t="shared" ca="1" si="49"/>
        <v>#REF!</v>
      </c>
      <c r="S418" s="94">
        <f t="shared" si="50"/>
        <v>0</v>
      </c>
      <c r="T418" s="244">
        <f t="shared" si="51"/>
        <v>0</v>
      </c>
      <c r="U418" s="244"/>
      <c r="V418" s="46"/>
      <c r="W418" s="73"/>
    </row>
    <row r="419" spans="1:23" hidden="1" x14ac:dyDescent="0.25">
      <c r="A419" s="38">
        <v>412</v>
      </c>
      <c r="B419" s="59" t="e">
        <f t="shared" ca="1" si="41"/>
        <v>#REF!</v>
      </c>
      <c r="C419" s="59" t="e">
        <f t="shared" ca="1" si="42"/>
        <v>#REF!</v>
      </c>
      <c r="D419" s="42"/>
      <c r="E419" s="43"/>
      <c r="F419" s="43" t="e">
        <f t="shared" ca="1" si="43"/>
        <v>#REF!</v>
      </c>
      <c r="G419" s="41"/>
      <c r="H419" s="41"/>
      <c r="I419" s="41" t="e">
        <f t="shared" ca="1" si="45"/>
        <v>#REF!</v>
      </c>
      <c r="J419" s="64"/>
      <c r="K419" s="44"/>
      <c r="L419" s="44"/>
      <c r="M419" s="44" t="e">
        <f t="shared" ca="1" si="44"/>
        <v>#REF!</v>
      </c>
      <c r="N419" s="71"/>
      <c r="O419" s="244" t="e">
        <f t="shared" ca="1" si="46"/>
        <v>#REF!</v>
      </c>
      <c r="P419" s="94" t="e">
        <f t="shared" ca="1" si="47"/>
        <v>#REF!</v>
      </c>
      <c r="Q419" s="244" t="e">
        <f t="shared" ca="1" si="48"/>
        <v>#REF!</v>
      </c>
      <c r="R419" s="47" t="e">
        <f t="shared" ca="1" si="49"/>
        <v>#REF!</v>
      </c>
      <c r="S419" s="94">
        <f t="shared" si="50"/>
        <v>0</v>
      </c>
      <c r="T419" s="244">
        <f t="shared" si="51"/>
        <v>0</v>
      </c>
      <c r="U419" s="244"/>
      <c r="V419" s="46"/>
      <c r="W419" s="73"/>
    </row>
    <row r="420" spans="1:23" hidden="1" x14ac:dyDescent="0.25">
      <c r="A420" s="38">
        <v>413</v>
      </c>
      <c r="B420" s="59" t="e">
        <f t="shared" ca="1" si="41"/>
        <v>#REF!</v>
      </c>
      <c r="C420" s="59" t="e">
        <f t="shared" ca="1" si="42"/>
        <v>#REF!</v>
      </c>
      <c r="D420" s="42"/>
      <c r="E420" s="43"/>
      <c r="F420" s="43" t="e">
        <f t="shared" ca="1" si="43"/>
        <v>#REF!</v>
      </c>
      <c r="G420" s="41"/>
      <c r="H420" s="41"/>
      <c r="I420" s="41" t="e">
        <f t="shared" ca="1" si="45"/>
        <v>#REF!</v>
      </c>
      <c r="J420" s="64"/>
      <c r="K420" s="44"/>
      <c r="L420" s="44"/>
      <c r="M420" s="44" t="e">
        <f t="shared" ca="1" si="44"/>
        <v>#REF!</v>
      </c>
      <c r="N420" s="71"/>
      <c r="O420" s="244" t="e">
        <f t="shared" ca="1" si="46"/>
        <v>#REF!</v>
      </c>
      <c r="P420" s="94" t="e">
        <f t="shared" ca="1" si="47"/>
        <v>#REF!</v>
      </c>
      <c r="Q420" s="244" t="e">
        <f t="shared" ca="1" si="48"/>
        <v>#REF!</v>
      </c>
      <c r="R420" s="47" t="e">
        <f t="shared" ca="1" si="49"/>
        <v>#REF!</v>
      </c>
      <c r="S420" s="94">
        <f t="shared" si="50"/>
        <v>0</v>
      </c>
      <c r="T420" s="244">
        <f t="shared" si="51"/>
        <v>0</v>
      </c>
      <c r="U420" s="244"/>
      <c r="V420" s="46"/>
      <c r="W420" s="73"/>
    </row>
    <row r="421" spans="1:23" hidden="1" x14ac:dyDescent="0.25">
      <c r="A421" s="38">
        <v>414</v>
      </c>
      <c r="B421" s="59" t="e">
        <f t="shared" ca="1" si="41"/>
        <v>#REF!</v>
      </c>
      <c r="C421" s="59" t="e">
        <f t="shared" ca="1" si="42"/>
        <v>#REF!</v>
      </c>
      <c r="D421" s="42"/>
      <c r="E421" s="43"/>
      <c r="F421" s="43" t="e">
        <f t="shared" ca="1" si="43"/>
        <v>#REF!</v>
      </c>
      <c r="G421" s="41"/>
      <c r="H421" s="41"/>
      <c r="I421" s="41" t="e">
        <f t="shared" ca="1" si="45"/>
        <v>#REF!</v>
      </c>
      <c r="J421" s="64"/>
      <c r="K421" s="44"/>
      <c r="L421" s="44"/>
      <c r="M421" s="44" t="e">
        <f t="shared" ca="1" si="44"/>
        <v>#REF!</v>
      </c>
      <c r="N421" s="71"/>
      <c r="O421" s="244" t="e">
        <f t="shared" ca="1" si="46"/>
        <v>#REF!</v>
      </c>
      <c r="P421" s="94" t="e">
        <f t="shared" ca="1" si="47"/>
        <v>#REF!</v>
      </c>
      <c r="Q421" s="244" t="e">
        <f t="shared" ca="1" si="48"/>
        <v>#REF!</v>
      </c>
      <c r="R421" s="47" t="e">
        <f t="shared" ca="1" si="49"/>
        <v>#REF!</v>
      </c>
      <c r="S421" s="94">
        <f t="shared" si="50"/>
        <v>0</v>
      </c>
      <c r="T421" s="244">
        <f t="shared" si="51"/>
        <v>0</v>
      </c>
      <c r="U421" s="244"/>
      <c r="V421" s="46"/>
      <c r="W421" s="73"/>
    </row>
    <row r="422" spans="1:23" hidden="1" x14ac:dyDescent="0.25">
      <c r="A422" s="38">
        <v>415</v>
      </c>
      <c r="B422" s="59" t="e">
        <f t="shared" ca="1" si="41"/>
        <v>#REF!</v>
      </c>
      <c r="C422" s="59" t="e">
        <f t="shared" ca="1" si="42"/>
        <v>#REF!</v>
      </c>
      <c r="D422" s="42"/>
      <c r="E422" s="43"/>
      <c r="F422" s="43" t="e">
        <f t="shared" ca="1" si="43"/>
        <v>#REF!</v>
      </c>
      <c r="G422" s="41"/>
      <c r="H422" s="41"/>
      <c r="I422" s="41" t="e">
        <f t="shared" ca="1" si="45"/>
        <v>#REF!</v>
      </c>
      <c r="J422" s="64"/>
      <c r="K422" s="44"/>
      <c r="L422" s="44"/>
      <c r="M422" s="44" t="e">
        <f t="shared" ca="1" si="44"/>
        <v>#REF!</v>
      </c>
      <c r="N422" s="71"/>
      <c r="O422" s="244" t="e">
        <f t="shared" ca="1" si="46"/>
        <v>#REF!</v>
      </c>
      <c r="P422" s="94" t="e">
        <f t="shared" ca="1" si="47"/>
        <v>#REF!</v>
      </c>
      <c r="Q422" s="244" t="e">
        <f t="shared" ca="1" si="48"/>
        <v>#REF!</v>
      </c>
      <c r="R422" s="47" t="e">
        <f t="shared" ca="1" si="49"/>
        <v>#REF!</v>
      </c>
      <c r="S422" s="94">
        <f t="shared" si="50"/>
        <v>0</v>
      </c>
      <c r="T422" s="244">
        <f t="shared" si="51"/>
        <v>0</v>
      </c>
      <c r="U422" s="244"/>
      <c r="V422" s="46"/>
      <c r="W422" s="73"/>
    </row>
    <row r="423" spans="1:23" hidden="1" x14ac:dyDescent="0.25">
      <c r="A423" s="38">
        <v>416</v>
      </c>
      <c r="B423" s="59" t="e">
        <f t="shared" ca="1" si="41"/>
        <v>#REF!</v>
      </c>
      <c r="C423" s="59" t="e">
        <f t="shared" ca="1" si="42"/>
        <v>#REF!</v>
      </c>
      <c r="D423" s="42"/>
      <c r="E423" s="43"/>
      <c r="F423" s="43" t="e">
        <f t="shared" ca="1" si="43"/>
        <v>#REF!</v>
      </c>
      <c r="G423" s="41"/>
      <c r="H423" s="41"/>
      <c r="I423" s="41" t="e">
        <f t="shared" ca="1" si="45"/>
        <v>#REF!</v>
      </c>
      <c r="J423" s="64"/>
      <c r="K423" s="44"/>
      <c r="L423" s="44"/>
      <c r="M423" s="44" t="e">
        <f t="shared" ca="1" si="44"/>
        <v>#REF!</v>
      </c>
      <c r="N423" s="71"/>
      <c r="O423" s="244" t="e">
        <f t="shared" ca="1" si="46"/>
        <v>#REF!</v>
      </c>
      <c r="P423" s="94" t="e">
        <f t="shared" ca="1" si="47"/>
        <v>#REF!</v>
      </c>
      <c r="Q423" s="244" t="e">
        <f t="shared" ca="1" si="48"/>
        <v>#REF!</v>
      </c>
      <c r="R423" s="47" t="e">
        <f t="shared" ca="1" si="49"/>
        <v>#REF!</v>
      </c>
      <c r="S423" s="94">
        <f t="shared" si="50"/>
        <v>0</v>
      </c>
      <c r="T423" s="244">
        <f t="shared" si="51"/>
        <v>0</v>
      </c>
      <c r="U423" s="244"/>
      <c r="V423" s="46"/>
      <c r="W423" s="73"/>
    </row>
    <row r="424" spans="1:23" hidden="1" x14ac:dyDescent="0.25">
      <c r="A424" s="38">
        <v>417</v>
      </c>
      <c r="B424" s="59" t="e">
        <f t="shared" ca="1" si="41"/>
        <v>#REF!</v>
      </c>
      <c r="C424" s="59" t="e">
        <f t="shared" ca="1" si="42"/>
        <v>#REF!</v>
      </c>
      <c r="D424" s="42"/>
      <c r="E424" s="43"/>
      <c r="F424" s="43" t="e">
        <f t="shared" ca="1" si="43"/>
        <v>#REF!</v>
      </c>
      <c r="G424" s="41"/>
      <c r="H424" s="41"/>
      <c r="I424" s="41" t="e">
        <f t="shared" ca="1" si="45"/>
        <v>#REF!</v>
      </c>
      <c r="J424" s="64"/>
      <c r="K424" s="44"/>
      <c r="L424" s="44"/>
      <c r="M424" s="44" t="e">
        <f t="shared" ca="1" si="44"/>
        <v>#REF!</v>
      </c>
      <c r="N424" s="71"/>
      <c r="O424" s="244" t="e">
        <f t="shared" ca="1" si="46"/>
        <v>#REF!</v>
      </c>
      <c r="P424" s="94" t="e">
        <f t="shared" ca="1" si="47"/>
        <v>#REF!</v>
      </c>
      <c r="Q424" s="244" t="e">
        <f t="shared" ca="1" si="48"/>
        <v>#REF!</v>
      </c>
      <c r="R424" s="47" t="e">
        <f t="shared" ca="1" si="49"/>
        <v>#REF!</v>
      </c>
      <c r="S424" s="94">
        <f t="shared" si="50"/>
        <v>0</v>
      </c>
      <c r="T424" s="244">
        <f t="shared" si="51"/>
        <v>0</v>
      </c>
      <c r="U424" s="244"/>
      <c r="V424" s="46"/>
      <c r="W424" s="73"/>
    </row>
    <row r="425" spans="1:23" hidden="1" x14ac:dyDescent="0.25">
      <c r="A425" s="38">
        <v>418</v>
      </c>
      <c r="B425" s="59" t="e">
        <f t="shared" ca="1" si="41"/>
        <v>#REF!</v>
      </c>
      <c r="C425" s="59" t="e">
        <f t="shared" ca="1" si="42"/>
        <v>#REF!</v>
      </c>
      <c r="D425" s="42"/>
      <c r="E425" s="43"/>
      <c r="F425" s="43" t="e">
        <f t="shared" ca="1" si="43"/>
        <v>#REF!</v>
      </c>
      <c r="G425" s="41"/>
      <c r="H425" s="41"/>
      <c r="I425" s="41" t="e">
        <f t="shared" ca="1" si="45"/>
        <v>#REF!</v>
      </c>
      <c r="J425" s="64"/>
      <c r="K425" s="44"/>
      <c r="L425" s="44"/>
      <c r="M425" s="44" t="e">
        <f t="shared" ca="1" si="44"/>
        <v>#REF!</v>
      </c>
      <c r="N425" s="71"/>
      <c r="O425" s="244" t="e">
        <f t="shared" ca="1" si="46"/>
        <v>#REF!</v>
      </c>
      <c r="P425" s="94" t="e">
        <f t="shared" ca="1" si="47"/>
        <v>#REF!</v>
      </c>
      <c r="Q425" s="244" t="e">
        <f t="shared" ca="1" si="48"/>
        <v>#REF!</v>
      </c>
      <c r="R425" s="47" t="e">
        <f t="shared" ca="1" si="49"/>
        <v>#REF!</v>
      </c>
      <c r="S425" s="94">
        <f t="shared" si="50"/>
        <v>0</v>
      </c>
      <c r="T425" s="244">
        <f t="shared" si="51"/>
        <v>0</v>
      </c>
      <c r="U425" s="244"/>
      <c r="V425" s="46"/>
      <c r="W425" s="73"/>
    </row>
    <row r="426" spans="1:23" hidden="1" x14ac:dyDescent="0.25">
      <c r="A426" s="38">
        <v>419</v>
      </c>
      <c r="B426" s="59" t="e">
        <f t="shared" ca="1" si="41"/>
        <v>#REF!</v>
      </c>
      <c r="C426" s="59" t="e">
        <f t="shared" ca="1" si="42"/>
        <v>#REF!</v>
      </c>
      <c r="D426" s="42"/>
      <c r="E426" s="43"/>
      <c r="F426" s="43" t="e">
        <f t="shared" ca="1" si="43"/>
        <v>#REF!</v>
      </c>
      <c r="G426" s="41"/>
      <c r="H426" s="41"/>
      <c r="I426" s="41" t="e">
        <f t="shared" ca="1" si="45"/>
        <v>#REF!</v>
      </c>
      <c r="J426" s="64"/>
      <c r="K426" s="44"/>
      <c r="L426" s="44"/>
      <c r="M426" s="44" t="e">
        <f t="shared" ca="1" si="44"/>
        <v>#REF!</v>
      </c>
      <c r="N426" s="71"/>
      <c r="O426" s="244" t="e">
        <f t="shared" ca="1" si="46"/>
        <v>#REF!</v>
      </c>
      <c r="P426" s="94" t="e">
        <f t="shared" ca="1" si="47"/>
        <v>#REF!</v>
      </c>
      <c r="Q426" s="244" t="e">
        <f t="shared" ca="1" si="48"/>
        <v>#REF!</v>
      </c>
      <c r="R426" s="47" t="e">
        <f t="shared" ca="1" si="49"/>
        <v>#REF!</v>
      </c>
      <c r="S426" s="94">
        <f t="shared" si="50"/>
        <v>0</v>
      </c>
      <c r="T426" s="244">
        <f t="shared" si="51"/>
        <v>0</v>
      </c>
      <c r="U426" s="244"/>
      <c r="V426" s="46"/>
      <c r="W426" s="73"/>
    </row>
    <row r="427" spans="1:23" hidden="1" x14ac:dyDescent="0.25">
      <c r="A427" s="38">
        <v>420</v>
      </c>
      <c r="B427" s="59" t="e">
        <f t="shared" ca="1" si="41"/>
        <v>#REF!</v>
      </c>
      <c r="C427" s="59" t="e">
        <f t="shared" ca="1" si="42"/>
        <v>#REF!</v>
      </c>
      <c r="D427" s="42"/>
      <c r="E427" s="43"/>
      <c r="F427" s="43" t="e">
        <f t="shared" ca="1" si="43"/>
        <v>#REF!</v>
      </c>
      <c r="G427" s="41"/>
      <c r="H427" s="41"/>
      <c r="I427" s="41" t="e">
        <f t="shared" ca="1" si="45"/>
        <v>#REF!</v>
      </c>
      <c r="J427" s="64"/>
      <c r="K427" s="44"/>
      <c r="L427" s="44"/>
      <c r="M427" s="44" t="e">
        <f t="shared" ca="1" si="44"/>
        <v>#REF!</v>
      </c>
      <c r="N427" s="71"/>
      <c r="O427" s="244" t="e">
        <f t="shared" ca="1" si="46"/>
        <v>#REF!</v>
      </c>
      <c r="P427" s="94" t="e">
        <f t="shared" ca="1" si="47"/>
        <v>#REF!</v>
      </c>
      <c r="Q427" s="244" t="e">
        <f t="shared" ca="1" si="48"/>
        <v>#REF!</v>
      </c>
      <c r="R427" s="47" t="e">
        <f t="shared" ca="1" si="49"/>
        <v>#REF!</v>
      </c>
      <c r="S427" s="94">
        <f t="shared" si="50"/>
        <v>0</v>
      </c>
      <c r="T427" s="244">
        <f t="shared" si="51"/>
        <v>0</v>
      </c>
      <c r="U427" s="244"/>
      <c r="V427" s="46"/>
      <c r="W427" s="73"/>
    </row>
    <row r="428" spans="1:23" hidden="1" x14ac:dyDescent="0.25">
      <c r="A428" s="38">
        <v>421</v>
      </c>
      <c r="B428" s="59" t="e">
        <f t="shared" ca="1" si="41"/>
        <v>#REF!</v>
      </c>
      <c r="C428" s="59" t="e">
        <f t="shared" ca="1" si="42"/>
        <v>#REF!</v>
      </c>
      <c r="D428" s="42"/>
      <c r="E428" s="43"/>
      <c r="F428" s="43" t="e">
        <f t="shared" ca="1" si="43"/>
        <v>#REF!</v>
      </c>
      <c r="G428" s="41"/>
      <c r="H428" s="41"/>
      <c r="I428" s="41" t="e">
        <f t="shared" ca="1" si="45"/>
        <v>#REF!</v>
      </c>
      <c r="J428" s="64"/>
      <c r="K428" s="44"/>
      <c r="L428" s="44"/>
      <c r="M428" s="44" t="e">
        <f t="shared" ca="1" si="44"/>
        <v>#REF!</v>
      </c>
      <c r="N428" s="71"/>
      <c r="O428" s="244" t="e">
        <f t="shared" ca="1" si="46"/>
        <v>#REF!</v>
      </c>
      <c r="P428" s="94" t="e">
        <f t="shared" ca="1" si="47"/>
        <v>#REF!</v>
      </c>
      <c r="Q428" s="244" t="e">
        <f t="shared" ca="1" si="48"/>
        <v>#REF!</v>
      </c>
      <c r="R428" s="47" t="e">
        <f t="shared" ca="1" si="49"/>
        <v>#REF!</v>
      </c>
      <c r="S428" s="94">
        <f t="shared" si="50"/>
        <v>0</v>
      </c>
      <c r="T428" s="244">
        <f t="shared" si="51"/>
        <v>0</v>
      </c>
      <c r="U428" s="244"/>
      <c r="V428" s="46"/>
      <c r="W428" s="73"/>
    </row>
    <row r="429" spans="1:23" hidden="1" x14ac:dyDescent="0.25">
      <c r="A429" s="38">
        <v>422</v>
      </c>
      <c r="B429" s="59" t="e">
        <f t="shared" ca="1" si="41"/>
        <v>#REF!</v>
      </c>
      <c r="C429" s="59" t="e">
        <f t="shared" ca="1" si="42"/>
        <v>#REF!</v>
      </c>
      <c r="D429" s="42"/>
      <c r="E429" s="43"/>
      <c r="F429" s="43" t="e">
        <f t="shared" ca="1" si="43"/>
        <v>#REF!</v>
      </c>
      <c r="G429" s="41"/>
      <c r="H429" s="41"/>
      <c r="I429" s="41" t="e">
        <f t="shared" ca="1" si="45"/>
        <v>#REF!</v>
      </c>
      <c r="J429" s="64"/>
      <c r="K429" s="44"/>
      <c r="L429" s="44"/>
      <c r="M429" s="44" t="e">
        <f t="shared" ca="1" si="44"/>
        <v>#REF!</v>
      </c>
      <c r="N429" s="71"/>
      <c r="O429" s="244" t="e">
        <f t="shared" ca="1" si="46"/>
        <v>#REF!</v>
      </c>
      <c r="P429" s="94" t="e">
        <f t="shared" ca="1" si="47"/>
        <v>#REF!</v>
      </c>
      <c r="Q429" s="244" t="e">
        <f t="shared" ca="1" si="48"/>
        <v>#REF!</v>
      </c>
      <c r="R429" s="47" t="e">
        <f t="shared" ca="1" si="49"/>
        <v>#REF!</v>
      </c>
      <c r="S429" s="94">
        <f t="shared" si="50"/>
        <v>0</v>
      </c>
      <c r="T429" s="244">
        <f t="shared" si="51"/>
        <v>0</v>
      </c>
      <c r="U429" s="244"/>
      <c r="V429" s="46"/>
      <c r="W429" s="73"/>
    </row>
    <row r="430" spans="1:23" hidden="1" x14ac:dyDescent="0.25">
      <c r="A430" s="38">
        <v>423</v>
      </c>
      <c r="B430" s="59" t="e">
        <f t="shared" ca="1" si="41"/>
        <v>#REF!</v>
      </c>
      <c r="C430" s="59" t="e">
        <f t="shared" ca="1" si="42"/>
        <v>#REF!</v>
      </c>
      <c r="D430" s="42"/>
      <c r="E430" s="43"/>
      <c r="F430" s="43" t="e">
        <f t="shared" ca="1" si="43"/>
        <v>#REF!</v>
      </c>
      <c r="G430" s="41"/>
      <c r="H430" s="41"/>
      <c r="I430" s="41" t="e">
        <f t="shared" ca="1" si="45"/>
        <v>#REF!</v>
      </c>
      <c r="J430" s="64"/>
      <c r="K430" s="44"/>
      <c r="L430" s="44"/>
      <c r="M430" s="44" t="e">
        <f t="shared" ca="1" si="44"/>
        <v>#REF!</v>
      </c>
      <c r="N430" s="71"/>
      <c r="O430" s="244" t="e">
        <f t="shared" ca="1" si="46"/>
        <v>#REF!</v>
      </c>
      <c r="P430" s="94" t="e">
        <f t="shared" ca="1" si="47"/>
        <v>#REF!</v>
      </c>
      <c r="Q430" s="244" t="e">
        <f t="shared" ca="1" si="48"/>
        <v>#REF!</v>
      </c>
      <c r="R430" s="47" t="e">
        <f t="shared" ca="1" si="49"/>
        <v>#REF!</v>
      </c>
      <c r="S430" s="94">
        <f t="shared" si="50"/>
        <v>0</v>
      </c>
      <c r="T430" s="244">
        <f t="shared" si="51"/>
        <v>0</v>
      </c>
      <c r="U430" s="244"/>
      <c r="V430" s="46"/>
      <c r="W430" s="73"/>
    </row>
    <row r="431" spans="1:23" hidden="1" x14ac:dyDescent="0.25">
      <c r="A431" s="38">
        <v>424</v>
      </c>
      <c r="B431" s="59" t="e">
        <f t="shared" ca="1" si="41"/>
        <v>#REF!</v>
      </c>
      <c r="C431" s="59" t="e">
        <f t="shared" ca="1" si="42"/>
        <v>#REF!</v>
      </c>
      <c r="D431" s="42"/>
      <c r="E431" s="43"/>
      <c r="F431" s="43" t="e">
        <f t="shared" ca="1" si="43"/>
        <v>#REF!</v>
      </c>
      <c r="G431" s="41"/>
      <c r="H431" s="41"/>
      <c r="I431" s="41" t="e">
        <f t="shared" ca="1" si="45"/>
        <v>#REF!</v>
      </c>
      <c r="J431" s="64"/>
      <c r="K431" s="44"/>
      <c r="L431" s="44"/>
      <c r="M431" s="44" t="e">
        <f t="shared" ca="1" si="44"/>
        <v>#REF!</v>
      </c>
      <c r="N431" s="71"/>
      <c r="O431" s="244" t="e">
        <f t="shared" ca="1" si="46"/>
        <v>#REF!</v>
      </c>
      <c r="P431" s="94" t="e">
        <f t="shared" ca="1" si="47"/>
        <v>#REF!</v>
      </c>
      <c r="Q431" s="244" t="e">
        <f t="shared" ca="1" si="48"/>
        <v>#REF!</v>
      </c>
      <c r="R431" s="47" t="e">
        <f t="shared" ca="1" si="49"/>
        <v>#REF!</v>
      </c>
      <c r="S431" s="94">
        <f t="shared" si="50"/>
        <v>0</v>
      </c>
      <c r="T431" s="244">
        <f t="shared" si="51"/>
        <v>0</v>
      </c>
      <c r="U431" s="244"/>
      <c r="V431" s="46"/>
      <c r="W431" s="73"/>
    </row>
    <row r="432" spans="1:23" hidden="1" x14ac:dyDescent="0.25">
      <c r="A432" s="38">
        <v>425</v>
      </c>
      <c r="B432" s="59" t="e">
        <f t="shared" ca="1" si="41"/>
        <v>#REF!</v>
      </c>
      <c r="C432" s="59" t="e">
        <f t="shared" ca="1" si="42"/>
        <v>#REF!</v>
      </c>
      <c r="D432" s="42"/>
      <c r="E432" s="43"/>
      <c r="F432" s="43" t="e">
        <f t="shared" ca="1" si="43"/>
        <v>#REF!</v>
      </c>
      <c r="G432" s="41"/>
      <c r="H432" s="41"/>
      <c r="I432" s="41" t="e">
        <f t="shared" ca="1" si="45"/>
        <v>#REF!</v>
      </c>
      <c r="J432" s="64"/>
      <c r="K432" s="44"/>
      <c r="L432" s="44"/>
      <c r="M432" s="44" t="e">
        <f t="shared" ca="1" si="44"/>
        <v>#REF!</v>
      </c>
      <c r="N432" s="71"/>
      <c r="O432" s="244" t="e">
        <f t="shared" ca="1" si="46"/>
        <v>#REF!</v>
      </c>
      <c r="P432" s="94" t="e">
        <f t="shared" ca="1" si="47"/>
        <v>#REF!</v>
      </c>
      <c r="Q432" s="244" t="e">
        <f t="shared" ca="1" si="48"/>
        <v>#REF!</v>
      </c>
      <c r="R432" s="47" t="e">
        <f t="shared" ca="1" si="49"/>
        <v>#REF!</v>
      </c>
      <c r="S432" s="94">
        <f t="shared" si="50"/>
        <v>0</v>
      </c>
      <c r="T432" s="244">
        <f t="shared" si="51"/>
        <v>0</v>
      </c>
      <c r="U432" s="244"/>
      <c r="V432" s="46"/>
      <c r="W432" s="73"/>
    </row>
    <row r="433" spans="1:23" hidden="1" x14ac:dyDescent="0.25">
      <c r="A433" s="38">
        <v>426</v>
      </c>
      <c r="B433" s="59" t="e">
        <f t="shared" ca="1" si="41"/>
        <v>#REF!</v>
      </c>
      <c r="C433" s="59" t="e">
        <f t="shared" ca="1" si="42"/>
        <v>#REF!</v>
      </c>
      <c r="D433" s="42"/>
      <c r="E433" s="43"/>
      <c r="F433" s="43" t="e">
        <f t="shared" ca="1" si="43"/>
        <v>#REF!</v>
      </c>
      <c r="G433" s="41"/>
      <c r="H433" s="41"/>
      <c r="I433" s="41" t="e">
        <f t="shared" ca="1" si="45"/>
        <v>#REF!</v>
      </c>
      <c r="J433" s="64"/>
      <c r="K433" s="44"/>
      <c r="L433" s="44"/>
      <c r="M433" s="44" t="e">
        <f t="shared" ca="1" si="44"/>
        <v>#REF!</v>
      </c>
      <c r="N433" s="71"/>
      <c r="O433" s="244" t="e">
        <f t="shared" ca="1" si="46"/>
        <v>#REF!</v>
      </c>
      <c r="P433" s="94" t="e">
        <f t="shared" ca="1" si="47"/>
        <v>#REF!</v>
      </c>
      <c r="Q433" s="244" t="e">
        <f t="shared" ca="1" si="48"/>
        <v>#REF!</v>
      </c>
      <c r="R433" s="47" t="e">
        <f t="shared" ca="1" si="49"/>
        <v>#REF!</v>
      </c>
      <c r="S433" s="94">
        <f t="shared" si="50"/>
        <v>0</v>
      </c>
      <c r="T433" s="244">
        <f t="shared" si="51"/>
        <v>0</v>
      </c>
      <c r="U433" s="244"/>
      <c r="V433" s="46"/>
      <c r="W433" s="73"/>
    </row>
    <row r="434" spans="1:23" hidden="1" x14ac:dyDescent="0.25">
      <c r="A434" s="38">
        <v>427</v>
      </c>
      <c r="B434" s="59" t="e">
        <f t="shared" ca="1" si="41"/>
        <v>#REF!</v>
      </c>
      <c r="C434" s="59" t="e">
        <f t="shared" ca="1" si="42"/>
        <v>#REF!</v>
      </c>
      <c r="D434" s="42"/>
      <c r="E434" s="43"/>
      <c r="F434" s="43" t="e">
        <f t="shared" ca="1" si="43"/>
        <v>#REF!</v>
      </c>
      <c r="G434" s="41"/>
      <c r="H434" s="41"/>
      <c r="I434" s="41" t="e">
        <f t="shared" ca="1" si="45"/>
        <v>#REF!</v>
      </c>
      <c r="J434" s="64"/>
      <c r="K434" s="44"/>
      <c r="L434" s="44"/>
      <c r="M434" s="44" t="e">
        <f t="shared" ca="1" si="44"/>
        <v>#REF!</v>
      </c>
      <c r="N434" s="71"/>
      <c r="O434" s="244" t="e">
        <f t="shared" ca="1" si="46"/>
        <v>#REF!</v>
      </c>
      <c r="P434" s="94" t="e">
        <f t="shared" ca="1" si="47"/>
        <v>#REF!</v>
      </c>
      <c r="Q434" s="244" t="e">
        <f t="shared" ca="1" si="48"/>
        <v>#REF!</v>
      </c>
      <c r="R434" s="47" t="e">
        <f t="shared" ca="1" si="49"/>
        <v>#REF!</v>
      </c>
      <c r="S434" s="94">
        <f t="shared" si="50"/>
        <v>0</v>
      </c>
      <c r="T434" s="244">
        <f t="shared" si="51"/>
        <v>0</v>
      </c>
      <c r="U434" s="244"/>
      <c r="V434" s="46"/>
      <c r="W434" s="73"/>
    </row>
    <row r="435" spans="1:23" hidden="1" x14ac:dyDescent="0.25">
      <c r="A435" s="38">
        <v>428</v>
      </c>
      <c r="B435" s="59" t="e">
        <f t="shared" ca="1" si="41"/>
        <v>#REF!</v>
      </c>
      <c r="C435" s="59" t="e">
        <f t="shared" ca="1" si="42"/>
        <v>#REF!</v>
      </c>
      <c r="D435" s="42"/>
      <c r="E435" s="43"/>
      <c r="F435" s="43" t="e">
        <f t="shared" ca="1" si="43"/>
        <v>#REF!</v>
      </c>
      <c r="G435" s="41"/>
      <c r="H435" s="41"/>
      <c r="I435" s="41" t="e">
        <f t="shared" ca="1" si="45"/>
        <v>#REF!</v>
      </c>
      <c r="J435" s="64"/>
      <c r="K435" s="44"/>
      <c r="L435" s="44"/>
      <c r="M435" s="44" t="e">
        <f t="shared" ca="1" si="44"/>
        <v>#REF!</v>
      </c>
      <c r="N435" s="71"/>
      <c r="O435" s="244" t="e">
        <f t="shared" ca="1" si="46"/>
        <v>#REF!</v>
      </c>
      <c r="P435" s="94" t="e">
        <f t="shared" ca="1" si="47"/>
        <v>#REF!</v>
      </c>
      <c r="Q435" s="244" t="e">
        <f t="shared" ca="1" si="48"/>
        <v>#REF!</v>
      </c>
      <c r="R435" s="47" t="e">
        <f t="shared" ca="1" si="49"/>
        <v>#REF!</v>
      </c>
      <c r="S435" s="94">
        <f t="shared" si="50"/>
        <v>0</v>
      </c>
      <c r="T435" s="244">
        <f t="shared" si="51"/>
        <v>0</v>
      </c>
      <c r="U435" s="244"/>
      <c r="V435" s="46"/>
      <c r="W435" s="73"/>
    </row>
    <row r="436" spans="1:23" hidden="1" x14ac:dyDescent="0.25">
      <c r="A436" s="38">
        <v>429</v>
      </c>
      <c r="B436" s="59" t="e">
        <f t="shared" ca="1" si="41"/>
        <v>#REF!</v>
      </c>
      <c r="C436" s="59" t="e">
        <f t="shared" ca="1" si="42"/>
        <v>#REF!</v>
      </c>
      <c r="D436" s="42"/>
      <c r="E436" s="43"/>
      <c r="F436" s="43" t="e">
        <f t="shared" ca="1" si="43"/>
        <v>#REF!</v>
      </c>
      <c r="G436" s="41"/>
      <c r="H436" s="41"/>
      <c r="I436" s="41" t="e">
        <f t="shared" ca="1" si="45"/>
        <v>#REF!</v>
      </c>
      <c r="J436" s="64"/>
      <c r="K436" s="44"/>
      <c r="L436" s="44"/>
      <c r="M436" s="44" t="e">
        <f t="shared" ca="1" si="44"/>
        <v>#REF!</v>
      </c>
      <c r="N436" s="71"/>
      <c r="O436" s="244" t="e">
        <f t="shared" ca="1" si="46"/>
        <v>#REF!</v>
      </c>
      <c r="P436" s="94" t="e">
        <f t="shared" ca="1" si="47"/>
        <v>#REF!</v>
      </c>
      <c r="Q436" s="244" t="e">
        <f t="shared" ca="1" si="48"/>
        <v>#REF!</v>
      </c>
      <c r="R436" s="47" t="e">
        <f t="shared" ca="1" si="49"/>
        <v>#REF!</v>
      </c>
      <c r="S436" s="94">
        <f t="shared" si="50"/>
        <v>0</v>
      </c>
      <c r="T436" s="244">
        <f t="shared" si="51"/>
        <v>0</v>
      </c>
      <c r="U436" s="244"/>
      <c r="V436" s="46"/>
      <c r="W436" s="73"/>
    </row>
    <row r="437" spans="1:23" hidden="1" x14ac:dyDescent="0.25">
      <c r="A437" s="38">
        <v>430</v>
      </c>
      <c r="B437" s="59" t="e">
        <f t="shared" ca="1" si="41"/>
        <v>#REF!</v>
      </c>
      <c r="C437" s="59" t="e">
        <f t="shared" ca="1" si="42"/>
        <v>#REF!</v>
      </c>
      <c r="D437" s="42"/>
      <c r="E437" s="43"/>
      <c r="F437" s="43" t="e">
        <f t="shared" ca="1" si="43"/>
        <v>#REF!</v>
      </c>
      <c r="G437" s="41"/>
      <c r="H437" s="41"/>
      <c r="I437" s="41" t="e">
        <f t="shared" ca="1" si="45"/>
        <v>#REF!</v>
      </c>
      <c r="J437" s="64"/>
      <c r="K437" s="44"/>
      <c r="L437" s="44"/>
      <c r="M437" s="44" t="e">
        <f t="shared" ca="1" si="44"/>
        <v>#REF!</v>
      </c>
      <c r="N437" s="71"/>
      <c r="O437" s="244" t="e">
        <f t="shared" ca="1" si="46"/>
        <v>#REF!</v>
      </c>
      <c r="P437" s="94" t="e">
        <f t="shared" ca="1" si="47"/>
        <v>#REF!</v>
      </c>
      <c r="Q437" s="244" t="e">
        <f t="shared" ca="1" si="48"/>
        <v>#REF!</v>
      </c>
      <c r="R437" s="47" t="e">
        <f t="shared" ca="1" si="49"/>
        <v>#REF!</v>
      </c>
      <c r="S437" s="94">
        <f t="shared" si="50"/>
        <v>0</v>
      </c>
      <c r="T437" s="244">
        <f t="shared" si="51"/>
        <v>0</v>
      </c>
      <c r="U437" s="244"/>
      <c r="V437" s="46"/>
      <c r="W437" s="73"/>
    </row>
    <row r="438" spans="1:23" hidden="1" x14ac:dyDescent="0.25">
      <c r="A438" s="38">
        <v>431</v>
      </c>
      <c r="B438" s="59" t="e">
        <f t="shared" ca="1" si="41"/>
        <v>#REF!</v>
      </c>
      <c r="C438" s="59" t="e">
        <f t="shared" ca="1" si="42"/>
        <v>#REF!</v>
      </c>
      <c r="D438" s="42"/>
      <c r="E438" s="43"/>
      <c r="F438" s="43" t="e">
        <f t="shared" ca="1" si="43"/>
        <v>#REF!</v>
      </c>
      <c r="G438" s="41"/>
      <c r="H438" s="41"/>
      <c r="I438" s="41" t="e">
        <f t="shared" ca="1" si="45"/>
        <v>#REF!</v>
      </c>
      <c r="J438" s="64"/>
      <c r="K438" s="44"/>
      <c r="L438" s="44"/>
      <c r="M438" s="44" t="e">
        <f t="shared" ca="1" si="44"/>
        <v>#REF!</v>
      </c>
      <c r="N438" s="71"/>
      <c r="O438" s="244" t="e">
        <f t="shared" ca="1" si="46"/>
        <v>#REF!</v>
      </c>
      <c r="P438" s="94" t="e">
        <f t="shared" ca="1" si="47"/>
        <v>#REF!</v>
      </c>
      <c r="Q438" s="244" t="e">
        <f t="shared" ca="1" si="48"/>
        <v>#REF!</v>
      </c>
      <c r="R438" s="47" t="e">
        <f t="shared" ca="1" si="49"/>
        <v>#REF!</v>
      </c>
      <c r="S438" s="94">
        <f t="shared" si="50"/>
        <v>0</v>
      </c>
      <c r="T438" s="244">
        <f t="shared" si="51"/>
        <v>0</v>
      </c>
      <c r="U438" s="244"/>
      <c r="V438" s="46"/>
      <c r="W438" s="73"/>
    </row>
    <row r="439" spans="1:23" hidden="1" x14ac:dyDescent="0.25">
      <c r="A439" s="38">
        <v>432</v>
      </c>
      <c r="B439" s="59" t="e">
        <f t="shared" ca="1" si="41"/>
        <v>#REF!</v>
      </c>
      <c r="C439" s="59" t="e">
        <f t="shared" ca="1" si="42"/>
        <v>#REF!</v>
      </c>
      <c r="D439" s="42"/>
      <c r="E439" s="43"/>
      <c r="F439" s="43" t="e">
        <f t="shared" ca="1" si="43"/>
        <v>#REF!</v>
      </c>
      <c r="G439" s="41"/>
      <c r="H439" s="41"/>
      <c r="I439" s="41" t="e">
        <f t="shared" ca="1" si="45"/>
        <v>#REF!</v>
      </c>
      <c r="J439" s="64"/>
      <c r="K439" s="44"/>
      <c r="L439" s="44"/>
      <c r="M439" s="44" t="e">
        <f t="shared" ca="1" si="44"/>
        <v>#REF!</v>
      </c>
      <c r="N439" s="71"/>
      <c r="O439" s="244" t="e">
        <f t="shared" ca="1" si="46"/>
        <v>#REF!</v>
      </c>
      <c r="P439" s="94" t="e">
        <f t="shared" ca="1" si="47"/>
        <v>#REF!</v>
      </c>
      <c r="Q439" s="244" t="e">
        <f t="shared" ca="1" si="48"/>
        <v>#REF!</v>
      </c>
      <c r="R439" s="47" t="e">
        <f t="shared" ca="1" si="49"/>
        <v>#REF!</v>
      </c>
      <c r="S439" s="94">
        <f t="shared" si="50"/>
        <v>0</v>
      </c>
      <c r="T439" s="244">
        <f t="shared" si="51"/>
        <v>0</v>
      </c>
      <c r="U439" s="244"/>
      <c r="V439" s="46"/>
      <c r="W439" s="73"/>
    </row>
    <row r="440" spans="1:23" hidden="1" x14ac:dyDescent="0.25">
      <c r="A440" s="38">
        <v>433</v>
      </c>
      <c r="B440" s="59" t="e">
        <f t="shared" ca="1" si="41"/>
        <v>#REF!</v>
      </c>
      <c r="C440" s="59" t="e">
        <f t="shared" ca="1" si="42"/>
        <v>#REF!</v>
      </c>
      <c r="D440" s="42"/>
      <c r="E440" s="43"/>
      <c r="F440" s="43" t="e">
        <f t="shared" ca="1" si="43"/>
        <v>#REF!</v>
      </c>
      <c r="G440" s="41"/>
      <c r="H440" s="41"/>
      <c r="I440" s="41" t="e">
        <f t="shared" ca="1" si="45"/>
        <v>#REF!</v>
      </c>
      <c r="J440" s="64"/>
      <c r="K440" s="44"/>
      <c r="L440" s="44"/>
      <c r="M440" s="44" t="e">
        <f t="shared" ca="1" si="44"/>
        <v>#REF!</v>
      </c>
      <c r="N440" s="71"/>
      <c r="O440" s="244" t="e">
        <f t="shared" ca="1" si="46"/>
        <v>#REF!</v>
      </c>
      <c r="P440" s="94" t="e">
        <f t="shared" ca="1" si="47"/>
        <v>#REF!</v>
      </c>
      <c r="Q440" s="244" t="e">
        <f t="shared" ca="1" si="48"/>
        <v>#REF!</v>
      </c>
      <c r="R440" s="47" t="e">
        <f t="shared" ca="1" si="49"/>
        <v>#REF!</v>
      </c>
      <c r="S440" s="94">
        <f t="shared" si="50"/>
        <v>0</v>
      </c>
      <c r="T440" s="244">
        <f t="shared" si="51"/>
        <v>0</v>
      </c>
      <c r="U440" s="244"/>
      <c r="V440" s="46"/>
      <c r="W440" s="73"/>
    </row>
    <row r="441" spans="1:23" hidden="1" x14ac:dyDescent="0.25">
      <c r="A441" s="38">
        <v>434</v>
      </c>
      <c r="B441" s="59" t="e">
        <f t="shared" ca="1" si="41"/>
        <v>#REF!</v>
      </c>
      <c r="C441" s="59" t="e">
        <f t="shared" ca="1" si="42"/>
        <v>#REF!</v>
      </c>
      <c r="D441" s="42"/>
      <c r="E441" s="43"/>
      <c r="F441" s="43" t="e">
        <f t="shared" ca="1" si="43"/>
        <v>#REF!</v>
      </c>
      <c r="G441" s="41"/>
      <c r="H441" s="41"/>
      <c r="I441" s="41" t="e">
        <f t="shared" ca="1" si="45"/>
        <v>#REF!</v>
      </c>
      <c r="J441" s="64"/>
      <c r="K441" s="44"/>
      <c r="L441" s="44"/>
      <c r="M441" s="44" t="e">
        <f t="shared" ca="1" si="44"/>
        <v>#REF!</v>
      </c>
      <c r="N441" s="71"/>
      <c r="O441" s="244" t="e">
        <f t="shared" ca="1" si="46"/>
        <v>#REF!</v>
      </c>
      <c r="P441" s="94" t="e">
        <f t="shared" ca="1" si="47"/>
        <v>#REF!</v>
      </c>
      <c r="Q441" s="244" t="e">
        <f t="shared" ca="1" si="48"/>
        <v>#REF!</v>
      </c>
      <c r="R441" s="47" t="e">
        <f t="shared" ca="1" si="49"/>
        <v>#REF!</v>
      </c>
      <c r="S441" s="94">
        <f t="shared" si="50"/>
        <v>0</v>
      </c>
      <c r="T441" s="244">
        <f t="shared" si="51"/>
        <v>0</v>
      </c>
      <c r="U441" s="244"/>
      <c r="V441" s="46"/>
      <c r="W441" s="73"/>
    </row>
    <row r="442" spans="1:23" hidden="1" x14ac:dyDescent="0.25">
      <c r="A442" s="38">
        <v>435</v>
      </c>
      <c r="B442" s="59" t="e">
        <f t="shared" ca="1" si="41"/>
        <v>#REF!</v>
      </c>
      <c r="C442" s="59" t="e">
        <f t="shared" ca="1" si="42"/>
        <v>#REF!</v>
      </c>
      <c r="D442" s="42"/>
      <c r="E442" s="43"/>
      <c r="F442" s="43" t="e">
        <f t="shared" ca="1" si="43"/>
        <v>#REF!</v>
      </c>
      <c r="G442" s="41"/>
      <c r="H442" s="41"/>
      <c r="I442" s="41" t="e">
        <f t="shared" ca="1" si="45"/>
        <v>#REF!</v>
      </c>
      <c r="J442" s="64"/>
      <c r="K442" s="44"/>
      <c r="L442" s="44"/>
      <c r="M442" s="44" t="e">
        <f t="shared" ca="1" si="44"/>
        <v>#REF!</v>
      </c>
      <c r="N442" s="71"/>
      <c r="O442" s="244" t="e">
        <f t="shared" ca="1" si="46"/>
        <v>#REF!</v>
      </c>
      <c r="P442" s="94" t="e">
        <f t="shared" ca="1" si="47"/>
        <v>#REF!</v>
      </c>
      <c r="Q442" s="244" t="e">
        <f t="shared" ca="1" si="48"/>
        <v>#REF!</v>
      </c>
      <c r="R442" s="47" t="e">
        <f t="shared" ca="1" si="49"/>
        <v>#REF!</v>
      </c>
      <c r="S442" s="94">
        <f t="shared" si="50"/>
        <v>0</v>
      </c>
      <c r="T442" s="244">
        <f t="shared" si="51"/>
        <v>0</v>
      </c>
      <c r="U442" s="244"/>
      <c r="V442" s="46"/>
      <c r="W442" s="73"/>
    </row>
    <row r="443" spans="1:23" hidden="1" x14ac:dyDescent="0.25">
      <c r="A443" s="38">
        <v>436</v>
      </c>
      <c r="B443" s="59" t="e">
        <f t="shared" ca="1" si="41"/>
        <v>#REF!</v>
      </c>
      <c r="C443" s="59" t="e">
        <f t="shared" ca="1" si="42"/>
        <v>#REF!</v>
      </c>
      <c r="D443" s="42"/>
      <c r="E443" s="43"/>
      <c r="F443" s="43" t="e">
        <f t="shared" ca="1" si="43"/>
        <v>#REF!</v>
      </c>
      <c r="G443" s="41"/>
      <c r="H443" s="41"/>
      <c r="I443" s="41" t="e">
        <f t="shared" ca="1" si="45"/>
        <v>#REF!</v>
      </c>
      <c r="J443" s="64"/>
      <c r="K443" s="44"/>
      <c r="L443" s="44"/>
      <c r="M443" s="44" t="e">
        <f t="shared" ca="1" si="44"/>
        <v>#REF!</v>
      </c>
      <c r="N443" s="71"/>
      <c r="O443" s="244" t="e">
        <f t="shared" ca="1" si="46"/>
        <v>#REF!</v>
      </c>
      <c r="P443" s="94" t="e">
        <f t="shared" ca="1" si="47"/>
        <v>#REF!</v>
      </c>
      <c r="Q443" s="244" t="e">
        <f t="shared" ca="1" si="48"/>
        <v>#REF!</v>
      </c>
      <c r="R443" s="47" t="e">
        <f t="shared" ca="1" si="49"/>
        <v>#REF!</v>
      </c>
      <c r="S443" s="94">
        <f t="shared" si="50"/>
        <v>0</v>
      </c>
      <c r="T443" s="244">
        <f t="shared" si="51"/>
        <v>0</v>
      </c>
      <c r="U443" s="244"/>
      <c r="V443" s="46"/>
      <c r="W443" s="73"/>
    </row>
    <row r="444" spans="1:23" hidden="1" x14ac:dyDescent="0.25">
      <c r="A444" s="38">
        <v>437</v>
      </c>
      <c r="B444" s="59" t="e">
        <f t="shared" ca="1" si="41"/>
        <v>#REF!</v>
      </c>
      <c r="C444" s="59" t="e">
        <f t="shared" ca="1" si="42"/>
        <v>#REF!</v>
      </c>
      <c r="D444" s="42"/>
      <c r="E444" s="43"/>
      <c r="F444" s="43" t="e">
        <f t="shared" ca="1" si="43"/>
        <v>#REF!</v>
      </c>
      <c r="G444" s="41"/>
      <c r="H444" s="41"/>
      <c r="I444" s="41" t="e">
        <f t="shared" ca="1" si="45"/>
        <v>#REF!</v>
      </c>
      <c r="J444" s="64"/>
      <c r="K444" s="44"/>
      <c r="L444" s="44"/>
      <c r="M444" s="44" t="e">
        <f t="shared" ca="1" si="44"/>
        <v>#REF!</v>
      </c>
      <c r="N444" s="71"/>
      <c r="O444" s="244" t="e">
        <f t="shared" ca="1" si="46"/>
        <v>#REF!</v>
      </c>
      <c r="P444" s="94" t="e">
        <f t="shared" ca="1" si="47"/>
        <v>#REF!</v>
      </c>
      <c r="Q444" s="244" t="e">
        <f t="shared" ca="1" si="48"/>
        <v>#REF!</v>
      </c>
      <c r="R444" s="47" t="e">
        <f t="shared" ca="1" si="49"/>
        <v>#REF!</v>
      </c>
      <c r="S444" s="94">
        <f t="shared" si="50"/>
        <v>0</v>
      </c>
      <c r="T444" s="244">
        <f t="shared" si="51"/>
        <v>0</v>
      </c>
      <c r="U444" s="244"/>
      <c r="V444" s="46"/>
      <c r="W444" s="73"/>
    </row>
    <row r="445" spans="1:23" hidden="1" x14ac:dyDescent="0.25">
      <c r="A445" s="38">
        <v>438</v>
      </c>
      <c r="B445" s="59" t="e">
        <f t="shared" ca="1" si="41"/>
        <v>#REF!</v>
      </c>
      <c r="C445" s="59" t="e">
        <f t="shared" ca="1" si="42"/>
        <v>#REF!</v>
      </c>
      <c r="D445" s="42"/>
      <c r="E445" s="43"/>
      <c r="F445" s="43" t="e">
        <f t="shared" ca="1" si="43"/>
        <v>#REF!</v>
      </c>
      <c r="G445" s="41"/>
      <c r="H445" s="41"/>
      <c r="I445" s="41" t="e">
        <f t="shared" ca="1" si="45"/>
        <v>#REF!</v>
      </c>
      <c r="J445" s="64"/>
      <c r="K445" s="44"/>
      <c r="L445" s="44"/>
      <c r="M445" s="44" t="e">
        <f t="shared" ca="1" si="44"/>
        <v>#REF!</v>
      </c>
      <c r="N445" s="71"/>
      <c r="O445" s="244" t="e">
        <f t="shared" ca="1" si="46"/>
        <v>#REF!</v>
      </c>
      <c r="P445" s="94" t="e">
        <f t="shared" ca="1" si="47"/>
        <v>#REF!</v>
      </c>
      <c r="Q445" s="244" t="e">
        <f t="shared" ca="1" si="48"/>
        <v>#REF!</v>
      </c>
      <c r="R445" s="47" t="e">
        <f t="shared" ca="1" si="49"/>
        <v>#REF!</v>
      </c>
      <c r="S445" s="94">
        <f t="shared" si="50"/>
        <v>0</v>
      </c>
      <c r="T445" s="244">
        <f t="shared" si="51"/>
        <v>0</v>
      </c>
      <c r="U445" s="244"/>
      <c r="V445" s="46"/>
      <c r="W445" s="73"/>
    </row>
    <row r="446" spans="1:23" hidden="1" x14ac:dyDescent="0.25">
      <c r="A446" s="38">
        <v>439</v>
      </c>
      <c r="B446" s="59" t="e">
        <f t="shared" ca="1" si="41"/>
        <v>#REF!</v>
      </c>
      <c r="C446" s="59" t="e">
        <f t="shared" ca="1" si="42"/>
        <v>#REF!</v>
      </c>
      <c r="D446" s="42"/>
      <c r="E446" s="43"/>
      <c r="F446" s="43" t="e">
        <f t="shared" ca="1" si="43"/>
        <v>#REF!</v>
      </c>
      <c r="G446" s="41"/>
      <c r="H446" s="41"/>
      <c r="I446" s="41" t="e">
        <f t="shared" ca="1" si="45"/>
        <v>#REF!</v>
      </c>
      <c r="J446" s="64"/>
      <c r="K446" s="44"/>
      <c r="L446" s="44"/>
      <c r="M446" s="44" t="e">
        <f t="shared" ca="1" si="44"/>
        <v>#REF!</v>
      </c>
      <c r="N446" s="71"/>
      <c r="O446" s="244" t="e">
        <f t="shared" ca="1" si="46"/>
        <v>#REF!</v>
      </c>
      <c r="P446" s="94" t="e">
        <f t="shared" ca="1" si="47"/>
        <v>#REF!</v>
      </c>
      <c r="Q446" s="244" t="e">
        <f t="shared" ca="1" si="48"/>
        <v>#REF!</v>
      </c>
      <c r="R446" s="47" t="e">
        <f t="shared" ca="1" si="49"/>
        <v>#REF!</v>
      </c>
      <c r="S446" s="94">
        <f t="shared" si="50"/>
        <v>0</v>
      </c>
      <c r="T446" s="244">
        <f t="shared" si="51"/>
        <v>0</v>
      </c>
      <c r="U446" s="244"/>
      <c r="V446" s="46"/>
      <c r="W446" s="73"/>
    </row>
    <row r="447" spans="1:23" hidden="1" x14ac:dyDescent="0.25">
      <c r="A447" s="38">
        <v>440</v>
      </c>
      <c r="B447" s="59" t="e">
        <f t="shared" ca="1" si="41"/>
        <v>#REF!</v>
      </c>
      <c r="C447" s="59" t="e">
        <f t="shared" ca="1" si="42"/>
        <v>#REF!</v>
      </c>
      <c r="D447" s="42"/>
      <c r="E447" s="43"/>
      <c r="F447" s="43" t="e">
        <f t="shared" ca="1" si="43"/>
        <v>#REF!</v>
      </c>
      <c r="G447" s="41"/>
      <c r="H447" s="41"/>
      <c r="I447" s="41" t="e">
        <f t="shared" ca="1" si="45"/>
        <v>#REF!</v>
      </c>
      <c r="J447" s="64"/>
      <c r="K447" s="44"/>
      <c r="L447" s="44"/>
      <c r="M447" s="44" t="e">
        <f t="shared" ca="1" si="44"/>
        <v>#REF!</v>
      </c>
      <c r="N447" s="71"/>
      <c r="O447" s="244" t="e">
        <f t="shared" ca="1" si="46"/>
        <v>#REF!</v>
      </c>
      <c r="P447" s="94" t="e">
        <f t="shared" ca="1" si="47"/>
        <v>#REF!</v>
      </c>
      <c r="Q447" s="244" t="e">
        <f t="shared" ca="1" si="48"/>
        <v>#REF!</v>
      </c>
      <c r="R447" s="47" t="e">
        <f t="shared" ca="1" si="49"/>
        <v>#REF!</v>
      </c>
      <c r="S447" s="94">
        <f t="shared" si="50"/>
        <v>0</v>
      </c>
      <c r="T447" s="244">
        <f t="shared" si="51"/>
        <v>0</v>
      </c>
      <c r="U447" s="244"/>
      <c r="V447" s="46"/>
      <c r="W447" s="73"/>
    </row>
    <row r="448" spans="1:23" hidden="1" x14ac:dyDescent="0.25">
      <c r="A448" s="38">
        <v>441</v>
      </c>
      <c r="B448" s="59" t="e">
        <f t="shared" ca="1" si="41"/>
        <v>#REF!</v>
      </c>
      <c r="C448" s="59" t="e">
        <f t="shared" ca="1" si="42"/>
        <v>#REF!</v>
      </c>
      <c r="D448" s="42"/>
      <c r="E448" s="43"/>
      <c r="F448" s="43" t="e">
        <f t="shared" ca="1" si="43"/>
        <v>#REF!</v>
      </c>
      <c r="G448" s="41"/>
      <c r="H448" s="41"/>
      <c r="I448" s="41" t="e">
        <f t="shared" ca="1" si="45"/>
        <v>#REF!</v>
      </c>
      <c r="J448" s="64"/>
      <c r="K448" s="44"/>
      <c r="L448" s="44"/>
      <c r="M448" s="44" t="e">
        <f t="shared" ca="1" si="44"/>
        <v>#REF!</v>
      </c>
      <c r="N448" s="71"/>
      <c r="O448" s="244" t="e">
        <f t="shared" ca="1" si="46"/>
        <v>#REF!</v>
      </c>
      <c r="P448" s="94" t="e">
        <f t="shared" ca="1" si="47"/>
        <v>#REF!</v>
      </c>
      <c r="Q448" s="244" t="e">
        <f t="shared" ca="1" si="48"/>
        <v>#REF!</v>
      </c>
      <c r="R448" s="47" t="e">
        <f t="shared" ca="1" si="49"/>
        <v>#REF!</v>
      </c>
      <c r="S448" s="94">
        <f t="shared" si="50"/>
        <v>0</v>
      </c>
      <c r="T448" s="244">
        <f t="shared" si="51"/>
        <v>0</v>
      </c>
      <c r="U448" s="244"/>
      <c r="V448" s="46"/>
      <c r="W448" s="73"/>
    </row>
    <row r="449" spans="1:23" hidden="1" x14ac:dyDescent="0.25">
      <c r="A449" s="38">
        <v>442</v>
      </c>
      <c r="B449" s="59" t="e">
        <f t="shared" ca="1" si="41"/>
        <v>#REF!</v>
      </c>
      <c r="C449" s="59" t="e">
        <f t="shared" ca="1" si="42"/>
        <v>#REF!</v>
      </c>
      <c r="D449" s="42"/>
      <c r="E449" s="43"/>
      <c r="F449" s="43" t="e">
        <f t="shared" ca="1" si="43"/>
        <v>#REF!</v>
      </c>
      <c r="G449" s="41"/>
      <c r="H449" s="41"/>
      <c r="I449" s="41" t="e">
        <f t="shared" ca="1" si="45"/>
        <v>#REF!</v>
      </c>
      <c r="J449" s="64"/>
      <c r="K449" s="44"/>
      <c r="L449" s="44"/>
      <c r="M449" s="44" t="e">
        <f t="shared" ca="1" si="44"/>
        <v>#REF!</v>
      </c>
      <c r="N449" s="71"/>
      <c r="O449" s="244" t="e">
        <f t="shared" ca="1" si="46"/>
        <v>#REF!</v>
      </c>
      <c r="P449" s="94" t="e">
        <f t="shared" ca="1" si="47"/>
        <v>#REF!</v>
      </c>
      <c r="Q449" s="244" t="e">
        <f t="shared" ca="1" si="48"/>
        <v>#REF!</v>
      </c>
      <c r="R449" s="47" t="e">
        <f t="shared" ca="1" si="49"/>
        <v>#REF!</v>
      </c>
      <c r="S449" s="94">
        <f t="shared" si="50"/>
        <v>0</v>
      </c>
      <c r="T449" s="244">
        <f t="shared" si="51"/>
        <v>0</v>
      </c>
      <c r="U449" s="244"/>
      <c r="V449" s="46"/>
      <c r="W449" s="73"/>
    </row>
    <row r="450" spans="1:23" hidden="1" x14ac:dyDescent="0.25">
      <c r="A450" s="38">
        <v>443</v>
      </c>
      <c r="B450" s="59" t="e">
        <f t="shared" ca="1" si="41"/>
        <v>#REF!</v>
      </c>
      <c r="C450" s="59" t="e">
        <f t="shared" ca="1" si="42"/>
        <v>#REF!</v>
      </c>
      <c r="D450" s="42"/>
      <c r="E450" s="43"/>
      <c r="F450" s="43" t="e">
        <f t="shared" ca="1" si="43"/>
        <v>#REF!</v>
      </c>
      <c r="G450" s="41"/>
      <c r="H450" s="41"/>
      <c r="I450" s="41" t="e">
        <f t="shared" ca="1" si="45"/>
        <v>#REF!</v>
      </c>
      <c r="J450" s="64"/>
      <c r="K450" s="44"/>
      <c r="L450" s="44"/>
      <c r="M450" s="44" t="e">
        <f t="shared" ca="1" si="44"/>
        <v>#REF!</v>
      </c>
      <c r="N450" s="71"/>
      <c r="O450" s="244" t="e">
        <f t="shared" ca="1" si="46"/>
        <v>#REF!</v>
      </c>
      <c r="P450" s="94" t="e">
        <f t="shared" ca="1" si="47"/>
        <v>#REF!</v>
      </c>
      <c r="Q450" s="244" t="e">
        <f t="shared" ca="1" si="48"/>
        <v>#REF!</v>
      </c>
      <c r="R450" s="47" t="e">
        <f t="shared" ca="1" si="49"/>
        <v>#REF!</v>
      </c>
      <c r="S450" s="94">
        <f t="shared" si="50"/>
        <v>0</v>
      </c>
      <c r="T450" s="244">
        <f t="shared" si="51"/>
        <v>0</v>
      </c>
      <c r="U450" s="244"/>
      <c r="V450" s="46"/>
      <c r="W450" s="73"/>
    </row>
    <row r="451" spans="1:23" hidden="1" x14ac:dyDescent="0.25">
      <c r="A451" s="38">
        <v>444</v>
      </c>
      <c r="B451" s="59" t="e">
        <f t="shared" ca="1" si="41"/>
        <v>#REF!</v>
      </c>
      <c r="C451" s="59" t="e">
        <f t="shared" ca="1" si="42"/>
        <v>#REF!</v>
      </c>
      <c r="D451" s="42"/>
      <c r="E451" s="43"/>
      <c r="F451" s="43" t="e">
        <f t="shared" ca="1" si="43"/>
        <v>#REF!</v>
      </c>
      <c r="G451" s="41"/>
      <c r="H451" s="41"/>
      <c r="I451" s="41" t="e">
        <f t="shared" ca="1" si="45"/>
        <v>#REF!</v>
      </c>
      <c r="J451" s="64"/>
      <c r="K451" s="44"/>
      <c r="L451" s="44"/>
      <c r="M451" s="44" t="e">
        <f t="shared" ca="1" si="44"/>
        <v>#REF!</v>
      </c>
      <c r="N451" s="71"/>
      <c r="O451" s="244" t="e">
        <f t="shared" ca="1" si="46"/>
        <v>#REF!</v>
      </c>
      <c r="P451" s="94" t="e">
        <f t="shared" ca="1" si="47"/>
        <v>#REF!</v>
      </c>
      <c r="Q451" s="244" t="e">
        <f t="shared" ca="1" si="48"/>
        <v>#REF!</v>
      </c>
      <c r="R451" s="47" t="e">
        <f t="shared" ca="1" si="49"/>
        <v>#REF!</v>
      </c>
      <c r="S451" s="94">
        <f t="shared" si="50"/>
        <v>0</v>
      </c>
      <c r="T451" s="244">
        <f t="shared" si="51"/>
        <v>0</v>
      </c>
      <c r="U451" s="244"/>
      <c r="V451" s="46"/>
      <c r="W451" s="73"/>
    </row>
    <row r="452" spans="1:23" hidden="1" x14ac:dyDescent="0.25">
      <c r="A452" s="38">
        <v>445</v>
      </c>
      <c r="B452" s="59" t="e">
        <f t="shared" ca="1" si="41"/>
        <v>#REF!</v>
      </c>
      <c r="C452" s="59" t="e">
        <f t="shared" ca="1" si="42"/>
        <v>#REF!</v>
      </c>
      <c r="D452" s="42"/>
      <c r="E452" s="43"/>
      <c r="F452" s="43" t="e">
        <f t="shared" ca="1" si="43"/>
        <v>#REF!</v>
      </c>
      <c r="G452" s="41"/>
      <c r="H452" s="41"/>
      <c r="I452" s="41" t="e">
        <f t="shared" ca="1" si="45"/>
        <v>#REF!</v>
      </c>
      <c r="J452" s="64"/>
      <c r="K452" s="44"/>
      <c r="L452" s="44"/>
      <c r="M452" s="44" t="e">
        <f t="shared" ca="1" si="44"/>
        <v>#REF!</v>
      </c>
      <c r="N452" s="71"/>
      <c r="O452" s="244" t="e">
        <f t="shared" ca="1" si="46"/>
        <v>#REF!</v>
      </c>
      <c r="P452" s="94" t="e">
        <f t="shared" ca="1" si="47"/>
        <v>#REF!</v>
      </c>
      <c r="Q452" s="244" t="e">
        <f t="shared" ca="1" si="48"/>
        <v>#REF!</v>
      </c>
      <c r="R452" s="47" t="e">
        <f t="shared" ca="1" si="49"/>
        <v>#REF!</v>
      </c>
      <c r="S452" s="94">
        <f t="shared" si="50"/>
        <v>0</v>
      </c>
      <c r="T452" s="244">
        <f t="shared" si="51"/>
        <v>0</v>
      </c>
      <c r="U452" s="244"/>
      <c r="V452" s="46"/>
      <c r="W452" s="73"/>
    </row>
    <row r="453" spans="1:23" hidden="1" x14ac:dyDescent="0.25">
      <c r="A453" s="38">
        <v>446</v>
      </c>
      <c r="B453" s="59" t="e">
        <f t="shared" ca="1" si="41"/>
        <v>#REF!</v>
      </c>
      <c r="C453" s="59" t="e">
        <f t="shared" ca="1" si="42"/>
        <v>#REF!</v>
      </c>
      <c r="D453" s="42"/>
      <c r="E453" s="43"/>
      <c r="F453" s="43" t="e">
        <f t="shared" ca="1" si="43"/>
        <v>#REF!</v>
      </c>
      <c r="G453" s="41"/>
      <c r="H453" s="41"/>
      <c r="I453" s="41" t="e">
        <f t="shared" ca="1" si="45"/>
        <v>#REF!</v>
      </c>
      <c r="J453" s="64"/>
      <c r="K453" s="44"/>
      <c r="L453" s="44"/>
      <c r="M453" s="44" t="e">
        <f t="shared" ca="1" si="44"/>
        <v>#REF!</v>
      </c>
      <c r="N453" s="71"/>
      <c r="O453" s="244" t="e">
        <f t="shared" ca="1" si="46"/>
        <v>#REF!</v>
      </c>
      <c r="P453" s="94" t="e">
        <f t="shared" ca="1" si="47"/>
        <v>#REF!</v>
      </c>
      <c r="Q453" s="244" t="e">
        <f t="shared" ca="1" si="48"/>
        <v>#REF!</v>
      </c>
      <c r="R453" s="47" t="e">
        <f t="shared" ca="1" si="49"/>
        <v>#REF!</v>
      </c>
      <c r="S453" s="94">
        <f t="shared" si="50"/>
        <v>0</v>
      </c>
      <c r="T453" s="244">
        <f t="shared" si="51"/>
        <v>0</v>
      </c>
      <c r="U453" s="244"/>
      <c r="V453" s="46"/>
      <c r="W453" s="73"/>
    </row>
    <row r="454" spans="1:23" hidden="1" x14ac:dyDescent="0.25">
      <c r="A454" s="38">
        <v>447</v>
      </c>
      <c r="B454" s="59" t="e">
        <f t="shared" ca="1" si="41"/>
        <v>#REF!</v>
      </c>
      <c r="C454" s="59" t="e">
        <f t="shared" ca="1" si="42"/>
        <v>#REF!</v>
      </c>
      <c r="D454" s="42"/>
      <c r="E454" s="43"/>
      <c r="F454" s="43" t="e">
        <f t="shared" ca="1" si="43"/>
        <v>#REF!</v>
      </c>
      <c r="G454" s="41"/>
      <c r="H454" s="41"/>
      <c r="I454" s="41" t="e">
        <f t="shared" ca="1" si="45"/>
        <v>#REF!</v>
      </c>
      <c r="J454" s="64"/>
      <c r="K454" s="44"/>
      <c r="L454" s="44"/>
      <c r="M454" s="44" t="e">
        <f t="shared" ca="1" si="44"/>
        <v>#REF!</v>
      </c>
      <c r="N454" s="71"/>
      <c r="O454" s="244" t="e">
        <f t="shared" ca="1" si="46"/>
        <v>#REF!</v>
      </c>
      <c r="P454" s="94" t="e">
        <f t="shared" ca="1" si="47"/>
        <v>#REF!</v>
      </c>
      <c r="Q454" s="244" t="e">
        <f t="shared" ca="1" si="48"/>
        <v>#REF!</v>
      </c>
      <c r="R454" s="47" t="e">
        <f t="shared" ca="1" si="49"/>
        <v>#REF!</v>
      </c>
      <c r="S454" s="94">
        <f t="shared" si="50"/>
        <v>0</v>
      </c>
      <c r="T454" s="244">
        <f t="shared" si="51"/>
        <v>0</v>
      </c>
      <c r="U454" s="244"/>
      <c r="V454" s="46"/>
      <c r="W454" s="73"/>
    </row>
    <row r="455" spans="1:23" hidden="1" x14ac:dyDescent="0.25">
      <c r="A455" s="38">
        <v>448</v>
      </c>
      <c r="B455" s="59" t="e">
        <f t="shared" ca="1" si="41"/>
        <v>#REF!</v>
      </c>
      <c r="C455" s="59" t="e">
        <f t="shared" ca="1" si="42"/>
        <v>#REF!</v>
      </c>
      <c r="D455" s="42"/>
      <c r="E455" s="43"/>
      <c r="F455" s="43" t="e">
        <f t="shared" ca="1" si="43"/>
        <v>#REF!</v>
      </c>
      <c r="G455" s="41"/>
      <c r="H455" s="41"/>
      <c r="I455" s="41" t="e">
        <f t="shared" ca="1" si="45"/>
        <v>#REF!</v>
      </c>
      <c r="J455" s="64"/>
      <c r="K455" s="44"/>
      <c r="L455" s="44"/>
      <c r="M455" s="44" t="e">
        <f t="shared" ca="1" si="44"/>
        <v>#REF!</v>
      </c>
      <c r="N455" s="71"/>
      <c r="O455" s="244" t="e">
        <f t="shared" ca="1" si="46"/>
        <v>#REF!</v>
      </c>
      <c r="P455" s="94" t="e">
        <f t="shared" ca="1" si="47"/>
        <v>#REF!</v>
      </c>
      <c r="Q455" s="244" t="e">
        <f t="shared" ca="1" si="48"/>
        <v>#REF!</v>
      </c>
      <c r="R455" s="47" t="e">
        <f t="shared" ca="1" si="49"/>
        <v>#REF!</v>
      </c>
      <c r="S455" s="94">
        <f t="shared" si="50"/>
        <v>0</v>
      </c>
      <c r="T455" s="244">
        <f t="shared" si="51"/>
        <v>0</v>
      </c>
      <c r="U455" s="244"/>
      <c r="V455" s="46"/>
      <c r="W455" s="73"/>
    </row>
    <row r="456" spans="1:23" hidden="1" x14ac:dyDescent="0.25">
      <c r="A456" s="38">
        <v>449</v>
      </c>
      <c r="B456" s="59" t="e">
        <f t="shared" ca="1" si="41"/>
        <v>#REF!</v>
      </c>
      <c r="C456" s="59" t="e">
        <f t="shared" ca="1" si="42"/>
        <v>#REF!</v>
      </c>
      <c r="D456" s="42"/>
      <c r="E456" s="43"/>
      <c r="F456" s="43" t="e">
        <f t="shared" ca="1" si="43"/>
        <v>#REF!</v>
      </c>
      <c r="G456" s="41"/>
      <c r="H456" s="41"/>
      <c r="I456" s="41" t="e">
        <f t="shared" ca="1" si="45"/>
        <v>#REF!</v>
      </c>
      <c r="J456" s="64"/>
      <c r="K456" s="44"/>
      <c r="L456" s="44"/>
      <c r="M456" s="44" t="e">
        <f t="shared" ca="1" si="44"/>
        <v>#REF!</v>
      </c>
      <c r="N456" s="71"/>
      <c r="O456" s="244" t="e">
        <f t="shared" ca="1" si="46"/>
        <v>#REF!</v>
      </c>
      <c r="P456" s="94" t="e">
        <f t="shared" ca="1" si="47"/>
        <v>#REF!</v>
      </c>
      <c r="Q456" s="244" t="e">
        <f t="shared" ca="1" si="48"/>
        <v>#REF!</v>
      </c>
      <c r="R456" s="47" t="e">
        <f t="shared" ca="1" si="49"/>
        <v>#REF!</v>
      </c>
      <c r="S456" s="94">
        <f t="shared" si="50"/>
        <v>0</v>
      </c>
      <c r="T456" s="244">
        <f t="shared" si="51"/>
        <v>0</v>
      </c>
      <c r="U456" s="244"/>
      <c r="V456" s="46"/>
      <c r="W456" s="73"/>
    </row>
    <row r="457" spans="1:23" hidden="1" x14ac:dyDescent="0.25">
      <c r="A457" s="38">
        <v>450</v>
      </c>
      <c r="B457" s="59" t="e">
        <f t="shared" ref="B457:B499" ca="1" si="52">INDIRECT(CONCATENATE($C$506,$D$506,"!$B",$A457 + 8))</f>
        <v>#REF!</v>
      </c>
      <c r="C457" s="59" t="e">
        <f t="shared" ref="C457:C499" ca="1" si="53">INDIRECT(CONCATENATE($C$506,$D$506,"!$C",$A457 + 8))</f>
        <v>#REF!</v>
      </c>
      <c r="D457" s="42"/>
      <c r="E457" s="43"/>
      <c r="F457" s="43" t="e">
        <f t="shared" ref="F457:F499" ca="1" si="54">INDIRECT(CONCATENATE($C$506,$D$506,"!$Z",$A457 + 8))</f>
        <v>#REF!</v>
      </c>
      <c r="G457" s="41"/>
      <c r="H457" s="41"/>
      <c r="I457" s="41" t="e">
        <f t="shared" ca="1" si="45"/>
        <v>#REF!</v>
      </c>
      <c r="J457" s="64"/>
      <c r="K457" s="44"/>
      <c r="L457" s="44"/>
      <c r="M457" s="44" t="e">
        <f t="shared" ref="M457:M499" ca="1" si="55">INDIRECT(CONCATENATE($C$506,$D$506,"!$V",$A457 + 8))</f>
        <v>#REF!</v>
      </c>
      <c r="N457" s="71"/>
      <c r="O457" s="244" t="e">
        <f t="shared" ca="1" si="46"/>
        <v>#REF!</v>
      </c>
      <c r="P457" s="94" t="e">
        <f t="shared" ca="1" si="47"/>
        <v>#REF!</v>
      </c>
      <c r="Q457" s="244" t="e">
        <f t="shared" ca="1" si="48"/>
        <v>#REF!</v>
      </c>
      <c r="R457" s="47" t="e">
        <f t="shared" ca="1" si="49"/>
        <v>#REF!</v>
      </c>
      <c r="S457" s="94">
        <f t="shared" si="50"/>
        <v>0</v>
      </c>
      <c r="T457" s="244">
        <f t="shared" si="51"/>
        <v>0</v>
      </c>
      <c r="U457" s="244"/>
      <c r="V457" s="46"/>
      <c r="W457" s="73"/>
    </row>
    <row r="458" spans="1:23" hidden="1" x14ac:dyDescent="0.25">
      <c r="A458" s="38">
        <v>451</v>
      </c>
      <c r="B458" s="59" t="e">
        <f t="shared" ca="1" si="52"/>
        <v>#REF!</v>
      </c>
      <c r="C458" s="59" t="e">
        <f t="shared" ca="1" si="53"/>
        <v>#REF!</v>
      </c>
      <c r="D458" s="42"/>
      <c r="E458" s="43"/>
      <c r="F458" s="43" t="e">
        <f t="shared" ca="1" si="54"/>
        <v>#REF!</v>
      </c>
      <c r="G458" s="41"/>
      <c r="H458" s="41"/>
      <c r="I458" s="41" t="e">
        <f t="shared" ref="I458:I499" ca="1" si="56">INDIRECT(CONCATENATE($C$506,$D$506,"!$AD",$A458 + 8))</f>
        <v>#REF!</v>
      </c>
      <c r="J458" s="64"/>
      <c r="K458" s="44"/>
      <c r="L458" s="44"/>
      <c r="M458" s="44" t="e">
        <f t="shared" ca="1" si="55"/>
        <v>#REF!</v>
      </c>
      <c r="N458" s="71"/>
      <c r="O458" s="244" t="e">
        <f t="shared" ref="O458:O499" ca="1" si="57">Q458+T458</f>
        <v>#REF!</v>
      </c>
      <c r="P458" s="94" t="e">
        <f t="shared" ref="P458:P499" ca="1" si="58">IF(I458&lt;33,0,18)</f>
        <v>#REF!</v>
      </c>
      <c r="Q458" s="244" t="e">
        <f t="shared" ref="Q458:Q499" ca="1" si="59">ROUNDDOWN(R458,0)</f>
        <v>#REF!</v>
      </c>
      <c r="R458" s="47" t="e">
        <f t="shared" ref="R458:R499" ca="1" si="60">I458*P458/100</f>
        <v>#REF!</v>
      </c>
      <c r="S458" s="94">
        <f t="shared" ref="S458:S499" si="61">IF(J458&lt;33,0,18)</f>
        <v>0</v>
      </c>
      <c r="T458" s="244">
        <f t="shared" ref="T458:T499" si="62">ROUNDDOWN(N458*S458/100,0)</f>
        <v>0</v>
      </c>
      <c r="U458" s="244"/>
      <c r="V458" s="46"/>
      <c r="W458" s="73"/>
    </row>
    <row r="459" spans="1:23" hidden="1" x14ac:dyDescent="0.25">
      <c r="A459" s="38">
        <v>452</v>
      </c>
      <c r="B459" s="59" t="e">
        <f t="shared" ca="1" si="52"/>
        <v>#REF!</v>
      </c>
      <c r="C459" s="59" t="e">
        <f t="shared" ca="1" si="53"/>
        <v>#REF!</v>
      </c>
      <c r="D459" s="42"/>
      <c r="E459" s="43"/>
      <c r="F459" s="43" t="e">
        <f t="shared" ca="1" si="54"/>
        <v>#REF!</v>
      </c>
      <c r="G459" s="41"/>
      <c r="H459" s="41"/>
      <c r="I459" s="41" t="e">
        <f t="shared" ca="1" si="56"/>
        <v>#REF!</v>
      </c>
      <c r="J459" s="64"/>
      <c r="K459" s="44"/>
      <c r="L459" s="44"/>
      <c r="M459" s="44" t="e">
        <f t="shared" ca="1" si="55"/>
        <v>#REF!</v>
      </c>
      <c r="N459" s="71"/>
      <c r="O459" s="244" t="e">
        <f t="shared" ca="1" si="57"/>
        <v>#REF!</v>
      </c>
      <c r="P459" s="94" t="e">
        <f t="shared" ca="1" si="58"/>
        <v>#REF!</v>
      </c>
      <c r="Q459" s="244" t="e">
        <f t="shared" ca="1" si="59"/>
        <v>#REF!</v>
      </c>
      <c r="R459" s="47" t="e">
        <f t="shared" ca="1" si="60"/>
        <v>#REF!</v>
      </c>
      <c r="S459" s="94">
        <f t="shared" si="61"/>
        <v>0</v>
      </c>
      <c r="T459" s="244">
        <f t="shared" si="62"/>
        <v>0</v>
      </c>
      <c r="U459" s="244"/>
      <c r="V459" s="46"/>
      <c r="W459" s="73"/>
    </row>
    <row r="460" spans="1:23" hidden="1" x14ac:dyDescent="0.25">
      <c r="A460" s="38">
        <v>453</v>
      </c>
      <c r="B460" s="59" t="e">
        <f t="shared" ca="1" si="52"/>
        <v>#REF!</v>
      </c>
      <c r="C460" s="59" t="e">
        <f t="shared" ca="1" si="53"/>
        <v>#REF!</v>
      </c>
      <c r="D460" s="42"/>
      <c r="E460" s="43"/>
      <c r="F460" s="43" t="e">
        <f t="shared" ca="1" si="54"/>
        <v>#REF!</v>
      </c>
      <c r="G460" s="41"/>
      <c r="H460" s="41"/>
      <c r="I460" s="41" t="e">
        <f t="shared" ca="1" si="56"/>
        <v>#REF!</v>
      </c>
      <c r="J460" s="64"/>
      <c r="K460" s="44"/>
      <c r="L460" s="44"/>
      <c r="M460" s="44" t="e">
        <f t="shared" ca="1" si="55"/>
        <v>#REF!</v>
      </c>
      <c r="N460" s="71"/>
      <c r="O460" s="244" t="e">
        <f t="shared" ca="1" si="57"/>
        <v>#REF!</v>
      </c>
      <c r="P460" s="94" t="e">
        <f t="shared" ca="1" si="58"/>
        <v>#REF!</v>
      </c>
      <c r="Q460" s="244" t="e">
        <f t="shared" ca="1" si="59"/>
        <v>#REF!</v>
      </c>
      <c r="R460" s="47" t="e">
        <f t="shared" ca="1" si="60"/>
        <v>#REF!</v>
      </c>
      <c r="S460" s="94">
        <f t="shared" si="61"/>
        <v>0</v>
      </c>
      <c r="T460" s="244">
        <f t="shared" si="62"/>
        <v>0</v>
      </c>
      <c r="U460" s="244"/>
      <c r="V460" s="46"/>
      <c r="W460" s="73"/>
    </row>
    <row r="461" spans="1:23" hidden="1" x14ac:dyDescent="0.25">
      <c r="A461" s="38">
        <v>454</v>
      </c>
      <c r="B461" s="59" t="e">
        <f t="shared" ca="1" si="52"/>
        <v>#REF!</v>
      </c>
      <c r="C461" s="59" t="e">
        <f t="shared" ca="1" si="53"/>
        <v>#REF!</v>
      </c>
      <c r="D461" s="42"/>
      <c r="E461" s="43"/>
      <c r="F461" s="43" t="e">
        <f t="shared" ca="1" si="54"/>
        <v>#REF!</v>
      </c>
      <c r="G461" s="41"/>
      <c r="H461" s="41"/>
      <c r="I461" s="41" t="e">
        <f t="shared" ca="1" si="56"/>
        <v>#REF!</v>
      </c>
      <c r="J461" s="64"/>
      <c r="K461" s="44"/>
      <c r="L461" s="44"/>
      <c r="M461" s="44" t="e">
        <f t="shared" ca="1" si="55"/>
        <v>#REF!</v>
      </c>
      <c r="N461" s="71"/>
      <c r="O461" s="244" t="e">
        <f t="shared" ca="1" si="57"/>
        <v>#REF!</v>
      </c>
      <c r="P461" s="94" t="e">
        <f t="shared" ca="1" si="58"/>
        <v>#REF!</v>
      </c>
      <c r="Q461" s="244" t="e">
        <f t="shared" ca="1" si="59"/>
        <v>#REF!</v>
      </c>
      <c r="R461" s="47" t="e">
        <f t="shared" ca="1" si="60"/>
        <v>#REF!</v>
      </c>
      <c r="S461" s="94">
        <f t="shared" si="61"/>
        <v>0</v>
      </c>
      <c r="T461" s="244">
        <f t="shared" si="62"/>
        <v>0</v>
      </c>
      <c r="U461" s="244"/>
      <c r="V461" s="46"/>
      <c r="W461" s="73"/>
    </row>
    <row r="462" spans="1:23" hidden="1" x14ac:dyDescent="0.25">
      <c r="A462" s="38">
        <v>455</v>
      </c>
      <c r="B462" s="59" t="e">
        <f t="shared" ca="1" si="52"/>
        <v>#REF!</v>
      </c>
      <c r="C462" s="59" t="e">
        <f t="shared" ca="1" si="53"/>
        <v>#REF!</v>
      </c>
      <c r="D462" s="42"/>
      <c r="E462" s="43"/>
      <c r="F462" s="43" t="e">
        <f t="shared" ca="1" si="54"/>
        <v>#REF!</v>
      </c>
      <c r="G462" s="41"/>
      <c r="H462" s="41"/>
      <c r="I462" s="41" t="e">
        <f t="shared" ca="1" si="56"/>
        <v>#REF!</v>
      </c>
      <c r="J462" s="64"/>
      <c r="K462" s="44"/>
      <c r="L462" s="44"/>
      <c r="M462" s="44" t="e">
        <f t="shared" ca="1" si="55"/>
        <v>#REF!</v>
      </c>
      <c r="N462" s="71"/>
      <c r="O462" s="244" t="e">
        <f t="shared" ca="1" si="57"/>
        <v>#REF!</v>
      </c>
      <c r="P462" s="94" t="e">
        <f t="shared" ca="1" si="58"/>
        <v>#REF!</v>
      </c>
      <c r="Q462" s="244" t="e">
        <f t="shared" ca="1" si="59"/>
        <v>#REF!</v>
      </c>
      <c r="R462" s="47" t="e">
        <f t="shared" ca="1" si="60"/>
        <v>#REF!</v>
      </c>
      <c r="S462" s="94">
        <f t="shared" si="61"/>
        <v>0</v>
      </c>
      <c r="T462" s="244">
        <f t="shared" si="62"/>
        <v>0</v>
      </c>
      <c r="U462" s="244"/>
      <c r="V462" s="46"/>
      <c r="W462" s="73"/>
    </row>
    <row r="463" spans="1:23" hidden="1" x14ac:dyDescent="0.25">
      <c r="A463" s="38">
        <v>456</v>
      </c>
      <c r="B463" s="59" t="e">
        <f t="shared" ca="1" si="52"/>
        <v>#REF!</v>
      </c>
      <c r="C463" s="59" t="e">
        <f t="shared" ca="1" si="53"/>
        <v>#REF!</v>
      </c>
      <c r="D463" s="42"/>
      <c r="E463" s="43"/>
      <c r="F463" s="43" t="e">
        <f t="shared" ca="1" si="54"/>
        <v>#REF!</v>
      </c>
      <c r="G463" s="41"/>
      <c r="H463" s="41"/>
      <c r="I463" s="41" t="e">
        <f t="shared" ca="1" si="56"/>
        <v>#REF!</v>
      </c>
      <c r="J463" s="64"/>
      <c r="K463" s="44"/>
      <c r="L463" s="44"/>
      <c r="M463" s="44" t="e">
        <f t="shared" ca="1" si="55"/>
        <v>#REF!</v>
      </c>
      <c r="N463" s="71"/>
      <c r="O463" s="244" t="e">
        <f t="shared" ca="1" si="57"/>
        <v>#REF!</v>
      </c>
      <c r="P463" s="94" t="e">
        <f t="shared" ca="1" si="58"/>
        <v>#REF!</v>
      </c>
      <c r="Q463" s="244" t="e">
        <f t="shared" ca="1" si="59"/>
        <v>#REF!</v>
      </c>
      <c r="R463" s="47" t="e">
        <f t="shared" ca="1" si="60"/>
        <v>#REF!</v>
      </c>
      <c r="S463" s="94">
        <f t="shared" si="61"/>
        <v>0</v>
      </c>
      <c r="T463" s="244">
        <f t="shared" si="62"/>
        <v>0</v>
      </c>
      <c r="U463" s="244"/>
      <c r="V463" s="46"/>
      <c r="W463" s="73"/>
    </row>
    <row r="464" spans="1:23" hidden="1" x14ac:dyDescent="0.25">
      <c r="A464" s="38">
        <v>457</v>
      </c>
      <c r="B464" s="59" t="e">
        <f t="shared" ca="1" si="52"/>
        <v>#REF!</v>
      </c>
      <c r="C464" s="59" t="e">
        <f t="shared" ca="1" si="53"/>
        <v>#REF!</v>
      </c>
      <c r="D464" s="42"/>
      <c r="E464" s="43"/>
      <c r="F464" s="43" t="e">
        <f t="shared" ca="1" si="54"/>
        <v>#REF!</v>
      </c>
      <c r="G464" s="41"/>
      <c r="H464" s="41"/>
      <c r="I464" s="41" t="e">
        <f t="shared" ca="1" si="56"/>
        <v>#REF!</v>
      </c>
      <c r="J464" s="64"/>
      <c r="K464" s="44"/>
      <c r="L464" s="44"/>
      <c r="M464" s="44" t="e">
        <f t="shared" ca="1" si="55"/>
        <v>#REF!</v>
      </c>
      <c r="N464" s="71"/>
      <c r="O464" s="244" t="e">
        <f t="shared" ca="1" si="57"/>
        <v>#REF!</v>
      </c>
      <c r="P464" s="94" t="e">
        <f t="shared" ca="1" si="58"/>
        <v>#REF!</v>
      </c>
      <c r="Q464" s="244" t="e">
        <f t="shared" ca="1" si="59"/>
        <v>#REF!</v>
      </c>
      <c r="R464" s="47" t="e">
        <f t="shared" ca="1" si="60"/>
        <v>#REF!</v>
      </c>
      <c r="S464" s="94">
        <f t="shared" si="61"/>
        <v>0</v>
      </c>
      <c r="T464" s="244">
        <f t="shared" si="62"/>
        <v>0</v>
      </c>
      <c r="U464" s="244"/>
      <c r="V464" s="46"/>
      <c r="W464" s="73"/>
    </row>
    <row r="465" spans="1:23" hidden="1" x14ac:dyDescent="0.25">
      <c r="A465" s="38">
        <v>458</v>
      </c>
      <c r="B465" s="59" t="e">
        <f t="shared" ca="1" si="52"/>
        <v>#REF!</v>
      </c>
      <c r="C465" s="59" t="e">
        <f t="shared" ca="1" si="53"/>
        <v>#REF!</v>
      </c>
      <c r="D465" s="42"/>
      <c r="E465" s="43"/>
      <c r="F465" s="43" t="e">
        <f t="shared" ca="1" si="54"/>
        <v>#REF!</v>
      </c>
      <c r="G465" s="41"/>
      <c r="H465" s="41"/>
      <c r="I465" s="41" t="e">
        <f t="shared" ca="1" si="56"/>
        <v>#REF!</v>
      </c>
      <c r="J465" s="64"/>
      <c r="K465" s="44"/>
      <c r="L465" s="44"/>
      <c r="M465" s="44" t="e">
        <f t="shared" ca="1" si="55"/>
        <v>#REF!</v>
      </c>
      <c r="N465" s="71"/>
      <c r="O465" s="244" t="e">
        <f t="shared" ca="1" si="57"/>
        <v>#REF!</v>
      </c>
      <c r="P465" s="94" t="e">
        <f t="shared" ca="1" si="58"/>
        <v>#REF!</v>
      </c>
      <c r="Q465" s="244" t="e">
        <f t="shared" ca="1" si="59"/>
        <v>#REF!</v>
      </c>
      <c r="R465" s="47" t="e">
        <f t="shared" ca="1" si="60"/>
        <v>#REF!</v>
      </c>
      <c r="S465" s="94">
        <f t="shared" si="61"/>
        <v>0</v>
      </c>
      <c r="T465" s="244">
        <f t="shared" si="62"/>
        <v>0</v>
      </c>
      <c r="U465" s="244"/>
      <c r="V465" s="46"/>
      <c r="W465" s="73"/>
    </row>
    <row r="466" spans="1:23" hidden="1" x14ac:dyDescent="0.25">
      <c r="A466" s="38">
        <v>459</v>
      </c>
      <c r="B466" s="59" t="e">
        <f t="shared" ca="1" si="52"/>
        <v>#REF!</v>
      </c>
      <c r="C466" s="59" t="e">
        <f t="shared" ca="1" si="53"/>
        <v>#REF!</v>
      </c>
      <c r="D466" s="42"/>
      <c r="E466" s="43"/>
      <c r="F466" s="43" t="e">
        <f t="shared" ca="1" si="54"/>
        <v>#REF!</v>
      </c>
      <c r="G466" s="41"/>
      <c r="H466" s="41"/>
      <c r="I466" s="41" t="e">
        <f t="shared" ca="1" si="56"/>
        <v>#REF!</v>
      </c>
      <c r="J466" s="64"/>
      <c r="K466" s="44"/>
      <c r="L466" s="44"/>
      <c r="M466" s="44" t="e">
        <f t="shared" ca="1" si="55"/>
        <v>#REF!</v>
      </c>
      <c r="N466" s="71"/>
      <c r="O466" s="244" t="e">
        <f t="shared" ca="1" si="57"/>
        <v>#REF!</v>
      </c>
      <c r="P466" s="94" t="e">
        <f t="shared" ca="1" si="58"/>
        <v>#REF!</v>
      </c>
      <c r="Q466" s="244" t="e">
        <f t="shared" ca="1" si="59"/>
        <v>#REF!</v>
      </c>
      <c r="R466" s="47" t="e">
        <f t="shared" ca="1" si="60"/>
        <v>#REF!</v>
      </c>
      <c r="S466" s="94">
        <f t="shared" si="61"/>
        <v>0</v>
      </c>
      <c r="T466" s="244">
        <f t="shared" si="62"/>
        <v>0</v>
      </c>
      <c r="U466" s="244"/>
      <c r="V466" s="46"/>
      <c r="W466" s="73"/>
    </row>
    <row r="467" spans="1:23" hidden="1" x14ac:dyDescent="0.25">
      <c r="A467" s="38">
        <v>460</v>
      </c>
      <c r="B467" s="59" t="e">
        <f t="shared" ca="1" si="52"/>
        <v>#REF!</v>
      </c>
      <c r="C467" s="59" t="e">
        <f t="shared" ca="1" si="53"/>
        <v>#REF!</v>
      </c>
      <c r="D467" s="42"/>
      <c r="E467" s="43"/>
      <c r="F467" s="43" t="e">
        <f t="shared" ca="1" si="54"/>
        <v>#REF!</v>
      </c>
      <c r="G467" s="41"/>
      <c r="H467" s="41"/>
      <c r="I467" s="41" t="e">
        <f t="shared" ca="1" si="56"/>
        <v>#REF!</v>
      </c>
      <c r="J467" s="64"/>
      <c r="K467" s="44"/>
      <c r="L467" s="44"/>
      <c r="M467" s="44" t="e">
        <f t="shared" ca="1" si="55"/>
        <v>#REF!</v>
      </c>
      <c r="N467" s="71"/>
      <c r="O467" s="244" t="e">
        <f t="shared" ca="1" si="57"/>
        <v>#REF!</v>
      </c>
      <c r="P467" s="94" t="e">
        <f t="shared" ca="1" si="58"/>
        <v>#REF!</v>
      </c>
      <c r="Q467" s="244" t="e">
        <f t="shared" ca="1" si="59"/>
        <v>#REF!</v>
      </c>
      <c r="R467" s="47" t="e">
        <f t="shared" ca="1" si="60"/>
        <v>#REF!</v>
      </c>
      <c r="S467" s="94">
        <f t="shared" si="61"/>
        <v>0</v>
      </c>
      <c r="T467" s="244">
        <f t="shared" si="62"/>
        <v>0</v>
      </c>
      <c r="U467" s="244"/>
      <c r="V467" s="46"/>
      <c r="W467" s="73"/>
    </row>
    <row r="468" spans="1:23" hidden="1" x14ac:dyDescent="0.25">
      <c r="A468" s="38">
        <v>461</v>
      </c>
      <c r="B468" s="59" t="e">
        <f t="shared" ca="1" si="52"/>
        <v>#REF!</v>
      </c>
      <c r="C468" s="59" t="e">
        <f t="shared" ca="1" si="53"/>
        <v>#REF!</v>
      </c>
      <c r="D468" s="42"/>
      <c r="E468" s="43"/>
      <c r="F468" s="43" t="e">
        <f t="shared" ca="1" si="54"/>
        <v>#REF!</v>
      </c>
      <c r="G468" s="41"/>
      <c r="H468" s="41"/>
      <c r="I468" s="41" t="e">
        <f t="shared" ca="1" si="56"/>
        <v>#REF!</v>
      </c>
      <c r="J468" s="64"/>
      <c r="K468" s="44"/>
      <c r="L468" s="44"/>
      <c r="M468" s="44" t="e">
        <f t="shared" ca="1" si="55"/>
        <v>#REF!</v>
      </c>
      <c r="N468" s="71"/>
      <c r="O468" s="244" t="e">
        <f t="shared" ca="1" si="57"/>
        <v>#REF!</v>
      </c>
      <c r="P468" s="94" t="e">
        <f t="shared" ca="1" si="58"/>
        <v>#REF!</v>
      </c>
      <c r="Q468" s="244" t="e">
        <f t="shared" ca="1" si="59"/>
        <v>#REF!</v>
      </c>
      <c r="R468" s="47" t="e">
        <f t="shared" ca="1" si="60"/>
        <v>#REF!</v>
      </c>
      <c r="S468" s="94">
        <f t="shared" si="61"/>
        <v>0</v>
      </c>
      <c r="T468" s="244">
        <f t="shared" si="62"/>
        <v>0</v>
      </c>
      <c r="U468" s="244"/>
      <c r="V468" s="46"/>
      <c r="W468" s="73"/>
    </row>
    <row r="469" spans="1:23" hidden="1" x14ac:dyDescent="0.25">
      <c r="A469" s="38">
        <v>462</v>
      </c>
      <c r="B469" s="59" t="e">
        <f t="shared" ca="1" si="52"/>
        <v>#REF!</v>
      </c>
      <c r="C469" s="59" t="e">
        <f t="shared" ca="1" si="53"/>
        <v>#REF!</v>
      </c>
      <c r="D469" s="42"/>
      <c r="E469" s="43"/>
      <c r="F469" s="43" t="e">
        <f t="shared" ca="1" si="54"/>
        <v>#REF!</v>
      </c>
      <c r="G469" s="41"/>
      <c r="H469" s="41"/>
      <c r="I469" s="41" t="e">
        <f t="shared" ca="1" si="56"/>
        <v>#REF!</v>
      </c>
      <c r="J469" s="64"/>
      <c r="K469" s="44"/>
      <c r="L469" s="44"/>
      <c r="M469" s="44" t="e">
        <f t="shared" ca="1" si="55"/>
        <v>#REF!</v>
      </c>
      <c r="N469" s="71"/>
      <c r="O469" s="244" t="e">
        <f t="shared" ca="1" si="57"/>
        <v>#REF!</v>
      </c>
      <c r="P469" s="94" t="e">
        <f t="shared" ca="1" si="58"/>
        <v>#REF!</v>
      </c>
      <c r="Q469" s="244" t="e">
        <f t="shared" ca="1" si="59"/>
        <v>#REF!</v>
      </c>
      <c r="R469" s="47" t="e">
        <f t="shared" ca="1" si="60"/>
        <v>#REF!</v>
      </c>
      <c r="S469" s="94">
        <f t="shared" si="61"/>
        <v>0</v>
      </c>
      <c r="T469" s="244">
        <f t="shared" si="62"/>
        <v>0</v>
      </c>
      <c r="U469" s="244"/>
      <c r="V469" s="46"/>
      <c r="W469" s="73"/>
    </row>
    <row r="470" spans="1:23" hidden="1" x14ac:dyDescent="0.25">
      <c r="A470" s="38">
        <v>463</v>
      </c>
      <c r="B470" s="59" t="e">
        <f t="shared" ca="1" si="52"/>
        <v>#REF!</v>
      </c>
      <c r="C470" s="59" t="e">
        <f t="shared" ca="1" si="53"/>
        <v>#REF!</v>
      </c>
      <c r="D470" s="42"/>
      <c r="E470" s="43"/>
      <c r="F470" s="43" t="e">
        <f t="shared" ca="1" si="54"/>
        <v>#REF!</v>
      </c>
      <c r="G470" s="41"/>
      <c r="H470" s="41"/>
      <c r="I470" s="41" t="e">
        <f t="shared" ca="1" si="56"/>
        <v>#REF!</v>
      </c>
      <c r="J470" s="64"/>
      <c r="K470" s="44"/>
      <c r="L470" s="44"/>
      <c r="M470" s="44" t="e">
        <f t="shared" ca="1" si="55"/>
        <v>#REF!</v>
      </c>
      <c r="N470" s="71"/>
      <c r="O470" s="244" t="e">
        <f t="shared" ca="1" si="57"/>
        <v>#REF!</v>
      </c>
      <c r="P470" s="94" t="e">
        <f t="shared" ca="1" si="58"/>
        <v>#REF!</v>
      </c>
      <c r="Q470" s="244" t="e">
        <f t="shared" ca="1" si="59"/>
        <v>#REF!</v>
      </c>
      <c r="R470" s="47" t="e">
        <f t="shared" ca="1" si="60"/>
        <v>#REF!</v>
      </c>
      <c r="S470" s="94">
        <f t="shared" si="61"/>
        <v>0</v>
      </c>
      <c r="T470" s="244">
        <f t="shared" si="62"/>
        <v>0</v>
      </c>
      <c r="U470" s="244"/>
      <c r="V470" s="46"/>
      <c r="W470" s="73"/>
    </row>
    <row r="471" spans="1:23" hidden="1" x14ac:dyDescent="0.25">
      <c r="A471" s="38">
        <v>464</v>
      </c>
      <c r="B471" s="59" t="e">
        <f t="shared" ca="1" si="52"/>
        <v>#REF!</v>
      </c>
      <c r="C471" s="59" t="e">
        <f t="shared" ca="1" si="53"/>
        <v>#REF!</v>
      </c>
      <c r="D471" s="42"/>
      <c r="E471" s="43"/>
      <c r="F471" s="43" t="e">
        <f t="shared" ca="1" si="54"/>
        <v>#REF!</v>
      </c>
      <c r="G471" s="41"/>
      <c r="H471" s="41"/>
      <c r="I471" s="41" t="e">
        <f t="shared" ca="1" si="56"/>
        <v>#REF!</v>
      </c>
      <c r="J471" s="64"/>
      <c r="K471" s="44"/>
      <c r="L471" s="44"/>
      <c r="M471" s="44" t="e">
        <f t="shared" ca="1" si="55"/>
        <v>#REF!</v>
      </c>
      <c r="N471" s="71"/>
      <c r="O471" s="244" t="e">
        <f t="shared" ca="1" si="57"/>
        <v>#REF!</v>
      </c>
      <c r="P471" s="94" t="e">
        <f t="shared" ca="1" si="58"/>
        <v>#REF!</v>
      </c>
      <c r="Q471" s="244" t="e">
        <f t="shared" ca="1" si="59"/>
        <v>#REF!</v>
      </c>
      <c r="R471" s="47" t="e">
        <f t="shared" ca="1" si="60"/>
        <v>#REF!</v>
      </c>
      <c r="S471" s="94">
        <f t="shared" si="61"/>
        <v>0</v>
      </c>
      <c r="T471" s="244">
        <f t="shared" si="62"/>
        <v>0</v>
      </c>
      <c r="U471" s="244"/>
      <c r="V471" s="46"/>
      <c r="W471" s="73"/>
    </row>
    <row r="472" spans="1:23" hidden="1" x14ac:dyDescent="0.25">
      <c r="A472" s="38">
        <v>465</v>
      </c>
      <c r="B472" s="59" t="e">
        <f t="shared" ca="1" si="52"/>
        <v>#REF!</v>
      </c>
      <c r="C472" s="59" t="e">
        <f t="shared" ca="1" si="53"/>
        <v>#REF!</v>
      </c>
      <c r="D472" s="42"/>
      <c r="E472" s="43"/>
      <c r="F472" s="43" t="e">
        <f t="shared" ca="1" si="54"/>
        <v>#REF!</v>
      </c>
      <c r="G472" s="41"/>
      <c r="H472" s="41"/>
      <c r="I472" s="41" t="e">
        <f t="shared" ca="1" si="56"/>
        <v>#REF!</v>
      </c>
      <c r="J472" s="64"/>
      <c r="K472" s="44"/>
      <c r="L472" s="44"/>
      <c r="M472" s="44" t="e">
        <f t="shared" ca="1" si="55"/>
        <v>#REF!</v>
      </c>
      <c r="N472" s="71"/>
      <c r="O472" s="244" t="e">
        <f t="shared" ca="1" si="57"/>
        <v>#REF!</v>
      </c>
      <c r="P472" s="94" t="e">
        <f t="shared" ca="1" si="58"/>
        <v>#REF!</v>
      </c>
      <c r="Q472" s="244" t="e">
        <f t="shared" ca="1" si="59"/>
        <v>#REF!</v>
      </c>
      <c r="R472" s="47" t="e">
        <f t="shared" ca="1" si="60"/>
        <v>#REF!</v>
      </c>
      <c r="S472" s="94">
        <f t="shared" si="61"/>
        <v>0</v>
      </c>
      <c r="T472" s="244">
        <f t="shared" si="62"/>
        <v>0</v>
      </c>
      <c r="U472" s="244"/>
      <c r="V472" s="46"/>
      <c r="W472" s="73"/>
    </row>
    <row r="473" spans="1:23" hidden="1" x14ac:dyDescent="0.25">
      <c r="A473" s="38">
        <v>466</v>
      </c>
      <c r="B473" s="59" t="e">
        <f t="shared" ca="1" si="52"/>
        <v>#REF!</v>
      </c>
      <c r="C473" s="59" t="e">
        <f t="shared" ca="1" si="53"/>
        <v>#REF!</v>
      </c>
      <c r="D473" s="42"/>
      <c r="E473" s="43"/>
      <c r="F473" s="43" t="e">
        <f t="shared" ca="1" si="54"/>
        <v>#REF!</v>
      </c>
      <c r="G473" s="41"/>
      <c r="H473" s="41"/>
      <c r="I473" s="41" t="e">
        <f t="shared" ca="1" si="56"/>
        <v>#REF!</v>
      </c>
      <c r="J473" s="64"/>
      <c r="K473" s="44"/>
      <c r="L473" s="44"/>
      <c r="M473" s="44" t="e">
        <f t="shared" ca="1" si="55"/>
        <v>#REF!</v>
      </c>
      <c r="N473" s="71"/>
      <c r="O473" s="244" t="e">
        <f t="shared" ca="1" si="57"/>
        <v>#REF!</v>
      </c>
      <c r="P473" s="94" t="e">
        <f t="shared" ca="1" si="58"/>
        <v>#REF!</v>
      </c>
      <c r="Q473" s="244" t="e">
        <f t="shared" ca="1" si="59"/>
        <v>#REF!</v>
      </c>
      <c r="R473" s="47" t="e">
        <f t="shared" ca="1" si="60"/>
        <v>#REF!</v>
      </c>
      <c r="S473" s="94">
        <f t="shared" si="61"/>
        <v>0</v>
      </c>
      <c r="T473" s="244">
        <f t="shared" si="62"/>
        <v>0</v>
      </c>
      <c r="U473" s="244"/>
      <c r="V473" s="46"/>
      <c r="W473" s="73"/>
    </row>
    <row r="474" spans="1:23" hidden="1" x14ac:dyDescent="0.25">
      <c r="A474" s="38">
        <v>467</v>
      </c>
      <c r="B474" s="59" t="e">
        <f t="shared" ca="1" si="52"/>
        <v>#REF!</v>
      </c>
      <c r="C474" s="59" t="e">
        <f t="shared" ca="1" si="53"/>
        <v>#REF!</v>
      </c>
      <c r="D474" s="42"/>
      <c r="E474" s="43"/>
      <c r="F474" s="43" t="e">
        <f t="shared" ca="1" si="54"/>
        <v>#REF!</v>
      </c>
      <c r="G474" s="41"/>
      <c r="H474" s="41"/>
      <c r="I474" s="41" t="e">
        <f t="shared" ca="1" si="56"/>
        <v>#REF!</v>
      </c>
      <c r="J474" s="64"/>
      <c r="K474" s="44"/>
      <c r="L474" s="44"/>
      <c r="M474" s="44" t="e">
        <f t="shared" ca="1" si="55"/>
        <v>#REF!</v>
      </c>
      <c r="N474" s="71"/>
      <c r="O474" s="244" t="e">
        <f t="shared" ca="1" si="57"/>
        <v>#REF!</v>
      </c>
      <c r="P474" s="94" t="e">
        <f t="shared" ca="1" si="58"/>
        <v>#REF!</v>
      </c>
      <c r="Q474" s="244" t="e">
        <f t="shared" ca="1" si="59"/>
        <v>#REF!</v>
      </c>
      <c r="R474" s="47" t="e">
        <f t="shared" ca="1" si="60"/>
        <v>#REF!</v>
      </c>
      <c r="S474" s="94">
        <f t="shared" si="61"/>
        <v>0</v>
      </c>
      <c r="T474" s="244">
        <f t="shared" si="62"/>
        <v>0</v>
      </c>
      <c r="U474" s="244"/>
      <c r="V474" s="46"/>
      <c r="W474" s="73"/>
    </row>
    <row r="475" spans="1:23" hidden="1" x14ac:dyDescent="0.25">
      <c r="A475" s="38">
        <v>468</v>
      </c>
      <c r="B475" s="59" t="e">
        <f t="shared" ca="1" si="52"/>
        <v>#REF!</v>
      </c>
      <c r="C475" s="59" t="e">
        <f t="shared" ca="1" si="53"/>
        <v>#REF!</v>
      </c>
      <c r="D475" s="42"/>
      <c r="E475" s="43"/>
      <c r="F475" s="43" t="e">
        <f t="shared" ca="1" si="54"/>
        <v>#REF!</v>
      </c>
      <c r="G475" s="41"/>
      <c r="H475" s="41"/>
      <c r="I475" s="41" t="e">
        <f t="shared" ca="1" si="56"/>
        <v>#REF!</v>
      </c>
      <c r="J475" s="64"/>
      <c r="K475" s="44"/>
      <c r="L475" s="44"/>
      <c r="M475" s="44" t="e">
        <f t="shared" ca="1" si="55"/>
        <v>#REF!</v>
      </c>
      <c r="N475" s="71"/>
      <c r="O475" s="244" t="e">
        <f t="shared" ca="1" si="57"/>
        <v>#REF!</v>
      </c>
      <c r="P475" s="94" t="e">
        <f t="shared" ca="1" si="58"/>
        <v>#REF!</v>
      </c>
      <c r="Q475" s="244" t="e">
        <f t="shared" ca="1" si="59"/>
        <v>#REF!</v>
      </c>
      <c r="R475" s="47" t="e">
        <f t="shared" ca="1" si="60"/>
        <v>#REF!</v>
      </c>
      <c r="S475" s="94">
        <f t="shared" si="61"/>
        <v>0</v>
      </c>
      <c r="T475" s="244">
        <f t="shared" si="62"/>
        <v>0</v>
      </c>
      <c r="U475" s="244"/>
      <c r="V475" s="46"/>
      <c r="W475" s="73"/>
    </row>
    <row r="476" spans="1:23" hidden="1" x14ac:dyDescent="0.25">
      <c r="A476" s="38">
        <v>469</v>
      </c>
      <c r="B476" s="59" t="e">
        <f t="shared" ca="1" si="52"/>
        <v>#REF!</v>
      </c>
      <c r="C476" s="59" t="e">
        <f t="shared" ca="1" si="53"/>
        <v>#REF!</v>
      </c>
      <c r="D476" s="42"/>
      <c r="E476" s="43"/>
      <c r="F476" s="43" t="e">
        <f t="shared" ca="1" si="54"/>
        <v>#REF!</v>
      </c>
      <c r="G476" s="41"/>
      <c r="H476" s="41"/>
      <c r="I476" s="41" t="e">
        <f t="shared" ca="1" si="56"/>
        <v>#REF!</v>
      </c>
      <c r="J476" s="64"/>
      <c r="K476" s="44"/>
      <c r="L476" s="44"/>
      <c r="M476" s="44" t="e">
        <f t="shared" ca="1" si="55"/>
        <v>#REF!</v>
      </c>
      <c r="N476" s="71"/>
      <c r="O476" s="244" t="e">
        <f t="shared" ca="1" si="57"/>
        <v>#REF!</v>
      </c>
      <c r="P476" s="94" t="e">
        <f t="shared" ca="1" si="58"/>
        <v>#REF!</v>
      </c>
      <c r="Q476" s="244" t="e">
        <f t="shared" ca="1" si="59"/>
        <v>#REF!</v>
      </c>
      <c r="R476" s="47" t="e">
        <f t="shared" ca="1" si="60"/>
        <v>#REF!</v>
      </c>
      <c r="S476" s="94">
        <f t="shared" si="61"/>
        <v>0</v>
      </c>
      <c r="T476" s="244">
        <f t="shared" si="62"/>
        <v>0</v>
      </c>
      <c r="U476" s="244"/>
      <c r="V476" s="46"/>
      <c r="W476" s="73"/>
    </row>
    <row r="477" spans="1:23" hidden="1" x14ac:dyDescent="0.25">
      <c r="A477" s="38">
        <v>470</v>
      </c>
      <c r="B477" s="59" t="e">
        <f t="shared" ca="1" si="52"/>
        <v>#REF!</v>
      </c>
      <c r="C477" s="59" t="e">
        <f t="shared" ca="1" si="53"/>
        <v>#REF!</v>
      </c>
      <c r="D477" s="42"/>
      <c r="E477" s="43"/>
      <c r="F477" s="43" t="e">
        <f t="shared" ca="1" si="54"/>
        <v>#REF!</v>
      </c>
      <c r="G477" s="41"/>
      <c r="H477" s="41"/>
      <c r="I477" s="41" t="e">
        <f t="shared" ca="1" si="56"/>
        <v>#REF!</v>
      </c>
      <c r="J477" s="64"/>
      <c r="K477" s="44"/>
      <c r="L477" s="44"/>
      <c r="M477" s="44" t="e">
        <f t="shared" ca="1" si="55"/>
        <v>#REF!</v>
      </c>
      <c r="N477" s="71"/>
      <c r="O477" s="244" t="e">
        <f t="shared" ca="1" si="57"/>
        <v>#REF!</v>
      </c>
      <c r="P477" s="94" t="e">
        <f t="shared" ca="1" si="58"/>
        <v>#REF!</v>
      </c>
      <c r="Q477" s="244" t="e">
        <f t="shared" ca="1" si="59"/>
        <v>#REF!</v>
      </c>
      <c r="R477" s="47" t="e">
        <f t="shared" ca="1" si="60"/>
        <v>#REF!</v>
      </c>
      <c r="S477" s="94">
        <f t="shared" si="61"/>
        <v>0</v>
      </c>
      <c r="T477" s="244">
        <f t="shared" si="62"/>
        <v>0</v>
      </c>
      <c r="U477" s="244"/>
      <c r="V477" s="46"/>
      <c r="W477" s="73"/>
    </row>
    <row r="478" spans="1:23" hidden="1" x14ac:dyDescent="0.25">
      <c r="A478" s="38">
        <v>471</v>
      </c>
      <c r="B478" s="59" t="e">
        <f t="shared" ca="1" si="52"/>
        <v>#REF!</v>
      </c>
      <c r="C478" s="59" t="e">
        <f t="shared" ca="1" si="53"/>
        <v>#REF!</v>
      </c>
      <c r="D478" s="42"/>
      <c r="E478" s="43"/>
      <c r="F478" s="43" t="e">
        <f t="shared" ca="1" si="54"/>
        <v>#REF!</v>
      </c>
      <c r="G478" s="41"/>
      <c r="H478" s="41"/>
      <c r="I478" s="41" t="e">
        <f t="shared" ca="1" si="56"/>
        <v>#REF!</v>
      </c>
      <c r="J478" s="64"/>
      <c r="K478" s="44"/>
      <c r="L478" s="44"/>
      <c r="M478" s="44" t="e">
        <f t="shared" ca="1" si="55"/>
        <v>#REF!</v>
      </c>
      <c r="N478" s="71"/>
      <c r="O478" s="244" t="e">
        <f t="shared" ca="1" si="57"/>
        <v>#REF!</v>
      </c>
      <c r="P478" s="94" t="e">
        <f t="shared" ca="1" si="58"/>
        <v>#REF!</v>
      </c>
      <c r="Q478" s="244" t="e">
        <f t="shared" ca="1" si="59"/>
        <v>#REF!</v>
      </c>
      <c r="R478" s="47" t="e">
        <f t="shared" ca="1" si="60"/>
        <v>#REF!</v>
      </c>
      <c r="S478" s="94">
        <f t="shared" si="61"/>
        <v>0</v>
      </c>
      <c r="T478" s="244">
        <f t="shared" si="62"/>
        <v>0</v>
      </c>
      <c r="U478" s="244"/>
      <c r="V478" s="46"/>
      <c r="W478" s="73"/>
    </row>
    <row r="479" spans="1:23" hidden="1" x14ac:dyDescent="0.25">
      <c r="A479" s="38">
        <v>472</v>
      </c>
      <c r="B479" s="59" t="e">
        <f t="shared" ca="1" si="52"/>
        <v>#REF!</v>
      </c>
      <c r="C479" s="59" t="e">
        <f t="shared" ca="1" si="53"/>
        <v>#REF!</v>
      </c>
      <c r="D479" s="42"/>
      <c r="E479" s="43"/>
      <c r="F479" s="43" t="e">
        <f t="shared" ca="1" si="54"/>
        <v>#REF!</v>
      </c>
      <c r="G479" s="41"/>
      <c r="H479" s="41"/>
      <c r="I479" s="41" t="e">
        <f t="shared" ca="1" si="56"/>
        <v>#REF!</v>
      </c>
      <c r="J479" s="64"/>
      <c r="K479" s="44"/>
      <c r="L479" s="44"/>
      <c r="M479" s="44" t="e">
        <f t="shared" ca="1" si="55"/>
        <v>#REF!</v>
      </c>
      <c r="N479" s="71"/>
      <c r="O479" s="244" t="e">
        <f t="shared" ca="1" si="57"/>
        <v>#REF!</v>
      </c>
      <c r="P479" s="94" t="e">
        <f t="shared" ca="1" si="58"/>
        <v>#REF!</v>
      </c>
      <c r="Q479" s="244" t="e">
        <f t="shared" ca="1" si="59"/>
        <v>#REF!</v>
      </c>
      <c r="R479" s="47" t="e">
        <f t="shared" ca="1" si="60"/>
        <v>#REF!</v>
      </c>
      <c r="S479" s="94">
        <f t="shared" si="61"/>
        <v>0</v>
      </c>
      <c r="T479" s="244">
        <f t="shared" si="62"/>
        <v>0</v>
      </c>
      <c r="U479" s="244"/>
      <c r="V479" s="46"/>
      <c r="W479" s="73"/>
    </row>
    <row r="480" spans="1:23" hidden="1" x14ac:dyDescent="0.25">
      <c r="A480" s="38">
        <v>473</v>
      </c>
      <c r="B480" s="59" t="e">
        <f t="shared" ca="1" si="52"/>
        <v>#REF!</v>
      </c>
      <c r="C480" s="59" t="e">
        <f t="shared" ca="1" si="53"/>
        <v>#REF!</v>
      </c>
      <c r="D480" s="42"/>
      <c r="E480" s="43"/>
      <c r="F480" s="43" t="e">
        <f t="shared" ca="1" si="54"/>
        <v>#REF!</v>
      </c>
      <c r="G480" s="41"/>
      <c r="H480" s="41"/>
      <c r="I480" s="41" t="e">
        <f t="shared" ca="1" si="56"/>
        <v>#REF!</v>
      </c>
      <c r="J480" s="64"/>
      <c r="K480" s="44"/>
      <c r="L480" s="44"/>
      <c r="M480" s="44" t="e">
        <f t="shared" ca="1" si="55"/>
        <v>#REF!</v>
      </c>
      <c r="N480" s="71"/>
      <c r="O480" s="244" t="e">
        <f t="shared" ca="1" si="57"/>
        <v>#REF!</v>
      </c>
      <c r="P480" s="94" t="e">
        <f t="shared" ca="1" si="58"/>
        <v>#REF!</v>
      </c>
      <c r="Q480" s="244" t="e">
        <f t="shared" ca="1" si="59"/>
        <v>#REF!</v>
      </c>
      <c r="R480" s="47" t="e">
        <f t="shared" ca="1" si="60"/>
        <v>#REF!</v>
      </c>
      <c r="S480" s="94">
        <f t="shared" si="61"/>
        <v>0</v>
      </c>
      <c r="T480" s="244">
        <f t="shared" si="62"/>
        <v>0</v>
      </c>
      <c r="U480" s="244"/>
      <c r="V480" s="46"/>
      <c r="W480" s="73"/>
    </row>
    <row r="481" spans="1:23" hidden="1" x14ac:dyDescent="0.25">
      <c r="A481" s="38">
        <v>474</v>
      </c>
      <c r="B481" s="59" t="e">
        <f t="shared" ca="1" si="52"/>
        <v>#REF!</v>
      </c>
      <c r="C481" s="59" t="e">
        <f t="shared" ca="1" si="53"/>
        <v>#REF!</v>
      </c>
      <c r="D481" s="42"/>
      <c r="E481" s="43"/>
      <c r="F481" s="43" t="e">
        <f t="shared" ca="1" si="54"/>
        <v>#REF!</v>
      </c>
      <c r="G481" s="41"/>
      <c r="H481" s="41"/>
      <c r="I481" s="41" t="e">
        <f t="shared" ca="1" si="56"/>
        <v>#REF!</v>
      </c>
      <c r="J481" s="64"/>
      <c r="K481" s="44"/>
      <c r="L481" s="44"/>
      <c r="M481" s="44" t="e">
        <f t="shared" ca="1" si="55"/>
        <v>#REF!</v>
      </c>
      <c r="N481" s="71"/>
      <c r="O481" s="244" t="e">
        <f t="shared" ca="1" si="57"/>
        <v>#REF!</v>
      </c>
      <c r="P481" s="94" t="e">
        <f t="shared" ca="1" si="58"/>
        <v>#REF!</v>
      </c>
      <c r="Q481" s="244" t="e">
        <f t="shared" ca="1" si="59"/>
        <v>#REF!</v>
      </c>
      <c r="R481" s="47" t="e">
        <f t="shared" ca="1" si="60"/>
        <v>#REF!</v>
      </c>
      <c r="S481" s="94">
        <f t="shared" si="61"/>
        <v>0</v>
      </c>
      <c r="T481" s="244">
        <f t="shared" si="62"/>
        <v>0</v>
      </c>
      <c r="U481" s="244"/>
      <c r="V481" s="46"/>
      <c r="W481" s="73"/>
    </row>
    <row r="482" spans="1:23" hidden="1" x14ac:dyDescent="0.25">
      <c r="A482" s="38">
        <v>475</v>
      </c>
      <c r="B482" s="59" t="e">
        <f t="shared" ca="1" si="52"/>
        <v>#REF!</v>
      </c>
      <c r="C482" s="59" t="e">
        <f t="shared" ca="1" si="53"/>
        <v>#REF!</v>
      </c>
      <c r="D482" s="42"/>
      <c r="E482" s="43"/>
      <c r="F482" s="43" t="e">
        <f t="shared" ca="1" si="54"/>
        <v>#REF!</v>
      </c>
      <c r="G482" s="41"/>
      <c r="H482" s="41"/>
      <c r="I482" s="41" t="e">
        <f t="shared" ca="1" si="56"/>
        <v>#REF!</v>
      </c>
      <c r="J482" s="64"/>
      <c r="K482" s="44"/>
      <c r="L482" s="44"/>
      <c r="M482" s="44" t="e">
        <f t="shared" ca="1" si="55"/>
        <v>#REF!</v>
      </c>
      <c r="N482" s="71"/>
      <c r="O482" s="244" t="e">
        <f t="shared" ca="1" si="57"/>
        <v>#REF!</v>
      </c>
      <c r="P482" s="94" t="e">
        <f t="shared" ca="1" si="58"/>
        <v>#REF!</v>
      </c>
      <c r="Q482" s="244" t="e">
        <f t="shared" ca="1" si="59"/>
        <v>#REF!</v>
      </c>
      <c r="R482" s="47" t="e">
        <f t="shared" ca="1" si="60"/>
        <v>#REF!</v>
      </c>
      <c r="S482" s="94">
        <f t="shared" si="61"/>
        <v>0</v>
      </c>
      <c r="T482" s="244">
        <f t="shared" si="62"/>
        <v>0</v>
      </c>
      <c r="U482" s="244"/>
      <c r="V482" s="46"/>
      <c r="W482" s="73"/>
    </row>
    <row r="483" spans="1:23" hidden="1" x14ac:dyDescent="0.25">
      <c r="A483" s="38">
        <v>476</v>
      </c>
      <c r="B483" s="59" t="e">
        <f t="shared" ca="1" si="52"/>
        <v>#REF!</v>
      </c>
      <c r="C483" s="59" t="e">
        <f t="shared" ca="1" si="53"/>
        <v>#REF!</v>
      </c>
      <c r="D483" s="42"/>
      <c r="E483" s="43"/>
      <c r="F483" s="43" t="e">
        <f t="shared" ca="1" si="54"/>
        <v>#REF!</v>
      </c>
      <c r="G483" s="41"/>
      <c r="H483" s="41"/>
      <c r="I483" s="41" t="e">
        <f t="shared" ca="1" si="56"/>
        <v>#REF!</v>
      </c>
      <c r="J483" s="64"/>
      <c r="K483" s="44"/>
      <c r="L483" s="44"/>
      <c r="M483" s="44" t="e">
        <f t="shared" ca="1" si="55"/>
        <v>#REF!</v>
      </c>
      <c r="N483" s="71"/>
      <c r="O483" s="244" t="e">
        <f t="shared" ca="1" si="57"/>
        <v>#REF!</v>
      </c>
      <c r="P483" s="94" t="e">
        <f t="shared" ca="1" si="58"/>
        <v>#REF!</v>
      </c>
      <c r="Q483" s="244" t="e">
        <f t="shared" ca="1" si="59"/>
        <v>#REF!</v>
      </c>
      <c r="R483" s="47" t="e">
        <f t="shared" ca="1" si="60"/>
        <v>#REF!</v>
      </c>
      <c r="S483" s="94">
        <f t="shared" si="61"/>
        <v>0</v>
      </c>
      <c r="T483" s="244">
        <f t="shared" si="62"/>
        <v>0</v>
      </c>
      <c r="U483" s="244"/>
      <c r="V483" s="46"/>
      <c r="W483" s="73"/>
    </row>
    <row r="484" spans="1:23" hidden="1" x14ac:dyDescent="0.25">
      <c r="A484" s="38">
        <v>477</v>
      </c>
      <c r="B484" s="59" t="e">
        <f t="shared" ca="1" si="52"/>
        <v>#REF!</v>
      </c>
      <c r="C484" s="59" t="e">
        <f t="shared" ca="1" si="53"/>
        <v>#REF!</v>
      </c>
      <c r="D484" s="42"/>
      <c r="E484" s="43"/>
      <c r="F484" s="43" t="e">
        <f t="shared" ca="1" si="54"/>
        <v>#REF!</v>
      </c>
      <c r="G484" s="41"/>
      <c r="H484" s="41"/>
      <c r="I484" s="41" t="e">
        <f t="shared" ca="1" si="56"/>
        <v>#REF!</v>
      </c>
      <c r="J484" s="64"/>
      <c r="K484" s="44"/>
      <c r="L484" s="44"/>
      <c r="M484" s="44" t="e">
        <f t="shared" ca="1" si="55"/>
        <v>#REF!</v>
      </c>
      <c r="N484" s="71"/>
      <c r="O484" s="244" t="e">
        <f t="shared" ca="1" si="57"/>
        <v>#REF!</v>
      </c>
      <c r="P484" s="94" t="e">
        <f t="shared" ca="1" si="58"/>
        <v>#REF!</v>
      </c>
      <c r="Q484" s="244" t="e">
        <f t="shared" ca="1" si="59"/>
        <v>#REF!</v>
      </c>
      <c r="R484" s="47" t="e">
        <f t="shared" ca="1" si="60"/>
        <v>#REF!</v>
      </c>
      <c r="S484" s="94">
        <f t="shared" si="61"/>
        <v>0</v>
      </c>
      <c r="T484" s="244">
        <f t="shared" si="62"/>
        <v>0</v>
      </c>
      <c r="U484" s="244"/>
      <c r="V484" s="46"/>
      <c r="W484" s="73"/>
    </row>
    <row r="485" spans="1:23" hidden="1" x14ac:dyDescent="0.25">
      <c r="A485" s="38">
        <v>478</v>
      </c>
      <c r="B485" s="59" t="e">
        <f t="shared" ca="1" si="52"/>
        <v>#REF!</v>
      </c>
      <c r="C485" s="59" t="e">
        <f t="shared" ca="1" si="53"/>
        <v>#REF!</v>
      </c>
      <c r="D485" s="42"/>
      <c r="E485" s="43"/>
      <c r="F485" s="43" t="e">
        <f t="shared" ca="1" si="54"/>
        <v>#REF!</v>
      </c>
      <c r="G485" s="41"/>
      <c r="H485" s="41"/>
      <c r="I485" s="41" t="e">
        <f t="shared" ca="1" si="56"/>
        <v>#REF!</v>
      </c>
      <c r="J485" s="64"/>
      <c r="K485" s="44"/>
      <c r="L485" s="44"/>
      <c r="M485" s="44" t="e">
        <f t="shared" ca="1" si="55"/>
        <v>#REF!</v>
      </c>
      <c r="N485" s="71"/>
      <c r="O485" s="244" t="e">
        <f t="shared" ca="1" si="57"/>
        <v>#REF!</v>
      </c>
      <c r="P485" s="94" t="e">
        <f t="shared" ca="1" si="58"/>
        <v>#REF!</v>
      </c>
      <c r="Q485" s="244" t="e">
        <f t="shared" ca="1" si="59"/>
        <v>#REF!</v>
      </c>
      <c r="R485" s="47" t="e">
        <f t="shared" ca="1" si="60"/>
        <v>#REF!</v>
      </c>
      <c r="S485" s="94">
        <f t="shared" si="61"/>
        <v>0</v>
      </c>
      <c r="T485" s="244">
        <f t="shared" si="62"/>
        <v>0</v>
      </c>
      <c r="U485" s="244"/>
      <c r="V485" s="46"/>
      <c r="W485" s="73"/>
    </row>
    <row r="486" spans="1:23" hidden="1" x14ac:dyDescent="0.25">
      <c r="A486" s="38">
        <v>479</v>
      </c>
      <c r="B486" s="59" t="e">
        <f t="shared" ca="1" si="52"/>
        <v>#REF!</v>
      </c>
      <c r="C486" s="59" t="e">
        <f t="shared" ca="1" si="53"/>
        <v>#REF!</v>
      </c>
      <c r="D486" s="42"/>
      <c r="E486" s="43"/>
      <c r="F486" s="43" t="e">
        <f t="shared" ca="1" si="54"/>
        <v>#REF!</v>
      </c>
      <c r="G486" s="41"/>
      <c r="H486" s="41"/>
      <c r="I486" s="41" t="e">
        <f t="shared" ca="1" si="56"/>
        <v>#REF!</v>
      </c>
      <c r="J486" s="64"/>
      <c r="K486" s="44"/>
      <c r="L486" s="44"/>
      <c r="M486" s="44" t="e">
        <f t="shared" ca="1" si="55"/>
        <v>#REF!</v>
      </c>
      <c r="N486" s="71"/>
      <c r="O486" s="244" t="e">
        <f t="shared" ca="1" si="57"/>
        <v>#REF!</v>
      </c>
      <c r="P486" s="94" t="e">
        <f t="shared" ca="1" si="58"/>
        <v>#REF!</v>
      </c>
      <c r="Q486" s="244" t="e">
        <f t="shared" ca="1" si="59"/>
        <v>#REF!</v>
      </c>
      <c r="R486" s="47" t="e">
        <f t="shared" ca="1" si="60"/>
        <v>#REF!</v>
      </c>
      <c r="S486" s="94">
        <f t="shared" si="61"/>
        <v>0</v>
      </c>
      <c r="T486" s="244">
        <f t="shared" si="62"/>
        <v>0</v>
      </c>
      <c r="U486" s="244"/>
      <c r="V486" s="46"/>
      <c r="W486" s="73"/>
    </row>
    <row r="487" spans="1:23" hidden="1" x14ac:dyDescent="0.25">
      <c r="A487" s="38">
        <v>480</v>
      </c>
      <c r="B487" s="59" t="e">
        <f t="shared" ca="1" si="52"/>
        <v>#REF!</v>
      </c>
      <c r="C487" s="59" t="e">
        <f t="shared" ca="1" si="53"/>
        <v>#REF!</v>
      </c>
      <c r="D487" s="42"/>
      <c r="E487" s="43"/>
      <c r="F487" s="43" t="e">
        <f t="shared" ca="1" si="54"/>
        <v>#REF!</v>
      </c>
      <c r="G487" s="41"/>
      <c r="H487" s="41"/>
      <c r="I487" s="41" t="e">
        <f t="shared" ca="1" si="56"/>
        <v>#REF!</v>
      </c>
      <c r="J487" s="64"/>
      <c r="K487" s="44"/>
      <c r="L487" s="44"/>
      <c r="M487" s="44" t="e">
        <f t="shared" ca="1" si="55"/>
        <v>#REF!</v>
      </c>
      <c r="N487" s="71"/>
      <c r="O487" s="244" t="e">
        <f t="shared" ca="1" si="57"/>
        <v>#REF!</v>
      </c>
      <c r="P487" s="94" t="e">
        <f t="shared" ca="1" si="58"/>
        <v>#REF!</v>
      </c>
      <c r="Q487" s="244" t="e">
        <f t="shared" ca="1" si="59"/>
        <v>#REF!</v>
      </c>
      <c r="R487" s="47" t="e">
        <f t="shared" ca="1" si="60"/>
        <v>#REF!</v>
      </c>
      <c r="S487" s="94">
        <f t="shared" si="61"/>
        <v>0</v>
      </c>
      <c r="T487" s="244">
        <f t="shared" si="62"/>
        <v>0</v>
      </c>
      <c r="U487" s="244"/>
      <c r="V487" s="46"/>
      <c r="W487" s="73"/>
    </row>
    <row r="488" spans="1:23" hidden="1" x14ac:dyDescent="0.25">
      <c r="A488" s="38">
        <v>481</v>
      </c>
      <c r="B488" s="59" t="e">
        <f t="shared" ca="1" si="52"/>
        <v>#REF!</v>
      </c>
      <c r="C488" s="59" t="e">
        <f t="shared" ca="1" si="53"/>
        <v>#REF!</v>
      </c>
      <c r="D488" s="42"/>
      <c r="E488" s="43"/>
      <c r="F488" s="43" t="e">
        <f t="shared" ca="1" si="54"/>
        <v>#REF!</v>
      </c>
      <c r="G488" s="41"/>
      <c r="H488" s="41"/>
      <c r="I488" s="41" t="e">
        <f t="shared" ca="1" si="56"/>
        <v>#REF!</v>
      </c>
      <c r="J488" s="64"/>
      <c r="K488" s="44"/>
      <c r="L488" s="44"/>
      <c r="M488" s="44" t="e">
        <f t="shared" ca="1" si="55"/>
        <v>#REF!</v>
      </c>
      <c r="N488" s="71"/>
      <c r="O488" s="244" t="e">
        <f t="shared" ca="1" si="57"/>
        <v>#REF!</v>
      </c>
      <c r="P488" s="94" t="e">
        <f t="shared" ca="1" si="58"/>
        <v>#REF!</v>
      </c>
      <c r="Q488" s="244" t="e">
        <f t="shared" ca="1" si="59"/>
        <v>#REF!</v>
      </c>
      <c r="R488" s="47" t="e">
        <f t="shared" ca="1" si="60"/>
        <v>#REF!</v>
      </c>
      <c r="S488" s="94">
        <f t="shared" si="61"/>
        <v>0</v>
      </c>
      <c r="T488" s="244">
        <f t="shared" si="62"/>
        <v>0</v>
      </c>
      <c r="U488" s="244"/>
      <c r="V488" s="46"/>
      <c r="W488" s="73"/>
    </row>
    <row r="489" spans="1:23" hidden="1" x14ac:dyDescent="0.25">
      <c r="A489" s="38">
        <v>482</v>
      </c>
      <c r="B489" s="59" t="e">
        <f t="shared" ca="1" si="52"/>
        <v>#REF!</v>
      </c>
      <c r="C489" s="59" t="e">
        <f t="shared" ca="1" si="53"/>
        <v>#REF!</v>
      </c>
      <c r="D489" s="42"/>
      <c r="E489" s="43"/>
      <c r="F489" s="43" t="e">
        <f t="shared" ca="1" si="54"/>
        <v>#REF!</v>
      </c>
      <c r="G489" s="41"/>
      <c r="H489" s="41"/>
      <c r="I489" s="41" t="e">
        <f t="shared" ca="1" si="56"/>
        <v>#REF!</v>
      </c>
      <c r="J489" s="64"/>
      <c r="K489" s="44"/>
      <c r="L489" s="44"/>
      <c r="M489" s="44" t="e">
        <f t="shared" ca="1" si="55"/>
        <v>#REF!</v>
      </c>
      <c r="N489" s="71"/>
      <c r="O489" s="244" t="e">
        <f t="shared" ca="1" si="57"/>
        <v>#REF!</v>
      </c>
      <c r="P489" s="94" t="e">
        <f t="shared" ca="1" si="58"/>
        <v>#REF!</v>
      </c>
      <c r="Q489" s="244" t="e">
        <f t="shared" ca="1" si="59"/>
        <v>#REF!</v>
      </c>
      <c r="R489" s="47" t="e">
        <f t="shared" ca="1" si="60"/>
        <v>#REF!</v>
      </c>
      <c r="S489" s="94">
        <f t="shared" si="61"/>
        <v>0</v>
      </c>
      <c r="T489" s="244">
        <f t="shared" si="62"/>
        <v>0</v>
      </c>
      <c r="U489" s="244"/>
      <c r="V489" s="46"/>
      <c r="W489" s="73"/>
    </row>
    <row r="490" spans="1:23" hidden="1" x14ac:dyDescent="0.25">
      <c r="A490" s="38">
        <v>483</v>
      </c>
      <c r="B490" s="59" t="e">
        <f t="shared" ca="1" si="52"/>
        <v>#REF!</v>
      </c>
      <c r="C490" s="59" t="e">
        <f t="shared" ca="1" si="53"/>
        <v>#REF!</v>
      </c>
      <c r="D490" s="42"/>
      <c r="E490" s="43"/>
      <c r="F490" s="43" t="e">
        <f t="shared" ca="1" si="54"/>
        <v>#REF!</v>
      </c>
      <c r="G490" s="41"/>
      <c r="H490" s="41"/>
      <c r="I490" s="41" t="e">
        <f t="shared" ca="1" si="56"/>
        <v>#REF!</v>
      </c>
      <c r="J490" s="64"/>
      <c r="K490" s="44"/>
      <c r="L490" s="44"/>
      <c r="M490" s="44" t="e">
        <f t="shared" ca="1" si="55"/>
        <v>#REF!</v>
      </c>
      <c r="N490" s="71"/>
      <c r="O490" s="244" t="e">
        <f t="shared" ca="1" si="57"/>
        <v>#REF!</v>
      </c>
      <c r="P490" s="94" t="e">
        <f t="shared" ca="1" si="58"/>
        <v>#REF!</v>
      </c>
      <c r="Q490" s="244" t="e">
        <f t="shared" ca="1" si="59"/>
        <v>#REF!</v>
      </c>
      <c r="R490" s="47" t="e">
        <f t="shared" ca="1" si="60"/>
        <v>#REF!</v>
      </c>
      <c r="S490" s="94">
        <f t="shared" si="61"/>
        <v>0</v>
      </c>
      <c r="T490" s="244">
        <f t="shared" si="62"/>
        <v>0</v>
      </c>
      <c r="U490" s="244"/>
      <c r="V490" s="46"/>
      <c r="W490" s="73"/>
    </row>
    <row r="491" spans="1:23" hidden="1" x14ac:dyDescent="0.25">
      <c r="A491" s="38">
        <v>484</v>
      </c>
      <c r="B491" s="59" t="e">
        <f t="shared" ca="1" si="52"/>
        <v>#REF!</v>
      </c>
      <c r="C491" s="59" t="e">
        <f t="shared" ca="1" si="53"/>
        <v>#REF!</v>
      </c>
      <c r="D491" s="42"/>
      <c r="E491" s="43"/>
      <c r="F491" s="43" t="e">
        <f t="shared" ca="1" si="54"/>
        <v>#REF!</v>
      </c>
      <c r="G491" s="41"/>
      <c r="H491" s="41"/>
      <c r="I491" s="41" t="e">
        <f t="shared" ca="1" si="56"/>
        <v>#REF!</v>
      </c>
      <c r="J491" s="64"/>
      <c r="K491" s="44"/>
      <c r="L491" s="44"/>
      <c r="M491" s="44" t="e">
        <f t="shared" ca="1" si="55"/>
        <v>#REF!</v>
      </c>
      <c r="N491" s="71"/>
      <c r="O491" s="244" t="e">
        <f t="shared" ca="1" si="57"/>
        <v>#REF!</v>
      </c>
      <c r="P491" s="94" t="e">
        <f t="shared" ca="1" si="58"/>
        <v>#REF!</v>
      </c>
      <c r="Q491" s="244" t="e">
        <f t="shared" ca="1" si="59"/>
        <v>#REF!</v>
      </c>
      <c r="R491" s="47" t="e">
        <f t="shared" ca="1" si="60"/>
        <v>#REF!</v>
      </c>
      <c r="S491" s="94">
        <f t="shared" si="61"/>
        <v>0</v>
      </c>
      <c r="T491" s="244">
        <f t="shared" si="62"/>
        <v>0</v>
      </c>
      <c r="U491" s="244"/>
      <c r="V491" s="46"/>
      <c r="W491" s="73"/>
    </row>
    <row r="492" spans="1:23" hidden="1" x14ac:dyDescent="0.25">
      <c r="A492" s="38">
        <v>485</v>
      </c>
      <c r="B492" s="59" t="e">
        <f t="shared" ca="1" si="52"/>
        <v>#REF!</v>
      </c>
      <c r="C492" s="59" t="e">
        <f t="shared" ca="1" si="53"/>
        <v>#REF!</v>
      </c>
      <c r="D492" s="42"/>
      <c r="E492" s="43"/>
      <c r="F492" s="43" t="e">
        <f t="shared" ca="1" si="54"/>
        <v>#REF!</v>
      </c>
      <c r="G492" s="41"/>
      <c r="H492" s="41"/>
      <c r="I492" s="41" t="e">
        <f t="shared" ca="1" si="56"/>
        <v>#REF!</v>
      </c>
      <c r="J492" s="64"/>
      <c r="K492" s="44"/>
      <c r="L492" s="44"/>
      <c r="M492" s="44" t="e">
        <f t="shared" ca="1" si="55"/>
        <v>#REF!</v>
      </c>
      <c r="N492" s="71"/>
      <c r="O492" s="244" t="e">
        <f t="shared" ca="1" si="57"/>
        <v>#REF!</v>
      </c>
      <c r="P492" s="94" t="e">
        <f t="shared" ca="1" si="58"/>
        <v>#REF!</v>
      </c>
      <c r="Q492" s="244" t="e">
        <f t="shared" ca="1" si="59"/>
        <v>#REF!</v>
      </c>
      <c r="R492" s="47" t="e">
        <f t="shared" ca="1" si="60"/>
        <v>#REF!</v>
      </c>
      <c r="S492" s="94">
        <f t="shared" si="61"/>
        <v>0</v>
      </c>
      <c r="T492" s="244">
        <f t="shared" si="62"/>
        <v>0</v>
      </c>
      <c r="U492" s="244"/>
      <c r="V492" s="46"/>
      <c r="W492" s="73"/>
    </row>
    <row r="493" spans="1:23" hidden="1" x14ac:dyDescent="0.25">
      <c r="A493" s="38">
        <v>486</v>
      </c>
      <c r="B493" s="59" t="e">
        <f t="shared" ca="1" si="52"/>
        <v>#REF!</v>
      </c>
      <c r="C493" s="59" t="e">
        <f t="shared" ca="1" si="53"/>
        <v>#REF!</v>
      </c>
      <c r="D493" s="42"/>
      <c r="E493" s="43"/>
      <c r="F493" s="43" t="e">
        <f t="shared" ca="1" si="54"/>
        <v>#REF!</v>
      </c>
      <c r="G493" s="41"/>
      <c r="H493" s="41"/>
      <c r="I493" s="41" t="e">
        <f t="shared" ca="1" si="56"/>
        <v>#REF!</v>
      </c>
      <c r="J493" s="64"/>
      <c r="K493" s="44"/>
      <c r="L493" s="44"/>
      <c r="M493" s="44" t="e">
        <f t="shared" ca="1" si="55"/>
        <v>#REF!</v>
      </c>
      <c r="N493" s="71"/>
      <c r="O493" s="244" t="e">
        <f t="shared" ca="1" si="57"/>
        <v>#REF!</v>
      </c>
      <c r="P493" s="94" t="e">
        <f t="shared" ca="1" si="58"/>
        <v>#REF!</v>
      </c>
      <c r="Q493" s="244" t="e">
        <f t="shared" ca="1" si="59"/>
        <v>#REF!</v>
      </c>
      <c r="R493" s="47" t="e">
        <f t="shared" ca="1" si="60"/>
        <v>#REF!</v>
      </c>
      <c r="S493" s="94">
        <f t="shared" si="61"/>
        <v>0</v>
      </c>
      <c r="T493" s="244">
        <f t="shared" si="62"/>
        <v>0</v>
      </c>
      <c r="U493" s="244"/>
      <c r="V493" s="46"/>
      <c r="W493" s="73"/>
    </row>
    <row r="494" spans="1:23" hidden="1" x14ac:dyDescent="0.25">
      <c r="A494" s="38">
        <v>487</v>
      </c>
      <c r="B494" s="59" t="e">
        <f t="shared" ca="1" si="52"/>
        <v>#REF!</v>
      </c>
      <c r="C494" s="59" t="e">
        <f t="shared" ca="1" si="53"/>
        <v>#REF!</v>
      </c>
      <c r="D494" s="42"/>
      <c r="E494" s="43"/>
      <c r="F494" s="43" t="e">
        <f t="shared" ca="1" si="54"/>
        <v>#REF!</v>
      </c>
      <c r="G494" s="41"/>
      <c r="H494" s="41"/>
      <c r="I494" s="41" t="e">
        <f t="shared" ca="1" si="56"/>
        <v>#REF!</v>
      </c>
      <c r="J494" s="64"/>
      <c r="K494" s="44"/>
      <c r="L494" s="44"/>
      <c r="M494" s="44" t="e">
        <f t="shared" ca="1" si="55"/>
        <v>#REF!</v>
      </c>
      <c r="N494" s="71"/>
      <c r="O494" s="244" t="e">
        <f t="shared" ca="1" si="57"/>
        <v>#REF!</v>
      </c>
      <c r="P494" s="94" t="e">
        <f t="shared" ca="1" si="58"/>
        <v>#REF!</v>
      </c>
      <c r="Q494" s="244" t="e">
        <f t="shared" ca="1" si="59"/>
        <v>#REF!</v>
      </c>
      <c r="R494" s="47" t="e">
        <f t="shared" ca="1" si="60"/>
        <v>#REF!</v>
      </c>
      <c r="S494" s="94">
        <f t="shared" si="61"/>
        <v>0</v>
      </c>
      <c r="T494" s="244">
        <f t="shared" si="62"/>
        <v>0</v>
      </c>
      <c r="U494" s="244"/>
      <c r="V494" s="46"/>
      <c r="W494" s="73"/>
    </row>
    <row r="495" spans="1:23" hidden="1" x14ac:dyDescent="0.25">
      <c r="A495" s="38">
        <v>488</v>
      </c>
      <c r="B495" s="59" t="e">
        <f t="shared" ca="1" si="52"/>
        <v>#REF!</v>
      </c>
      <c r="C495" s="59" t="e">
        <f t="shared" ca="1" si="53"/>
        <v>#REF!</v>
      </c>
      <c r="D495" s="42"/>
      <c r="E495" s="43"/>
      <c r="F495" s="43" t="e">
        <f t="shared" ca="1" si="54"/>
        <v>#REF!</v>
      </c>
      <c r="G495" s="41"/>
      <c r="H495" s="41"/>
      <c r="I495" s="41" t="e">
        <f t="shared" ca="1" si="56"/>
        <v>#REF!</v>
      </c>
      <c r="J495" s="64"/>
      <c r="K495" s="44"/>
      <c r="L495" s="44"/>
      <c r="M495" s="44" t="e">
        <f t="shared" ca="1" si="55"/>
        <v>#REF!</v>
      </c>
      <c r="N495" s="71"/>
      <c r="O495" s="244" t="e">
        <f t="shared" ca="1" si="57"/>
        <v>#REF!</v>
      </c>
      <c r="P495" s="94" t="e">
        <f t="shared" ca="1" si="58"/>
        <v>#REF!</v>
      </c>
      <c r="Q495" s="244" t="e">
        <f t="shared" ca="1" si="59"/>
        <v>#REF!</v>
      </c>
      <c r="R495" s="47" t="e">
        <f t="shared" ca="1" si="60"/>
        <v>#REF!</v>
      </c>
      <c r="S495" s="94">
        <f t="shared" si="61"/>
        <v>0</v>
      </c>
      <c r="T495" s="244">
        <f t="shared" si="62"/>
        <v>0</v>
      </c>
      <c r="U495" s="244"/>
      <c r="V495" s="46"/>
      <c r="W495" s="73"/>
    </row>
    <row r="496" spans="1:23" hidden="1" x14ac:dyDescent="0.25">
      <c r="A496" s="38">
        <v>489</v>
      </c>
      <c r="B496" s="59" t="e">
        <f t="shared" ca="1" si="52"/>
        <v>#REF!</v>
      </c>
      <c r="C496" s="59" t="e">
        <f t="shared" ca="1" si="53"/>
        <v>#REF!</v>
      </c>
      <c r="D496" s="42"/>
      <c r="E496" s="43"/>
      <c r="F496" s="43" t="e">
        <f t="shared" ca="1" si="54"/>
        <v>#REF!</v>
      </c>
      <c r="G496" s="41"/>
      <c r="H496" s="41"/>
      <c r="I496" s="41" t="e">
        <f t="shared" ca="1" si="56"/>
        <v>#REF!</v>
      </c>
      <c r="J496" s="64"/>
      <c r="K496" s="44"/>
      <c r="L496" s="44"/>
      <c r="M496" s="44" t="e">
        <f t="shared" ca="1" si="55"/>
        <v>#REF!</v>
      </c>
      <c r="N496" s="71"/>
      <c r="O496" s="244" t="e">
        <f t="shared" ca="1" si="57"/>
        <v>#REF!</v>
      </c>
      <c r="P496" s="94" t="e">
        <f t="shared" ca="1" si="58"/>
        <v>#REF!</v>
      </c>
      <c r="Q496" s="244" t="e">
        <f t="shared" ca="1" si="59"/>
        <v>#REF!</v>
      </c>
      <c r="R496" s="47" t="e">
        <f t="shared" ca="1" si="60"/>
        <v>#REF!</v>
      </c>
      <c r="S496" s="94">
        <f t="shared" si="61"/>
        <v>0</v>
      </c>
      <c r="T496" s="244">
        <f t="shared" si="62"/>
        <v>0</v>
      </c>
      <c r="U496" s="244"/>
      <c r="V496" s="46"/>
      <c r="W496" s="73"/>
    </row>
    <row r="497" spans="1:23" hidden="1" x14ac:dyDescent="0.25">
      <c r="A497" s="38">
        <v>490</v>
      </c>
      <c r="B497" s="59" t="e">
        <f t="shared" ca="1" si="52"/>
        <v>#REF!</v>
      </c>
      <c r="C497" s="59" t="e">
        <f t="shared" ca="1" si="53"/>
        <v>#REF!</v>
      </c>
      <c r="D497" s="42"/>
      <c r="E497" s="43"/>
      <c r="F497" s="43" t="e">
        <f t="shared" ca="1" si="54"/>
        <v>#REF!</v>
      </c>
      <c r="G497" s="41"/>
      <c r="H497" s="41"/>
      <c r="I497" s="41" t="e">
        <f t="shared" ca="1" si="56"/>
        <v>#REF!</v>
      </c>
      <c r="J497" s="64"/>
      <c r="K497" s="44"/>
      <c r="L497" s="44"/>
      <c r="M497" s="44" t="e">
        <f t="shared" ca="1" si="55"/>
        <v>#REF!</v>
      </c>
      <c r="N497" s="71"/>
      <c r="O497" s="244" t="e">
        <f t="shared" ca="1" si="57"/>
        <v>#REF!</v>
      </c>
      <c r="P497" s="94" t="e">
        <f t="shared" ca="1" si="58"/>
        <v>#REF!</v>
      </c>
      <c r="Q497" s="244" t="e">
        <f t="shared" ca="1" si="59"/>
        <v>#REF!</v>
      </c>
      <c r="R497" s="47" t="e">
        <f t="shared" ca="1" si="60"/>
        <v>#REF!</v>
      </c>
      <c r="S497" s="94">
        <f t="shared" si="61"/>
        <v>0</v>
      </c>
      <c r="T497" s="244">
        <f t="shared" si="62"/>
        <v>0</v>
      </c>
      <c r="U497" s="244"/>
      <c r="V497" s="46"/>
      <c r="W497" s="73"/>
    </row>
    <row r="498" spans="1:23" hidden="1" x14ac:dyDescent="0.25">
      <c r="A498" s="38">
        <v>491</v>
      </c>
      <c r="B498" s="59" t="e">
        <f t="shared" ca="1" si="52"/>
        <v>#REF!</v>
      </c>
      <c r="C498" s="59" t="e">
        <f t="shared" ca="1" si="53"/>
        <v>#REF!</v>
      </c>
      <c r="D498" s="42"/>
      <c r="E498" s="43"/>
      <c r="F498" s="43" t="e">
        <f t="shared" ca="1" si="54"/>
        <v>#REF!</v>
      </c>
      <c r="G498" s="41"/>
      <c r="H498" s="41"/>
      <c r="I498" s="41" t="e">
        <f t="shared" ca="1" si="56"/>
        <v>#REF!</v>
      </c>
      <c r="J498" s="64"/>
      <c r="K498" s="44"/>
      <c r="L498" s="44"/>
      <c r="M498" s="44" t="e">
        <f t="shared" ca="1" si="55"/>
        <v>#REF!</v>
      </c>
      <c r="N498" s="71"/>
      <c r="O498" s="244" t="e">
        <f t="shared" ca="1" si="57"/>
        <v>#REF!</v>
      </c>
      <c r="P498" s="94" t="e">
        <f t="shared" ca="1" si="58"/>
        <v>#REF!</v>
      </c>
      <c r="Q498" s="244" t="e">
        <f t="shared" ca="1" si="59"/>
        <v>#REF!</v>
      </c>
      <c r="R498" s="47" t="e">
        <f t="shared" ca="1" si="60"/>
        <v>#REF!</v>
      </c>
      <c r="S498" s="94">
        <f t="shared" si="61"/>
        <v>0</v>
      </c>
      <c r="T498" s="244">
        <f t="shared" si="62"/>
        <v>0</v>
      </c>
      <c r="U498" s="244"/>
      <c r="V498" s="46"/>
      <c r="W498" s="73"/>
    </row>
    <row r="499" spans="1:23" hidden="1" x14ac:dyDescent="0.25">
      <c r="A499" s="38">
        <v>492</v>
      </c>
      <c r="B499" s="59" t="e">
        <f t="shared" ca="1" si="52"/>
        <v>#REF!</v>
      </c>
      <c r="C499" s="59" t="e">
        <f t="shared" ca="1" si="53"/>
        <v>#REF!</v>
      </c>
      <c r="D499" s="42"/>
      <c r="E499" s="43"/>
      <c r="F499" s="43" t="e">
        <f t="shared" ca="1" si="54"/>
        <v>#REF!</v>
      </c>
      <c r="G499" s="41"/>
      <c r="H499" s="41"/>
      <c r="I499" s="41" t="e">
        <f t="shared" ca="1" si="56"/>
        <v>#REF!</v>
      </c>
      <c r="J499" s="64"/>
      <c r="K499" s="44"/>
      <c r="L499" s="44"/>
      <c r="M499" s="44" t="e">
        <f t="shared" ca="1" si="55"/>
        <v>#REF!</v>
      </c>
      <c r="N499" s="71"/>
      <c r="O499" s="244" t="e">
        <f t="shared" ca="1" si="57"/>
        <v>#REF!</v>
      </c>
      <c r="P499" s="94" t="e">
        <f t="shared" ca="1" si="58"/>
        <v>#REF!</v>
      </c>
      <c r="Q499" s="244" t="e">
        <f t="shared" ca="1" si="59"/>
        <v>#REF!</v>
      </c>
      <c r="R499" s="47" t="e">
        <f t="shared" ca="1" si="60"/>
        <v>#REF!</v>
      </c>
      <c r="S499" s="94">
        <f t="shared" si="61"/>
        <v>0</v>
      </c>
      <c r="T499" s="244">
        <f t="shared" si="62"/>
        <v>0</v>
      </c>
      <c r="U499" s="244"/>
      <c r="V499" s="46"/>
      <c r="W499" s="73"/>
    </row>
    <row r="500" spans="1:23" ht="19.5" customHeight="1" x14ac:dyDescent="0.25">
      <c r="A500" s="84" t="s">
        <v>448</v>
      </c>
      <c r="B500" s="52"/>
      <c r="C500" s="86"/>
      <c r="D500" s="54"/>
      <c r="E500" s="54"/>
      <c r="F500" s="54"/>
      <c r="G500" s="53"/>
      <c r="H500" s="53"/>
      <c r="I500" s="53"/>
      <c r="J500" s="53"/>
      <c r="K500" s="53"/>
      <c r="L500" s="53"/>
      <c r="M500" s="53"/>
      <c r="N500" s="53"/>
      <c r="O500" s="250"/>
      <c r="P500" s="250"/>
      <c r="R500" s="54"/>
      <c r="W500" s="100"/>
    </row>
    <row r="501" spans="1:23" x14ac:dyDescent="0.25">
      <c r="A501" s="364"/>
      <c r="B501" s="364"/>
      <c r="C501" s="364"/>
      <c r="D501" s="364"/>
      <c r="E501" s="364"/>
      <c r="F501" s="364"/>
      <c r="G501" s="364"/>
      <c r="H501" s="364"/>
      <c r="I501" s="364"/>
      <c r="J501" s="364"/>
      <c r="K501" s="364"/>
      <c r="L501" s="364"/>
      <c r="M501" s="364"/>
      <c r="N501" s="364"/>
      <c r="O501" s="353"/>
      <c r="P501" s="353"/>
      <c r="R501" s="54"/>
      <c r="W501" s="100"/>
    </row>
    <row r="503" spans="1:23" x14ac:dyDescent="0.25">
      <c r="B503" s="87"/>
      <c r="C503" s="88" t="s">
        <v>206</v>
      </c>
      <c r="D503" s="58" t="s">
        <v>207</v>
      </c>
      <c r="M503" s="74"/>
      <c r="N503" s="74"/>
      <c r="O503" s="265"/>
      <c r="P503" s="265"/>
      <c r="Q503" s="265"/>
    </row>
    <row r="504" spans="1:23" x14ac:dyDescent="0.25">
      <c r="B504" s="87"/>
      <c r="C504" s="88"/>
      <c r="D504" s="58"/>
      <c r="M504" s="74"/>
      <c r="N504" s="74"/>
      <c r="O504" s="265"/>
      <c r="P504" s="265"/>
      <c r="Q504" s="265"/>
    </row>
    <row r="505" spans="1:23" x14ac:dyDescent="0.25">
      <c r="B505" s="87"/>
      <c r="C505" s="89"/>
      <c r="D505" s="58"/>
      <c r="M505" s="74"/>
      <c r="N505" s="74"/>
      <c r="O505" s="265"/>
      <c r="P505" s="265"/>
      <c r="Q505" s="265"/>
    </row>
    <row r="506" spans="1:23" x14ac:dyDescent="0.25">
      <c r="B506" s="87" t="s">
        <v>208</v>
      </c>
      <c r="C506" s="88" t="s">
        <v>214</v>
      </c>
      <c r="D506" s="58" t="s">
        <v>210</v>
      </c>
      <c r="M506" s="74"/>
      <c r="N506" s="74"/>
      <c r="O506" s="265"/>
      <c r="P506" s="265"/>
      <c r="Q506" s="265"/>
    </row>
    <row r="507" spans="1:23" x14ac:dyDescent="0.25">
      <c r="M507" s="74"/>
      <c r="N507" s="74"/>
      <c r="O507" s="265"/>
      <c r="P507" s="265"/>
      <c r="Q507" s="265"/>
    </row>
    <row r="508" spans="1:23" x14ac:dyDescent="0.25">
      <c r="M508" s="74"/>
      <c r="N508" s="74"/>
      <c r="O508" s="265"/>
      <c r="P508" s="265"/>
      <c r="Q508" s="265"/>
    </row>
    <row r="509" spans="1:23" x14ac:dyDescent="0.25">
      <c r="M509" s="74"/>
      <c r="N509" s="74"/>
      <c r="O509" s="265"/>
      <c r="P509" s="265"/>
      <c r="Q509" s="265"/>
    </row>
    <row r="510" spans="1:23" x14ac:dyDescent="0.25">
      <c r="M510" s="74"/>
      <c r="N510" s="74"/>
      <c r="O510" s="265"/>
      <c r="P510" s="265"/>
      <c r="Q510" s="265"/>
    </row>
    <row r="511" spans="1:23" x14ac:dyDescent="0.25">
      <c r="M511" s="74"/>
      <c r="N511" s="74"/>
      <c r="O511" s="265"/>
      <c r="P511" s="265"/>
      <c r="Q511" s="265"/>
    </row>
    <row r="512" spans="1:23" x14ac:dyDescent="0.25">
      <c r="M512" s="74"/>
      <c r="N512" s="75"/>
      <c r="O512" s="265"/>
      <c r="P512" s="265"/>
      <c r="Q512" s="265"/>
    </row>
  </sheetData>
  <autoFilter ref="A8:W501">
    <filterColumn colId="14">
      <filters blank="1">
        <filter val="1"/>
        <filter val="10"/>
        <filter val="100"/>
        <filter val="1000"/>
        <filter val="105"/>
        <filter val="11"/>
        <filter val="117"/>
        <filter val="13"/>
        <filter val="150"/>
        <filter val="1500"/>
        <filter val="1650"/>
        <filter val="1700"/>
        <filter val="1800"/>
        <filter val="2"/>
        <filter val="20"/>
        <filter val="200"/>
        <filter val="2000"/>
        <filter val="2300"/>
        <filter val="250"/>
        <filter val="2500"/>
        <filter val="29"/>
        <filter val="30"/>
        <filter val="300"/>
        <filter val="3000"/>
        <filter val="36"/>
        <filter val="4"/>
        <filter val="40"/>
        <filter val="42"/>
        <filter val="5"/>
        <filter val="50"/>
        <filter val="500"/>
        <filter val="51"/>
        <filter val="5542"/>
        <filter val="56674"/>
        <filter val="6"/>
        <filter val="60"/>
        <filter val="65"/>
        <filter val="80"/>
        <filter val="800"/>
        <filter val="81"/>
        <filter val="87"/>
        <filter val="9220"/>
      </filters>
    </filterColumn>
  </autoFilter>
  <mergeCells count="17">
    <mergeCell ref="W4:W7"/>
    <mergeCell ref="A501:P501"/>
    <mergeCell ref="D4:F6"/>
    <mergeCell ref="U4:U7"/>
    <mergeCell ref="V4:V7"/>
    <mergeCell ref="A2:T2"/>
    <mergeCell ref="P6:R6"/>
    <mergeCell ref="G4:J5"/>
    <mergeCell ref="K4:N5"/>
    <mergeCell ref="O4:T5"/>
    <mergeCell ref="G6:I6"/>
    <mergeCell ref="K6:M6"/>
    <mergeCell ref="O6:O7"/>
    <mergeCell ref="S6:T6"/>
    <mergeCell ref="A4:A7"/>
    <mergeCell ref="B4:B7"/>
    <mergeCell ref="C4:C7"/>
  </mergeCells>
  <pageMargins left="0.43307086614173229" right="0.23622047244094491" top="0.49" bottom="0.35433070866141736" header="0.31496062992125984" footer="0.31496062992125984"/>
  <pageSetup paperSize="9" scale="66" fitToHeight="0" orientation="landscape" r:id="rId1"/>
  <headerFooter differentFirst="1">
    <oddHeader>&amp;C&amp;"Times New Roman,обычный"&amp;16&amp;P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79998168889431442"/>
    <pageSetUpPr fitToPage="1"/>
  </sheetPr>
  <dimension ref="A1:T505"/>
  <sheetViews>
    <sheetView view="pageBreakPreview" zoomScaleSheetLayoutView="100" workbookViewId="0">
      <pane xSplit="3" ySplit="6" topLeftCell="D23" activePane="bottomRight" state="frozen"/>
      <selection pane="topRight" activeCell="D1" sqref="D1"/>
      <selection pane="bottomLeft" activeCell="A10" sqref="A10"/>
      <selection pane="bottomRight" activeCell="Q1" sqref="Q1:Q1048576"/>
    </sheetView>
  </sheetViews>
  <sheetFormatPr defaultRowHeight="15.75" outlineLevelCol="1" x14ac:dyDescent="0.25"/>
  <cols>
    <col min="1" max="1" width="6.5703125" style="57" customWidth="1"/>
    <col min="2" max="2" width="52.42578125" style="90" customWidth="1"/>
    <col min="3" max="3" width="20.7109375" style="91" customWidth="1"/>
    <col min="4" max="6" width="8.42578125" style="33" customWidth="1"/>
    <col min="7" max="9" width="8.42578125" style="28" customWidth="1"/>
    <col min="10" max="12" width="6.85546875" style="3" customWidth="1"/>
    <col min="13" max="13" width="13.85546875" style="33" customWidth="1"/>
    <col min="14" max="14" width="8.85546875" style="28" customWidth="1"/>
    <col min="15" max="15" width="8.140625" style="3" hidden="1" customWidth="1" outlineLevel="1"/>
    <col min="16" max="16" width="8" style="28" customWidth="1" collapsed="1"/>
    <col min="17" max="17" width="7.85546875" style="3" hidden="1" customWidth="1" outlineLevel="1"/>
    <col min="18" max="18" width="5" style="28" hidden="1" customWidth="1" outlineLevel="1"/>
    <col min="19" max="20" width="8.140625" style="20" customWidth="1" outlineLevel="1" collapsed="1"/>
    <col min="21" max="16384" width="9.140625" style="2"/>
  </cols>
  <sheetData>
    <row r="1" spans="1:20" s="8" customFormat="1" ht="18.75" x14ac:dyDescent="0.3">
      <c r="A1" s="15"/>
      <c r="B1" s="7"/>
      <c r="C1" s="7"/>
      <c r="D1" s="5"/>
      <c r="E1" s="5"/>
      <c r="F1" s="5"/>
      <c r="G1" s="4"/>
      <c r="H1" s="4"/>
      <c r="I1" s="4"/>
      <c r="J1" s="6"/>
      <c r="K1" s="6"/>
      <c r="L1" s="6"/>
      <c r="M1" s="5"/>
      <c r="N1" s="4"/>
      <c r="O1" s="6"/>
      <c r="P1" s="4"/>
      <c r="Q1" s="6"/>
      <c r="R1" s="4"/>
      <c r="S1" s="9"/>
      <c r="T1" s="9"/>
    </row>
    <row r="2" spans="1:20" s="17" customFormat="1" ht="18.75" x14ac:dyDescent="0.3">
      <c r="A2" s="391" t="s">
        <v>410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</row>
    <row r="3" spans="1:20" s="8" customFormat="1" ht="18.75" x14ac:dyDescent="0.3">
      <c r="A3" s="15"/>
      <c r="B3" s="7"/>
      <c r="C3" s="7"/>
      <c r="D3" s="11"/>
      <c r="E3" s="11"/>
      <c r="F3" s="11"/>
      <c r="G3" s="9"/>
      <c r="H3" s="9"/>
      <c r="I3" s="9"/>
      <c r="J3" s="10"/>
      <c r="K3" s="10"/>
      <c r="L3" s="10"/>
      <c r="M3" s="11"/>
      <c r="N3" s="9"/>
      <c r="O3" s="10"/>
      <c r="P3" s="9"/>
      <c r="Q3" s="10"/>
      <c r="R3" s="9"/>
      <c r="S3" s="9"/>
      <c r="T3" s="9"/>
    </row>
    <row r="4" spans="1:20" s="35" customFormat="1" ht="49.5" customHeight="1" x14ac:dyDescent="0.25">
      <c r="A4" s="386" t="s">
        <v>0</v>
      </c>
      <c r="B4" s="386" t="s">
        <v>170</v>
      </c>
      <c r="C4" s="386" t="s">
        <v>169</v>
      </c>
      <c r="D4" s="366" t="s">
        <v>1</v>
      </c>
      <c r="E4" s="366"/>
      <c r="F4" s="366"/>
      <c r="G4" s="388" t="s">
        <v>157</v>
      </c>
      <c r="H4" s="388"/>
      <c r="I4" s="388"/>
      <c r="J4" s="384" t="s">
        <v>158</v>
      </c>
      <c r="K4" s="384"/>
      <c r="L4" s="384"/>
      <c r="M4" s="366" t="s">
        <v>159</v>
      </c>
      <c r="N4" s="366"/>
      <c r="O4" s="392"/>
      <c r="P4" s="366"/>
      <c r="Q4" s="392"/>
      <c r="R4" s="392"/>
      <c r="S4" s="389" t="s">
        <v>407</v>
      </c>
      <c r="T4" s="389" t="s">
        <v>362</v>
      </c>
    </row>
    <row r="5" spans="1:20" s="37" customFormat="1" ht="66" customHeight="1" x14ac:dyDescent="0.25">
      <c r="A5" s="386"/>
      <c r="B5" s="386"/>
      <c r="C5" s="386"/>
      <c r="D5" s="284">
        <v>2016</v>
      </c>
      <c r="E5" s="284">
        <v>2017</v>
      </c>
      <c r="F5" s="284">
        <v>2018</v>
      </c>
      <c r="G5" s="284">
        <v>2016</v>
      </c>
      <c r="H5" s="284">
        <v>2017</v>
      </c>
      <c r="I5" s="284">
        <v>2018</v>
      </c>
      <c r="J5" s="284">
        <v>2016</v>
      </c>
      <c r="K5" s="284">
        <v>2017</v>
      </c>
      <c r="L5" s="284">
        <v>2018</v>
      </c>
      <c r="M5" s="283" t="s">
        <v>163</v>
      </c>
      <c r="N5" s="284" t="s">
        <v>197</v>
      </c>
      <c r="O5" s="285" t="s">
        <v>191</v>
      </c>
      <c r="P5" s="283" t="s">
        <v>198</v>
      </c>
      <c r="Q5" s="286" t="s">
        <v>195</v>
      </c>
      <c r="R5" s="39" t="s">
        <v>165</v>
      </c>
      <c r="S5" s="390"/>
      <c r="T5" s="390"/>
    </row>
    <row r="6" spans="1:20" s="81" customFormat="1" ht="18" hidden="1" customHeight="1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>
        <v>15</v>
      </c>
      <c r="P6" s="82"/>
      <c r="Q6" s="83">
        <v>17</v>
      </c>
      <c r="R6" s="83">
        <v>18</v>
      </c>
      <c r="S6" s="83"/>
      <c r="T6" s="83"/>
    </row>
    <row r="7" spans="1:20" s="48" customFormat="1" ht="18" customHeight="1" x14ac:dyDescent="0.25">
      <c r="A7" s="38">
        <v>1</v>
      </c>
      <c r="B7" s="59" t="s">
        <v>213</v>
      </c>
      <c r="C7" s="304"/>
      <c r="D7" s="151"/>
      <c r="E7" s="237"/>
      <c r="F7" s="237"/>
      <c r="G7" s="150"/>
      <c r="H7" s="150"/>
      <c r="I7" s="150"/>
      <c r="J7" s="238"/>
      <c r="K7" s="238"/>
      <c r="L7" s="238"/>
      <c r="M7" s="237"/>
      <c r="N7" s="150">
        <f>SUBTOTAL(9,N23:N282)</f>
        <v>955</v>
      </c>
      <c r="O7" s="305">
        <f>SUBTOTAL(9,O23:O282)</f>
        <v>978.53461295000022</v>
      </c>
      <c r="P7" s="150">
        <f>SUBTOTAL(9,P23:P282)</f>
        <v>697</v>
      </c>
      <c r="Q7" s="306"/>
      <c r="R7" s="79"/>
      <c r="S7" s="79">
        <f>SUM(S8:S303)</f>
        <v>1347</v>
      </c>
      <c r="T7" s="79">
        <v>937</v>
      </c>
    </row>
    <row r="8" spans="1:20" s="48" customFormat="1" ht="31.5" hidden="1" x14ac:dyDescent="0.25">
      <c r="A8" s="38">
        <v>2</v>
      </c>
      <c r="B8" s="59" t="s">
        <v>217</v>
      </c>
      <c r="C8" s="59" t="s">
        <v>364</v>
      </c>
      <c r="D8" s="42"/>
      <c r="E8" s="43"/>
      <c r="F8" s="43">
        <v>0</v>
      </c>
      <c r="G8" s="41"/>
      <c r="H8" s="41"/>
      <c r="I8" s="41">
        <v>0</v>
      </c>
      <c r="J8" s="44"/>
      <c r="K8" s="44"/>
      <c r="L8" s="44">
        <v>0</v>
      </c>
      <c r="M8" s="45">
        <f>IF(I8&lt;33,0,3)</f>
        <v>0</v>
      </c>
      <c r="N8" s="80">
        <f>ROUNDDOWN(O8,0)</f>
        <v>0</v>
      </c>
      <c r="O8" s="47">
        <f>I8*M8/100</f>
        <v>0</v>
      </c>
      <c r="P8" s="46">
        <f>ROUNDDOWN(Q8,0)</f>
        <v>0</v>
      </c>
      <c r="Q8" s="47">
        <f>N8*R8/100</f>
        <v>0</v>
      </c>
      <c r="R8" s="46">
        <f>IF(I8&lt;33,0,75)</f>
        <v>0</v>
      </c>
      <c r="S8" s="46"/>
      <c r="T8" s="46"/>
    </row>
    <row r="9" spans="1:20" s="48" customFormat="1" ht="31.5" hidden="1" x14ac:dyDescent="0.25">
      <c r="A9" s="38">
        <v>3</v>
      </c>
      <c r="B9" s="59" t="s">
        <v>33</v>
      </c>
      <c r="C9" s="59" t="s">
        <v>364</v>
      </c>
      <c r="D9" s="42"/>
      <c r="E9" s="43"/>
      <c r="F9" s="43">
        <v>0</v>
      </c>
      <c r="G9" s="41"/>
      <c r="H9" s="41"/>
      <c r="I9" s="41">
        <v>0</v>
      </c>
      <c r="J9" s="44"/>
      <c r="K9" s="44"/>
      <c r="L9" s="44">
        <v>0</v>
      </c>
      <c r="M9" s="45">
        <f t="shared" ref="M9:M72" si="0">IF(I9&lt;33,0,3)</f>
        <v>0</v>
      </c>
      <c r="N9" s="80">
        <f t="shared" ref="N9:N72" si="1">ROUNDDOWN(O9,0)</f>
        <v>0</v>
      </c>
      <c r="O9" s="47">
        <f t="shared" ref="O9:O72" si="2">I9*M9/100</f>
        <v>0</v>
      </c>
      <c r="P9" s="46">
        <f t="shared" ref="P9:P72" si="3">ROUNDDOWN(Q9,0)</f>
        <v>0</v>
      </c>
      <c r="Q9" s="47">
        <f t="shared" ref="Q9:Q72" si="4">N9*R9/100</f>
        <v>0</v>
      </c>
      <c r="R9" s="46">
        <f t="shared" ref="R9:R72" si="5">IF(I9&lt;33,0,75)</f>
        <v>0</v>
      </c>
      <c r="S9" s="46"/>
      <c r="T9" s="46"/>
    </row>
    <row r="10" spans="1:20" s="48" customFormat="1" ht="31.5" hidden="1" x14ac:dyDescent="0.25">
      <c r="A10" s="38">
        <v>4</v>
      </c>
      <c r="B10" s="59" t="s">
        <v>130</v>
      </c>
      <c r="C10" s="59" t="s">
        <v>364</v>
      </c>
      <c r="D10" s="42"/>
      <c r="E10" s="43"/>
      <c r="F10" s="43">
        <v>0</v>
      </c>
      <c r="G10" s="41"/>
      <c r="H10" s="41"/>
      <c r="I10" s="41">
        <v>0</v>
      </c>
      <c r="J10" s="44"/>
      <c r="K10" s="44"/>
      <c r="L10" s="44">
        <v>0</v>
      </c>
      <c r="M10" s="45">
        <f t="shared" si="0"/>
        <v>0</v>
      </c>
      <c r="N10" s="80">
        <f t="shared" si="1"/>
        <v>0</v>
      </c>
      <c r="O10" s="47">
        <f t="shared" si="2"/>
        <v>0</v>
      </c>
      <c r="P10" s="46">
        <f t="shared" si="3"/>
        <v>0</v>
      </c>
      <c r="Q10" s="47">
        <f t="shared" si="4"/>
        <v>0</v>
      </c>
      <c r="R10" s="46">
        <f t="shared" si="5"/>
        <v>0</v>
      </c>
      <c r="S10" s="50"/>
      <c r="T10" s="50"/>
    </row>
    <row r="11" spans="1:20" s="48" customFormat="1" ht="31.5" hidden="1" x14ac:dyDescent="0.25">
      <c r="A11" s="38">
        <v>5</v>
      </c>
      <c r="B11" s="59" t="s">
        <v>365</v>
      </c>
      <c r="C11" s="59" t="s">
        <v>364</v>
      </c>
      <c r="D11" s="42"/>
      <c r="E11" s="43"/>
      <c r="F11" s="43">
        <v>0</v>
      </c>
      <c r="G11" s="41"/>
      <c r="H11" s="41"/>
      <c r="I11" s="41">
        <v>0</v>
      </c>
      <c r="J11" s="44"/>
      <c r="K11" s="44"/>
      <c r="L11" s="44">
        <v>0</v>
      </c>
      <c r="M11" s="45">
        <f t="shared" si="0"/>
        <v>0</v>
      </c>
      <c r="N11" s="80">
        <f t="shared" si="1"/>
        <v>0</v>
      </c>
      <c r="O11" s="47">
        <f t="shared" si="2"/>
        <v>0</v>
      </c>
      <c r="P11" s="46">
        <f t="shared" si="3"/>
        <v>0</v>
      </c>
      <c r="Q11" s="47">
        <f t="shared" si="4"/>
        <v>0</v>
      </c>
      <c r="R11" s="46">
        <f t="shared" si="5"/>
        <v>0</v>
      </c>
      <c r="S11" s="50"/>
      <c r="T11" s="50"/>
    </row>
    <row r="12" spans="1:20" ht="31.5" hidden="1" x14ac:dyDescent="0.25">
      <c r="A12" s="38">
        <v>6</v>
      </c>
      <c r="B12" s="59" t="s">
        <v>366</v>
      </c>
      <c r="C12" s="59" t="s">
        <v>364</v>
      </c>
      <c r="D12" s="42"/>
      <c r="E12" s="43"/>
      <c r="F12" s="43">
        <v>0</v>
      </c>
      <c r="G12" s="41"/>
      <c r="H12" s="41"/>
      <c r="I12" s="41">
        <v>0</v>
      </c>
      <c r="J12" s="44"/>
      <c r="K12" s="44"/>
      <c r="L12" s="44">
        <v>0</v>
      </c>
      <c r="M12" s="45">
        <f t="shared" si="0"/>
        <v>0</v>
      </c>
      <c r="N12" s="80">
        <f t="shared" si="1"/>
        <v>0</v>
      </c>
      <c r="O12" s="47">
        <f t="shared" si="2"/>
        <v>0</v>
      </c>
      <c r="P12" s="46">
        <f t="shared" si="3"/>
        <v>0</v>
      </c>
      <c r="Q12" s="47">
        <f t="shared" si="4"/>
        <v>0</v>
      </c>
      <c r="R12" s="46">
        <f t="shared" si="5"/>
        <v>0</v>
      </c>
      <c r="S12" s="50"/>
      <c r="T12" s="50"/>
    </row>
    <row r="13" spans="1:20" ht="31.5" hidden="1" x14ac:dyDescent="0.25">
      <c r="A13" s="38">
        <v>7</v>
      </c>
      <c r="B13" s="59" t="s">
        <v>122</v>
      </c>
      <c r="C13" s="59" t="s">
        <v>364</v>
      </c>
      <c r="D13" s="42"/>
      <c r="E13" s="43"/>
      <c r="F13" s="43">
        <v>0</v>
      </c>
      <c r="G13" s="41"/>
      <c r="H13" s="41"/>
      <c r="I13" s="41">
        <v>0</v>
      </c>
      <c r="J13" s="44"/>
      <c r="K13" s="44"/>
      <c r="L13" s="44">
        <v>0</v>
      </c>
      <c r="M13" s="45">
        <f t="shared" si="0"/>
        <v>0</v>
      </c>
      <c r="N13" s="80">
        <f t="shared" si="1"/>
        <v>0</v>
      </c>
      <c r="O13" s="47">
        <f t="shared" si="2"/>
        <v>0</v>
      </c>
      <c r="P13" s="46">
        <f t="shared" si="3"/>
        <v>0</v>
      </c>
      <c r="Q13" s="47">
        <f t="shared" si="4"/>
        <v>0</v>
      </c>
      <c r="R13" s="46">
        <f t="shared" si="5"/>
        <v>0</v>
      </c>
      <c r="S13" s="73"/>
      <c r="T13" s="73"/>
    </row>
    <row r="14" spans="1:20" ht="31.5" hidden="1" x14ac:dyDescent="0.25">
      <c r="A14" s="38">
        <v>8</v>
      </c>
      <c r="B14" s="59" t="s">
        <v>151</v>
      </c>
      <c r="C14" s="59" t="s">
        <v>364</v>
      </c>
      <c r="D14" s="42"/>
      <c r="E14" s="43"/>
      <c r="F14" s="43">
        <v>0</v>
      </c>
      <c r="G14" s="41"/>
      <c r="H14" s="41"/>
      <c r="I14" s="41">
        <v>0</v>
      </c>
      <c r="J14" s="44"/>
      <c r="K14" s="44"/>
      <c r="L14" s="44">
        <v>0</v>
      </c>
      <c r="M14" s="45">
        <f t="shared" si="0"/>
        <v>0</v>
      </c>
      <c r="N14" s="80">
        <f t="shared" si="1"/>
        <v>0</v>
      </c>
      <c r="O14" s="47">
        <f t="shared" si="2"/>
        <v>0</v>
      </c>
      <c r="P14" s="46">
        <f t="shared" si="3"/>
        <v>0</v>
      </c>
      <c r="Q14" s="47">
        <f t="shared" si="4"/>
        <v>0</v>
      </c>
      <c r="R14" s="46">
        <f t="shared" si="5"/>
        <v>0</v>
      </c>
      <c r="S14" s="73"/>
      <c r="T14" s="73"/>
    </row>
    <row r="15" spans="1:20" ht="31.5" hidden="1" x14ac:dyDescent="0.25">
      <c r="A15" s="38">
        <v>9</v>
      </c>
      <c r="B15" s="59" t="s">
        <v>121</v>
      </c>
      <c r="C15" s="59" t="s">
        <v>367</v>
      </c>
      <c r="D15" s="42"/>
      <c r="E15" s="43"/>
      <c r="F15" s="43">
        <v>0</v>
      </c>
      <c r="G15" s="41"/>
      <c r="H15" s="41"/>
      <c r="I15" s="41">
        <v>0</v>
      </c>
      <c r="J15" s="44"/>
      <c r="K15" s="44"/>
      <c r="L15" s="44">
        <v>0</v>
      </c>
      <c r="M15" s="45">
        <f t="shared" si="0"/>
        <v>0</v>
      </c>
      <c r="N15" s="80">
        <f t="shared" si="1"/>
        <v>0</v>
      </c>
      <c r="O15" s="47">
        <f t="shared" si="2"/>
        <v>0</v>
      </c>
      <c r="P15" s="46">
        <f t="shared" si="3"/>
        <v>0</v>
      </c>
      <c r="Q15" s="47">
        <f t="shared" si="4"/>
        <v>0</v>
      </c>
      <c r="R15" s="46">
        <f t="shared" si="5"/>
        <v>0</v>
      </c>
      <c r="S15" s="73"/>
      <c r="T15" s="73"/>
    </row>
    <row r="16" spans="1:20" ht="31.5" hidden="1" x14ac:dyDescent="0.25">
      <c r="A16" s="38">
        <v>10</v>
      </c>
      <c r="B16" s="59" t="s">
        <v>368</v>
      </c>
      <c r="C16" s="59" t="s">
        <v>367</v>
      </c>
      <c r="D16" s="42"/>
      <c r="E16" s="43"/>
      <c r="F16" s="43">
        <v>0</v>
      </c>
      <c r="G16" s="41"/>
      <c r="H16" s="41"/>
      <c r="I16" s="41">
        <v>0</v>
      </c>
      <c r="J16" s="44"/>
      <c r="K16" s="44"/>
      <c r="L16" s="44">
        <v>0</v>
      </c>
      <c r="M16" s="45">
        <f t="shared" si="0"/>
        <v>0</v>
      </c>
      <c r="N16" s="80">
        <f t="shared" si="1"/>
        <v>0</v>
      </c>
      <c r="O16" s="47">
        <f t="shared" si="2"/>
        <v>0</v>
      </c>
      <c r="P16" s="46">
        <f t="shared" si="3"/>
        <v>0</v>
      </c>
      <c r="Q16" s="47">
        <f t="shared" si="4"/>
        <v>0</v>
      </c>
      <c r="R16" s="46">
        <f t="shared" si="5"/>
        <v>0</v>
      </c>
      <c r="S16" s="73"/>
      <c r="T16" s="73"/>
    </row>
    <row r="17" spans="1:20" ht="31.5" hidden="1" x14ac:dyDescent="0.25">
      <c r="A17" s="38">
        <v>11</v>
      </c>
      <c r="B17" s="59" t="s">
        <v>369</v>
      </c>
      <c r="C17" s="59" t="s">
        <v>367</v>
      </c>
      <c r="D17" s="42"/>
      <c r="E17" s="43"/>
      <c r="F17" s="43">
        <v>0</v>
      </c>
      <c r="G17" s="41"/>
      <c r="H17" s="41"/>
      <c r="I17" s="41">
        <v>0</v>
      </c>
      <c r="J17" s="44"/>
      <c r="K17" s="44"/>
      <c r="L17" s="44">
        <v>0</v>
      </c>
      <c r="M17" s="45">
        <f t="shared" si="0"/>
        <v>0</v>
      </c>
      <c r="N17" s="80">
        <f t="shared" si="1"/>
        <v>0</v>
      </c>
      <c r="O17" s="47">
        <f t="shared" si="2"/>
        <v>0</v>
      </c>
      <c r="P17" s="46">
        <f t="shared" si="3"/>
        <v>0</v>
      </c>
      <c r="Q17" s="47">
        <f t="shared" si="4"/>
        <v>0</v>
      </c>
      <c r="R17" s="46">
        <f t="shared" si="5"/>
        <v>0</v>
      </c>
      <c r="S17" s="73"/>
      <c r="T17" s="73"/>
    </row>
    <row r="18" spans="1:20" ht="31.5" hidden="1" x14ac:dyDescent="0.25">
      <c r="A18" s="38">
        <v>12</v>
      </c>
      <c r="B18" s="59" t="s">
        <v>232</v>
      </c>
      <c r="C18" s="59" t="s">
        <v>367</v>
      </c>
      <c r="D18" s="42"/>
      <c r="E18" s="43"/>
      <c r="F18" s="43">
        <v>0</v>
      </c>
      <c r="G18" s="41"/>
      <c r="H18" s="41"/>
      <c r="I18" s="41">
        <v>0</v>
      </c>
      <c r="J18" s="44"/>
      <c r="K18" s="44"/>
      <c r="L18" s="44">
        <v>0</v>
      </c>
      <c r="M18" s="45">
        <f t="shared" si="0"/>
        <v>0</v>
      </c>
      <c r="N18" s="80">
        <f t="shared" si="1"/>
        <v>0</v>
      </c>
      <c r="O18" s="47">
        <f t="shared" si="2"/>
        <v>0</v>
      </c>
      <c r="P18" s="46">
        <f t="shared" si="3"/>
        <v>0</v>
      </c>
      <c r="Q18" s="47">
        <f t="shared" si="4"/>
        <v>0</v>
      </c>
      <c r="R18" s="46">
        <f t="shared" si="5"/>
        <v>0</v>
      </c>
      <c r="S18" s="73"/>
      <c r="T18" s="73"/>
    </row>
    <row r="19" spans="1:20" ht="31.5" hidden="1" x14ac:dyDescent="0.25">
      <c r="A19" s="38">
        <v>13</v>
      </c>
      <c r="B19" s="59" t="s">
        <v>151</v>
      </c>
      <c r="C19" s="59" t="s">
        <v>367</v>
      </c>
      <c r="D19" s="42"/>
      <c r="E19" s="43"/>
      <c r="F19" s="43">
        <v>0</v>
      </c>
      <c r="G19" s="41"/>
      <c r="H19" s="41"/>
      <c r="I19" s="41">
        <v>0</v>
      </c>
      <c r="J19" s="44"/>
      <c r="K19" s="44"/>
      <c r="L19" s="44">
        <v>0</v>
      </c>
      <c r="M19" s="45">
        <f t="shared" si="0"/>
        <v>0</v>
      </c>
      <c r="N19" s="80">
        <f t="shared" si="1"/>
        <v>0</v>
      </c>
      <c r="O19" s="47">
        <f t="shared" si="2"/>
        <v>0</v>
      </c>
      <c r="P19" s="46">
        <f t="shared" si="3"/>
        <v>0</v>
      </c>
      <c r="Q19" s="47">
        <f t="shared" si="4"/>
        <v>0</v>
      </c>
      <c r="R19" s="46">
        <f t="shared" si="5"/>
        <v>0</v>
      </c>
      <c r="S19" s="73"/>
      <c r="T19" s="73"/>
    </row>
    <row r="20" spans="1:20" ht="31.5" hidden="1" x14ac:dyDescent="0.25">
      <c r="A20" s="38">
        <v>14</v>
      </c>
      <c r="B20" s="59" t="s">
        <v>118</v>
      </c>
      <c r="C20" s="59" t="s">
        <v>218</v>
      </c>
      <c r="D20" s="42"/>
      <c r="E20" s="43"/>
      <c r="F20" s="43">
        <v>21.16</v>
      </c>
      <c r="G20" s="41"/>
      <c r="H20" s="41"/>
      <c r="I20" s="41">
        <v>31</v>
      </c>
      <c r="J20" s="44"/>
      <c r="K20" s="44"/>
      <c r="L20" s="44">
        <v>1.4650283553875236</v>
      </c>
      <c r="M20" s="45">
        <f t="shared" si="0"/>
        <v>0</v>
      </c>
      <c r="N20" s="80">
        <f t="shared" si="1"/>
        <v>0</v>
      </c>
      <c r="O20" s="47">
        <f t="shared" si="2"/>
        <v>0</v>
      </c>
      <c r="P20" s="46">
        <f t="shared" si="3"/>
        <v>0</v>
      </c>
      <c r="Q20" s="47">
        <f t="shared" si="4"/>
        <v>0</v>
      </c>
      <c r="R20" s="46">
        <f t="shared" si="5"/>
        <v>0</v>
      </c>
      <c r="S20" s="73">
        <v>1</v>
      </c>
      <c r="T20" s="73"/>
    </row>
    <row r="21" spans="1:20" ht="31.5" hidden="1" x14ac:dyDescent="0.25">
      <c r="A21" s="38">
        <v>15</v>
      </c>
      <c r="B21" s="59" t="s">
        <v>219</v>
      </c>
      <c r="C21" s="59" t="s">
        <v>218</v>
      </c>
      <c r="D21" s="42"/>
      <c r="E21" s="43"/>
      <c r="F21" s="43">
        <v>5.22</v>
      </c>
      <c r="G21" s="41"/>
      <c r="H21" s="41"/>
      <c r="I21" s="41">
        <v>10</v>
      </c>
      <c r="J21" s="44"/>
      <c r="K21" s="44"/>
      <c r="L21" s="44">
        <v>1.9157088122605366</v>
      </c>
      <c r="M21" s="45">
        <f t="shared" si="0"/>
        <v>0</v>
      </c>
      <c r="N21" s="80">
        <f t="shared" si="1"/>
        <v>0</v>
      </c>
      <c r="O21" s="47">
        <f t="shared" si="2"/>
        <v>0</v>
      </c>
      <c r="P21" s="46">
        <f t="shared" si="3"/>
        <v>0</v>
      </c>
      <c r="Q21" s="47">
        <f t="shared" si="4"/>
        <v>0</v>
      </c>
      <c r="R21" s="46">
        <f t="shared" si="5"/>
        <v>0</v>
      </c>
      <c r="S21" s="73"/>
      <c r="T21" s="73"/>
    </row>
    <row r="22" spans="1:20" ht="31.5" hidden="1" x14ac:dyDescent="0.25">
      <c r="A22" s="38">
        <v>16</v>
      </c>
      <c r="B22" s="59" t="s">
        <v>220</v>
      </c>
      <c r="C22" s="59" t="s">
        <v>218</v>
      </c>
      <c r="D22" s="42"/>
      <c r="E22" s="43"/>
      <c r="F22" s="43">
        <v>9.5299999999999994</v>
      </c>
      <c r="G22" s="41"/>
      <c r="H22" s="41"/>
      <c r="I22" s="41">
        <v>32</v>
      </c>
      <c r="J22" s="44"/>
      <c r="K22" s="44"/>
      <c r="L22" s="44">
        <v>3.3578174186778598</v>
      </c>
      <c r="M22" s="45">
        <f t="shared" si="0"/>
        <v>0</v>
      </c>
      <c r="N22" s="80">
        <f t="shared" si="1"/>
        <v>0</v>
      </c>
      <c r="O22" s="47">
        <f t="shared" si="2"/>
        <v>0</v>
      </c>
      <c r="P22" s="46">
        <f t="shared" si="3"/>
        <v>0</v>
      </c>
      <c r="Q22" s="47">
        <f t="shared" si="4"/>
        <v>0</v>
      </c>
      <c r="R22" s="46">
        <f t="shared" si="5"/>
        <v>0</v>
      </c>
      <c r="S22" s="73">
        <v>1</v>
      </c>
      <c r="T22" s="73"/>
    </row>
    <row r="23" spans="1:20" ht="47.25" x14ac:dyDescent="0.25">
      <c r="A23" s="38">
        <v>1</v>
      </c>
      <c r="B23" s="59" t="s">
        <v>221</v>
      </c>
      <c r="C23" s="59" t="s">
        <v>218</v>
      </c>
      <c r="D23" s="152">
        <v>26.93</v>
      </c>
      <c r="E23" s="152">
        <v>26.93</v>
      </c>
      <c r="F23" s="43">
        <v>26.93</v>
      </c>
      <c r="G23" s="41">
        <v>105</v>
      </c>
      <c r="H23" s="41">
        <v>108</v>
      </c>
      <c r="I23" s="41">
        <v>169</v>
      </c>
      <c r="J23" s="153">
        <v>3.8989974006683994</v>
      </c>
      <c r="K23" s="153">
        <v>4.0103973264017823</v>
      </c>
      <c r="L23" s="153">
        <v>6.2755291496472339</v>
      </c>
      <c r="M23" s="45">
        <v>4.5</v>
      </c>
      <c r="N23" s="80">
        <f t="shared" si="1"/>
        <v>7</v>
      </c>
      <c r="O23" s="47">
        <f t="shared" si="2"/>
        <v>7.6050000000000004</v>
      </c>
      <c r="P23" s="46">
        <f t="shared" si="3"/>
        <v>5</v>
      </c>
      <c r="Q23" s="47">
        <f t="shared" si="4"/>
        <v>5.25</v>
      </c>
      <c r="R23" s="46">
        <f t="shared" si="5"/>
        <v>75</v>
      </c>
      <c r="S23" s="73">
        <v>8</v>
      </c>
      <c r="T23" s="73">
        <v>5</v>
      </c>
    </row>
    <row r="24" spans="1:20" ht="31.5" x14ac:dyDescent="0.25">
      <c r="A24" s="38">
        <v>2</v>
      </c>
      <c r="B24" s="59" t="s">
        <v>222</v>
      </c>
      <c r="C24" s="59" t="s">
        <v>398</v>
      </c>
      <c r="D24" s="152">
        <v>58.7</v>
      </c>
      <c r="E24" s="152">
        <v>58.7</v>
      </c>
      <c r="F24" s="43">
        <v>58.7</v>
      </c>
      <c r="G24" s="41">
        <v>250</v>
      </c>
      <c r="H24" s="41">
        <v>270</v>
      </c>
      <c r="I24" s="41">
        <v>318</v>
      </c>
      <c r="J24" s="153">
        <v>4.2589437819420786</v>
      </c>
      <c r="K24" s="153">
        <v>4.5996592844974442</v>
      </c>
      <c r="L24" s="153">
        <v>5.417376490630323</v>
      </c>
      <c r="M24" s="45">
        <v>4</v>
      </c>
      <c r="N24" s="80">
        <f t="shared" si="1"/>
        <v>12</v>
      </c>
      <c r="O24" s="47">
        <f t="shared" si="2"/>
        <v>12.72</v>
      </c>
      <c r="P24" s="46">
        <f t="shared" si="3"/>
        <v>9</v>
      </c>
      <c r="Q24" s="47">
        <f t="shared" si="4"/>
        <v>9</v>
      </c>
      <c r="R24" s="46">
        <f t="shared" si="5"/>
        <v>75</v>
      </c>
      <c r="S24" s="73">
        <v>12</v>
      </c>
      <c r="T24" s="73">
        <v>13</v>
      </c>
    </row>
    <row r="25" spans="1:20" ht="31.5" x14ac:dyDescent="0.25">
      <c r="A25" s="38">
        <v>3</v>
      </c>
      <c r="B25" s="59" t="s">
        <v>223</v>
      </c>
      <c r="C25" s="59" t="s">
        <v>218</v>
      </c>
      <c r="D25" s="152">
        <v>27.8</v>
      </c>
      <c r="E25" s="152">
        <v>27.8</v>
      </c>
      <c r="F25" s="43">
        <v>27.8</v>
      </c>
      <c r="G25" s="41">
        <v>82</v>
      </c>
      <c r="H25" s="41">
        <v>74</v>
      </c>
      <c r="I25" s="41">
        <v>109</v>
      </c>
      <c r="J25" s="153">
        <v>2.949640287769784</v>
      </c>
      <c r="K25" s="153">
        <v>2.6618705035971222</v>
      </c>
      <c r="L25" s="153">
        <v>3.920863309352518</v>
      </c>
      <c r="M25" s="45">
        <v>2.5</v>
      </c>
      <c r="N25" s="80">
        <f t="shared" si="1"/>
        <v>2</v>
      </c>
      <c r="O25" s="47">
        <f t="shared" si="2"/>
        <v>2.7250000000000001</v>
      </c>
      <c r="P25" s="46">
        <f t="shared" si="3"/>
        <v>1</v>
      </c>
      <c r="Q25" s="47">
        <f t="shared" si="4"/>
        <v>1.5</v>
      </c>
      <c r="R25" s="46">
        <f t="shared" si="5"/>
        <v>75</v>
      </c>
      <c r="S25" s="73">
        <v>2</v>
      </c>
      <c r="T25" s="73">
        <v>0</v>
      </c>
    </row>
    <row r="26" spans="1:20" ht="31.5" hidden="1" x14ac:dyDescent="0.25">
      <c r="A26" s="38">
        <v>20</v>
      </c>
      <c r="B26" s="59" t="s">
        <v>370</v>
      </c>
      <c r="C26" s="59" t="s">
        <v>218</v>
      </c>
      <c r="D26" s="42"/>
      <c r="E26" s="43"/>
      <c r="F26" s="43">
        <v>0</v>
      </c>
      <c r="G26" s="41"/>
      <c r="H26" s="41"/>
      <c r="I26" s="41">
        <v>0</v>
      </c>
      <c r="J26" s="44"/>
      <c r="K26" s="44"/>
      <c r="L26" s="44">
        <v>0</v>
      </c>
      <c r="M26" s="45">
        <f t="shared" si="0"/>
        <v>0</v>
      </c>
      <c r="N26" s="80">
        <f t="shared" si="1"/>
        <v>0</v>
      </c>
      <c r="O26" s="47">
        <f t="shared" si="2"/>
        <v>0</v>
      </c>
      <c r="P26" s="46">
        <f t="shared" si="3"/>
        <v>0</v>
      </c>
      <c r="Q26" s="47">
        <f t="shared" si="4"/>
        <v>0</v>
      </c>
      <c r="R26" s="46">
        <f t="shared" si="5"/>
        <v>0</v>
      </c>
      <c r="S26" s="73"/>
      <c r="T26" s="73"/>
    </row>
    <row r="27" spans="1:20" ht="31.5" x14ac:dyDescent="0.25">
      <c r="A27" s="38">
        <v>4</v>
      </c>
      <c r="B27" s="59" t="s">
        <v>224</v>
      </c>
      <c r="C27" s="59" t="s">
        <v>218</v>
      </c>
      <c r="D27" s="152">
        <v>68.53</v>
      </c>
      <c r="E27" s="152">
        <v>68.53</v>
      </c>
      <c r="F27" s="43">
        <v>68.53</v>
      </c>
      <c r="G27" s="41">
        <v>375</v>
      </c>
      <c r="H27" s="41">
        <v>320</v>
      </c>
      <c r="I27" s="41">
        <v>412</v>
      </c>
      <c r="J27" s="153">
        <v>5.4720560338537867</v>
      </c>
      <c r="K27" s="153">
        <v>4.6694878155552315</v>
      </c>
      <c r="L27" s="153">
        <v>6.0119655625273598</v>
      </c>
      <c r="M27" s="45">
        <v>4.3</v>
      </c>
      <c r="N27" s="80">
        <f t="shared" si="1"/>
        <v>17</v>
      </c>
      <c r="O27" s="47">
        <f t="shared" si="2"/>
        <v>17.715999999999998</v>
      </c>
      <c r="P27" s="46">
        <f t="shared" si="3"/>
        <v>12</v>
      </c>
      <c r="Q27" s="47">
        <f t="shared" si="4"/>
        <v>12.75</v>
      </c>
      <c r="R27" s="46">
        <f t="shared" si="5"/>
        <v>75</v>
      </c>
      <c r="S27" s="73">
        <v>17</v>
      </c>
      <c r="T27" s="73">
        <v>16</v>
      </c>
    </row>
    <row r="28" spans="1:20" hidden="1" x14ac:dyDescent="0.25">
      <c r="A28" s="38">
        <v>22</v>
      </c>
      <c r="B28" s="59" t="s">
        <v>2</v>
      </c>
      <c r="C28" s="59" t="s">
        <v>218</v>
      </c>
      <c r="D28" s="42"/>
      <c r="E28" s="43"/>
      <c r="F28" s="43">
        <v>0</v>
      </c>
      <c r="G28" s="41"/>
      <c r="H28" s="41"/>
      <c r="I28" s="41">
        <v>0</v>
      </c>
      <c r="J28" s="44"/>
      <c r="K28" s="44"/>
      <c r="L28" s="44">
        <v>0</v>
      </c>
      <c r="M28" s="45">
        <f t="shared" si="0"/>
        <v>0</v>
      </c>
      <c r="N28" s="80">
        <f t="shared" si="1"/>
        <v>0</v>
      </c>
      <c r="O28" s="47">
        <f t="shared" si="2"/>
        <v>0</v>
      </c>
      <c r="P28" s="46">
        <f t="shared" si="3"/>
        <v>0</v>
      </c>
      <c r="Q28" s="47">
        <f t="shared" si="4"/>
        <v>0</v>
      </c>
      <c r="R28" s="46">
        <f t="shared" si="5"/>
        <v>0</v>
      </c>
      <c r="S28" s="73"/>
      <c r="T28" s="73"/>
    </row>
    <row r="29" spans="1:20" ht="31.5" hidden="1" x14ac:dyDescent="0.25">
      <c r="A29" s="38">
        <v>23</v>
      </c>
      <c r="B29" s="59" t="s">
        <v>93</v>
      </c>
      <c r="C29" s="59" t="s">
        <v>218</v>
      </c>
      <c r="D29" s="42"/>
      <c r="E29" s="43"/>
      <c r="F29" s="43">
        <v>29.44</v>
      </c>
      <c r="G29" s="41"/>
      <c r="H29" s="41"/>
      <c r="I29" s="41">
        <v>28</v>
      </c>
      <c r="J29" s="44"/>
      <c r="K29" s="44"/>
      <c r="L29" s="44">
        <v>0.95108695652173914</v>
      </c>
      <c r="M29" s="45">
        <f t="shared" si="0"/>
        <v>0</v>
      </c>
      <c r="N29" s="80">
        <f t="shared" si="1"/>
        <v>0</v>
      </c>
      <c r="O29" s="47">
        <f t="shared" si="2"/>
        <v>0</v>
      </c>
      <c r="P29" s="46">
        <f t="shared" si="3"/>
        <v>0</v>
      </c>
      <c r="Q29" s="47">
        <f t="shared" si="4"/>
        <v>0</v>
      </c>
      <c r="R29" s="46">
        <f t="shared" si="5"/>
        <v>0</v>
      </c>
      <c r="S29" s="73"/>
      <c r="T29" s="73"/>
    </row>
    <row r="30" spans="1:20" ht="31.5" hidden="1" x14ac:dyDescent="0.25">
      <c r="A30" s="38">
        <v>24</v>
      </c>
      <c r="B30" s="59" t="s">
        <v>90</v>
      </c>
      <c r="C30" s="59" t="s">
        <v>218</v>
      </c>
      <c r="D30" s="42"/>
      <c r="E30" s="43"/>
      <c r="F30" s="43">
        <v>0</v>
      </c>
      <c r="G30" s="41"/>
      <c r="H30" s="41"/>
      <c r="I30" s="41">
        <v>0</v>
      </c>
      <c r="J30" s="44"/>
      <c r="K30" s="44"/>
      <c r="L30" s="44">
        <v>0</v>
      </c>
      <c r="M30" s="45">
        <f t="shared" si="0"/>
        <v>0</v>
      </c>
      <c r="N30" s="80">
        <f t="shared" si="1"/>
        <v>0</v>
      </c>
      <c r="O30" s="47">
        <f t="shared" si="2"/>
        <v>0</v>
      </c>
      <c r="P30" s="46">
        <f t="shared" si="3"/>
        <v>0</v>
      </c>
      <c r="Q30" s="47">
        <f t="shared" si="4"/>
        <v>0</v>
      </c>
      <c r="R30" s="46">
        <f t="shared" si="5"/>
        <v>0</v>
      </c>
      <c r="S30" s="73"/>
      <c r="T30" s="73"/>
    </row>
    <row r="31" spans="1:20" ht="31.5" x14ac:dyDescent="0.25">
      <c r="A31" s="38">
        <v>5</v>
      </c>
      <c r="B31" s="59" t="s">
        <v>92</v>
      </c>
      <c r="C31" s="59" t="s">
        <v>218</v>
      </c>
      <c r="D31" s="152">
        <v>13.57</v>
      </c>
      <c r="E31" s="152">
        <v>13.57</v>
      </c>
      <c r="F31" s="43">
        <v>13.57</v>
      </c>
      <c r="G31" s="41">
        <v>53</v>
      </c>
      <c r="H31" s="41">
        <v>45</v>
      </c>
      <c r="I31" s="41">
        <v>81</v>
      </c>
      <c r="J31" s="153">
        <v>3.9056742815033161</v>
      </c>
      <c r="K31" s="153">
        <v>3.316138540899042</v>
      </c>
      <c r="L31" s="153">
        <v>5.9690493736182759</v>
      </c>
      <c r="M31" s="45">
        <v>4.5</v>
      </c>
      <c r="N31" s="80">
        <f t="shared" si="1"/>
        <v>3</v>
      </c>
      <c r="O31" s="47">
        <f t="shared" si="2"/>
        <v>3.645</v>
      </c>
      <c r="P31" s="46">
        <f t="shared" si="3"/>
        <v>2</v>
      </c>
      <c r="Q31" s="47">
        <f t="shared" si="4"/>
        <v>2.25</v>
      </c>
      <c r="R31" s="46">
        <f t="shared" si="5"/>
        <v>75</v>
      </c>
      <c r="S31" s="73">
        <v>4</v>
      </c>
      <c r="T31" s="73">
        <v>2</v>
      </c>
    </row>
    <row r="32" spans="1:20" ht="31.5" hidden="1" x14ac:dyDescent="0.25">
      <c r="A32" s="38">
        <v>26</v>
      </c>
      <c r="B32" s="59" t="s">
        <v>125</v>
      </c>
      <c r="C32" s="59" t="s">
        <v>218</v>
      </c>
      <c r="D32" s="152">
        <v>13.8</v>
      </c>
      <c r="E32" s="152">
        <v>13.8</v>
      </c>
      <c r="F32" s="43">
        <v>13.8</v>
      </c>
      <c r="G32" s="41">
        <v>69</v>
      </c>
      <c r="H32" s="41">
        <v>55</v>
      </c>
      <c r="I32" s="41">
        <v>51</v>
      </c>
      <c r="J32" s="153">
        <v>5</v>
      </c>
      <c r="K32" s="153">
        <v>3.9855072463768115</v>
      </c>
      <c r="L32" s="153">
        <v>3.6956521739130435</v>
      </c>
      <c r="M32" s="45">
        <v>0</v>
      </c>
      <c r="N32" s="80">
        <f t="shared" si="1"/>
        <v>0</v>
      </c>
      <c r="O32" s="47">
        <f t="shared" si="2"/>
        <v>0</v>
      </c>
      <c r="P32" s="46">
        <f t="shared" si="3"/>
        <v>0</v>
      </c>
      <c r="Q32" s="47">
        <f t="shared" si="4"/>
        <v>0</v>
      </c>
      <c r="R32" s="46">
        <f t="shared" si="5"/>
        <v>75</v>
      </c>
      <c r="S32" s="73">
        <v>2</v>
      </c>
      <c r="T32" s="73">
        <v>2</v>
      </c>
    </row>
    <row r="33" spans="1:20" ht="31.5" hidden="1" x14ac:dyDescent="0.25">
      <c r="A33" s="38">
        <v>27</v>
      </c>
      <c r="B33" s="59" t="s">
        <v>225</v>
      </c>
      <c r="C33" s="59" t="s">
        <v>218</v>
      </c>
      <c r="D33" s="152"/>
      <c r="E33" s="152">
        <v>12.07</v>
      </c>
      <c r="F33" s="43">
        <v>12.07</v>
      </c>
      <c r="G33" s="41"/>
      <c r="H33" s="41">
        <v>21</v>
      </c>
      <c r="I33" s="41">
        <v>40</v>
      </c>
      <c r="J33" s="153"/>
      <c r="K33" s="153">
        <v>1.7398508699254349</v>
      </c>
      <c r="L33" s="153">
        <v>3.3140016570008286</v>
      </c>
      <c r="M33" s="45">
        <v>0</v>
      </c>
      <c r="N33" s="80">
        <f t="shared" si="1"/>
        <v>0</v>
      </c>
      <c r="O33" s="47">
        <f t="shared" si="2"/>
        <v>0</v>
      </c>
      <c r="P33" s="46">
        <f t="shared" si="3"/>
        <v>0</v>
      </c>
      <c r="Q33" s="47">
        <f t="shared" si="4"/>
        <v>0</v>
      </c>
      <c r="R33" s="46">
        <f t="shared" si="5"/>
        <v>75</v>
      </c>
      <c r="S33" s="73">
        <v>1</v>
      </c>
      <c r="T33" s="73">
        <v>0</v>
      </c>
    </row>
    <row r="34" spans="1:20" ht="31.5" hidden="1" x14ac:dyDescent="0.25">
      <c r="A34" s="38">
        <v>28</v>
      </c>
      <c r="B34" s="59" t="s">
        <v>91</v>
      </c>
      <c r="C34" s="59" t="s">
        <v>218</v>
      </c>
      <c r="D34" s="42"/>
      <c r="E34" s="43"/>
      <c r="F34" s="43">
        <v>0</v>
      </c>
      <c r="G34" s="41"/>
      <c r="H34" s="41"/>
      <c r="I34" s="41">
        <v>0</v>
      </c>
      <c r="J34" s="44"/>
      <c r="K34" s="44"/>
      <c r="L34" s="44">
        <v>0</v>
      </c>
      <c r="M34" s="45">
        <f t="shared" si="0"/>
        <v>0</v>
      </c>
      <c r="N34" s="80">
        <f t="shared" si="1"/>
        <v>0</v>
      </c>
      <c r="O34" s="47">
        <f t="shared" si="2"/>
        <v>0</v>
      </c>
      <c r="P34" s="46">
        <f t="shared" si="3"/>
        <v>0</v>
      </c>
      <c r="Q34" s="47">
        <f t="shared" si="4"/>
        <v>0</v>
      </c>
      <c r="R34" s="46">
        <f t="shared" si="5"/>
        <v>0</v>
      </c>
      <c r="S34" s="73"/>
      <c r="T34" s="73"/>
    </row>
    <row r="35" spans="1:20" ht="31.5" x14ac:dyDescent="0.25">
      <c r="A35" s="38">
        <v>6</v>
      </c>
      <c r="B35" s="59" t="s">
        <v>101</v>
      </c>
      <c r="C35" s="59" t="s">
        <v>218</v>
      </c>
      <c r="D35" s="152">
        <v>15.14</v>
      </c>
      <c r="E35" s="152">
        <v>15.14</v>
      </c>
      <c r="F35" s="43">
        <v>15.14</v>
      </c>
      <c r="G35" s="41">
        <v>0</v>
      </c>
      <c r="H35" s="41">
        <v>31</v>
      </c>
      <c r="I35" s="41">
        <v>60</v>
      </c>
      <c r="J35" s="153">
        <v>0</v>
      </c>
      <c r="K35" s="153">
        <v>2.0475561426684279</v>
      </c>
      <c r="L35" s="153">
        <v>3.9630118890356671</v>
      </c>
      <c r="M35" s="45">
        <v>4.5</v>
      </c>
      <c r="N35" s="80">
        <f t="shared" si="1"/>
        <v>2</v>
      </c>
      <c r="O35" s="47">
        <f t="shared" si="2"/>
        <v>2.7</v>
      </c>
      <c r="P35" s="46">
        <f t="shared" si="3"/>
        <v>1</v>
      </c>
      <c r="Q35" s="47">
        <f t="shared" si="4"/>
        <v>1.5</v>
      </c>
      <c r="R35" s="46">
        <f t="shared" si="5"/>
        <v>75</v>
      </c>
      <c r="S35" s="73">
        <v>3</v>
      </c>
      <c r="T35" s="73">
        <v>0</v>
      </c>
    </row>
    <row r="36" spans="1:20" ht="31.5" x14ac:dyDescent="0.25">
      <c r="A36" s="38">
        <v>7</v>
      </c>
      <c r="B36" s="59" t="s">
        <v>63</v>
      </c>
      <c r="C36" s="59" t="s">
        <v>218</v>
      </c>
      <c r="D36" s="152">
        <v>66.8</v>
      </c>
      <c r="E36" s="152">
        <v>66.8</v>
      </c>
      <c r="F36" s="43">
        <v>66.8</v>
      </c>
      <c r="G36" s="41">
        <v>465</v>
      </c>
      <c r="H36" s="41">
        <v>401</v>
      </c>
      <c r="I36" s="41">
        <v>607</v>
      </c>
      <c r="J36" s="153">
        <v>6.9610778443113777</v>
      </c>
      <c r="K36" s="153">
        <v>6.0029940119760479</v>
      </c>
      <c r="L36" s="153">
        <v>9.0868263473053901</v>
      </c>
      <c r="M36" s="45">
        <v>4.2</v>
      </c>
      <c r="N36" s="80">
        <f t="shared" si="1"/>
        <v>25</v>
      </c>
      <c r="O36" s="47">
        <f t="shared" si="2"/>
        <v>25.494</v>
      </c>
      <c r="P36" s="46">
        <f t="shared" si="3"/>
        <v>18</v>
      </c>
      <c r="Q36" s="47">
        <f t="shared" si="4"/>
        <v>18.75</v>
      </c>
      <c r="R36" s="46">
        <f t="shared" si="5"/>
        <v>75</v>
      </c>
      <c r="S36" s="73">
        <v>25</v>
      </c>
      <c r="T36" s="73">
        <v>20</v>
      </c>
    </row>
    <row r="37" spans="1:20" ht="31.5" hidden="1" x14ac:dyDescent="0.25">
      <c r="A37" s="38">
        <v>31</v>
      </c>
      <c r="B37" s="59" t="s">
        <v>226</v>
      </c>
      <c r="C37" s="59" t="s">
        <v>218</v>
      </c>
      <c r="D37" s="152"/>
      <c r="E37" s="152">
        <v>15.05</v>
      </c>
      <c r="F37" s="43">
        <v>15.05</v>
      </c>
      <c r="G37" s="41"/>
      <c r="H37" s="41">
        <v>49.8155</v>
      </c>
      <c r="I37" s="41">
        <v>40</v>
      </c>
      <c r="J37" s="153"/>
      <c r="K37" s="153">
        <v>3.31</v>
      </c>
      <c r="L37" s="153">
        <v>2.6578073089700998</v>
      </c>
      <c r="M37" s="45">
        <v>0</v>
      </c>
      <c r="N37" s="80">
        <f t="shared" si="1"/>
        <v>0</v>
      </c>
      <c r="O37" s="47">
        <f t="shared" si="2"/>
        <v>0</v>
      </c>
      <c r="P37" s="46">
        <f t="shared" si="3"/>
        <v>0</v>
      </c>
      <c r="Q37" s="47">
        <f t="shared" si="4"/>
        <v>0</v>
      </c>
      <c r="R37" s="46">
        <f t="shared" si="5"/>
        <v>75</v>
      </c>
      <c r="S37" s="73">
        <v>2</v>
      </c>
      <c r="T37" s="73">
        <v>0</v>
      </c>
    </row>
    <row r="38" spans="1:20" ht="31.5" hidden="1" x14ac:dyDescent="0.25">
      <c r="A38" s="38">
        <v>32</v>
      </c>
      <c r="B38" s="59" t="s">
        <v>107</v>
      </c>
      <c r="C38" s="59" t="s">
        <v>218</v>
      </c>
      <c r="D38" s="152">
        <v>32.6</v>
      </c>
      <c r="E38" s="152">
        <v>32.6</v>
      </c>
      <c r="F38" s="43">
        <v>32.6</v>
      </c>
      <c r="G38" s="41">
        <v>0</v>
      </c>
      <c r="H38" s="41">
        <v>28</v>
      </c>
      <c r="I38" s="41">
        <v>41</v>
      </c>
      <c r="J38" s="153">
        <v>0</v>
      </c>
      <c r="K38" s="153">
        <v>0.85889570552147232</v>
      </c>
      <c r="L38" s="153">
        <v>1.2576687116564416</v>
      </c>
      <c r="M38" s="45">
        <v>0</v>
      </c>
      <c r="N38" s="80">
        <f t="shared" si="1"/>
        <v>0</v>
      </c>
      <c r="O38" s="47">
        <f t="shared" si="2"/>
        <v>0</v>
      </c>
      <c r="P38" s="46">
        <f t="shared" si="3"/>
        <v>0</v>
      </c>
      <c r="Q38" s="47">
        <f t="shared" si="4"/>
        <v>0</v>
      </c>
      <c r="R38" s="46">
        <f t="shared" si="5"/>
        <v>75</v>
      </c>
      <c r="S38" s="73">
        <v>1</v>
      </c>
      <c r="T38" s="73">
        <v>0</v>
      </c>
    </row>
    <row r="39" spans="1:20" ht="47.25" hidden="1" x14ac:dyDescent="0.25">
      <c r="A39" s="38">
        <v>33</v>
      </c>
      <c r="B39" s="59" t="s">
        <v>61</v>
      </c>
      <c r="C39" s="59" t="s">
        <v>218</v>
      </c>
      <c r="D39" s="42"/>
      <c r="E39" s="43"/>
      <c r="F39" s="43">
        <v>8.6</v>
      </c>
      <c r="G39" s="41"/>
      <c r="H39" s="41"/>
      <c r="I39" s="41">
        <v>11</v>
      </c>
      <c r="J39" s="44"/>
      <c r="K39" s="44"/>
      <c r="L39" s="44">
        <v>1.2790697674418605</v>
      </c>
      <c r="M39" s="45">
        <f t="shared" si="0"/>
        <v>0</v>
      </c>
      <c r="N39" s="80">
        <f t="shared" si="1"/>
        <v>0</v>
      </c>
      <c r="O39" s="47">
        <f t="shared" si="2"/>
        <v>0</v>
      </c>
      <c r="P39" s="46">
        <f t="shared" si="3"/>
        <v>0</v>
      </c>
      <c r="Q39" s="47">
        <f t="shared" si="4"/>
        <v>0</v>
      </c>
      <c r="R39" s="46">
        <f t="shared" si="5"/>
        <v>0</v>
      </c>
      <c r="S39" s="73"/>
      <c r="T39" s="73"/>
    </row>
    <row r="40" spans="1:20" hidden="1" x14ac:dyDescent="0.25">
      <c r="A40" s="38">
        <v>34</v>
      </c>
      <c r="B40" s="59" t="s">
        <v>151</v>
      </c>
      <c r="C40" s="59" t="s">
        <v>218</v>
      </c>
      <c r="D40" s="42"/>
      <c r="E40" s="43"/>
      <c r="F40" s="43">
        <v>873.56</v>
      </c>
      <c r="G40" s="41"/>
      <c r="H40" s="41"/>
      <c r="I40" s="41"/>
      <c r="J40" s="44"/>
      <c r="K40" s="44"/>
      <c r="L40" s="44"/>
      <c r="M40" s="45">
        <f t="shared" si="0"/>
        <v>0</v>
      </c>
      <c r="N40" s="80">
        <f t="shared" si="1"/>
        <v>0</v>
      </c>
      <c r="O40" s="47">
        <f t="shared" si="2"/>
        <v>0</v>
      </c>
      <c r="P40" s="46">
        <f t="shared" si="3"/>
        <v>0</v>
      </c>
      <c r="Q40" s="47">
        <f t="shared" si="4"/>
        <v>0</v>
      </c>
      <c r="R40" s="46">
        <f t="shared" si="5"/>
        <v>0</v>
      </c>
      <c r="S40" s="73"/>
      <c r="T40" s="73"/>
    </row>
    <row r="41" spans="1:20" ht="31.5" hidden="1" x14ac:dyDescent="0.25">
      <c r="A41" s="38">
        <v>35</v>
      </c>
      <c r="B41" s="59" t="s">
        <v>108</v>
      </c>
      <c r="C41" s="59" t="s">
        <v>371</v>
      </c>
      <c r="D41" s="152">
        <v>25.64</v>
      </c>
      <c r="E41" s="152">
        <v>25.64</v>
      </c>
      <c r="F41" s="43">
        <v>25.64</v>
      </c>
      <c r="G41" s="41">
        <v>57</v>
      </c>
      <c r="H41" s="41">
        <v>58</v>
      </c>
      <c r="I41" s="41">
        <v>53</v>
      </c>
      <c r="J41" s="153">
        <v>2.2230889235569422</v>
      </c>
      <c r="K41" s="153">
        <v>2.2620904836193447</v>
      </c>
      <c r="L41" s="153">
        <v>2.0670826833073321</v>
      </c>
      <c r="M41" s="45">
        <v>0</v>
      </c>
      <c r="N41" s="80">
        <f t="shared" si="1"/>
        <v>0</v>
      </c>
      <c r="O41" s="47">
        <f t="shared" si="2"/>
        <v>0</v>
      </c>
      <c r="P41" s="46">
        <f t="shared" si="3"/>
        <v>0</v>
      </c>
      <c r="Q41" s="47">
        <f t="shared" si="4"/>
        <v>0</v>
      </c>
      <c r="R41" s="46">
        <f t="shared" si="5"/>
        <v>75</v>
      </c>
      <c r="S41" s="73">
        <v>2</v>
      </c>
      <c r="T41" s="73">
        <v>2</v>
      </c>
    </row>
    <row r="42" spans="1:20" ht="31.5" hidden="1" x14ac:dyDescent="0.25">
      <c r="A42" s="38">
        <v>36</v>
      </c>
      <c r="B42" s="59" t="s">
        <v>34</v>
      </c>
      <c r="C42" s="59" t="s">
        <v>371</v>
      </c>
      <c r="D42" s="42"/>
      <c r="E42" s="43"/>
      <c r="F42" s="43">
        <v>0</v>
      </c>
      <c r="G42" s="41"/>
      <c r="H42" s="41"/>
      <c r="I42" s="41">
        <v>0</v>
      </c>
      <c r="J42" s="44"/>
      <c r="K42" s="44"/>
      <c r="L42" s="44">
        <v>0</v>
      </c>
      <c r="M42" s="45">
        <f t="shared" si="0"/>
        <v>0</v>
      </c>
      <c r="N42" s="80">
        <f t="shared" si="1"/>
        <v>0</v>
      </c>
      <c r="O42" s="47">
        <f t="shared" si="2"/>
        <v>0</v>
      </c>
      <c r="P42" s="46">
        <f t="shared" si="3"/>
        <v>0</v>
      </c>
      <c r="Q42" s="47">
        <f t="shared" si="4"/>
        <v>0</v>
      </c>
      <c r="R42" s="46">
        <f t="shared" si="5"/>
        <v>0</v>
      </c>
      <c r="S42" s="73"/>
      <c r="T42" s="73"/>
    </row>
    <row r="43" spans="1:20" ht="47.25" hidden="1" x14ac:dyDescent="0.25">
      <c r="A43" s="38">
        <v>37</v>
      </c>
      <c r="B43" s="59" t="s">
        <v>147</v>
      </c>
      <c r="C43" s="59" t="s">
        <v>371</v>
      </c>
      <c r="D43" s="42"/>
      <c r="E43" s="43"/>
      <c r="F43" s="43">
        <v>0</v>
      </c>
      <c r="G43" s="41"/>
      <c r="H43" s="41"/>
      <c r="I43" s="41">
        <v>0</v>
      </c>
      <c r="J43" s="44"/>
      <c r="K43" s="44"/>
      <c r="L43" s="44">
        <v>0</v>
      </c>
      <c r="M43" s="45">
        <f t="shared" si="0"/>
        <v>0</v>
      </c>
      <c r="N43" s="80">
        <f t="shared" si="1"/>
        <v>0</v>
      </c>
      <c r="O43" s="47">
        <f t="shared" si="2"/>
        <v>0</v>
      </c>
      <c r="P43" s="46">
        <f t="shared" si="3"/>
        <v>0</v>
      </c>
      <c r="Q43" s="47">
        <f t="shared" si="4"/>
        <v>0</v>
      </c>
      <c r="R43" s="46">
        <f t="shared" si="5"/>
        <v>0</v>
      </c>
      <c r="S43" s="73"/>
      <c r="T43" s="73"/>
    </row>
    <row r="44" spans="1:20" hidden="1" x14ac:dyDescent="0.25">
      <c r="A44" s="38">
        <v>38</v>
      </c>
      <c r="B44" s="59" t="s">
        <v>2</v>
      </c>
      <c r="C44" s="59" t="s">
        <v>371</v>
      </c>
      <c r="D44" s="42"/>
      <c r="E44" s="43"/>
      <c r="F44" s="43">
        <v>0</v>
      </c>
      <c r="G44" s="41"/>
      <c r="H44" s="41"/>
      <c r="I44" s="41">
        <v>0</v>
      </c>
      <c r="J44" s="44"/>
      <c r="K44" s="44"/>
      <c r="L44" s="44">
        <v>0</v>
      </c>
      <c r="M44" s="45">
        <f t="shared" si="0"/>
        <v>0</v>
      </c>
      <c r="N44" s="80">
        <f t="shared" si="1"/>
        <v>0</v>
      </c>
      <c r="O44" s="47">
        <f t="shared" si="2"/>
        <v>0</v>
      </c>
      <c r="P44" s="46">
        <f t="shared" si="3"/>
        <v>0</v>
      </c>
      <c r="Q44" s="47">
        <f t="shared" si="4"/>
        <v>0</v>
      </c>
      <c r="R44" s="46">
        <f t="shared" si="5"/>
        <v>0</v>
      </c>
      <c r="S44" s="73"/>
      <c r="T44" s="73"/>
    </row>
    <row r="45" spans="1:20" ht="31.5" x14ac:dyDescent="0.25">
      <c r="A45" s="38">
        <v>8</v>
      </c>
      <c r="B45" s="59" t="s">
        <v>64</v>
      </c>
      <c r="C45" s="59" t="s">
        <v>401</v>
      </c>
      <c r="D45" s="152">
        <v>39.6</v>
      </c>
      <c r="E45" s="152">
        <v>39.6</v>
      </c>
      <c r="F45" s="43">
        <v>39.6</v>
      </c>
      <c r="G45" s="41">
        <v>298</v>
      </c>
      <c r="H45" s="41">
        <v>258</v>
      </c>
      <c r="I45" s="41">
        <v>337</v>
      </c>
      <c r="J45" s="153">
        <v>7.5252525252525251</v>
      </c>
      <c r="K45" s="153">
        <v>6.5151515151515147</v>
      </c>
      <c r="L45" s="153">
        <v>8.5101010101010104</v>
      </c>
      <c r="M45" s="45">
        <v>4.5</v>
      </c>
      <c r="N45" s="80">
        <f t="shared" si="1"/>
        <v>15</v>
      </c>
      <c r="O45" s="47">
        <f t="shared" si="2"/>
        <v>15.164999999999999</v>
      </c>
      <c r="P45" s="46">
        <f t="shared" si="3"/>
        <v>11</v>
      </c>
      <c r="Q45" s="47">
        <f t="shared" si="4"/>
        <v>11.25</v>
      </c>
      <c r="R45" s="46">
        <f t="shared" si="5"/>
        <v>75</v>
      </c>
      <c r="S45" s="73">
        <v>15</v>
      </c>
      <c r="T45" s="73">
        <v>12</v>
      </c>
    </row>
    <row r="46" spans="1:20" ht="47.25" x14ac:dyDescent="0.25">
      <c r="A46" s="38">
        <v>9</v>
      </c>
      <c r="B46" s="59" t="s">
        <v>61</v>
      </c>
      <c r="C46" s="59" t="s">
        <v>371</v>
      </c>
      <c r="D46" s="152">
        <v>43.33</v>
      </c>
      <c r="E46" s="152">
        <v>43.33</v>
      </c>
      <c r="F46" s="43">
        <v>43.33</v>
      </c>
      <c r="G46" s="41">
        <v>106</v>
      </c>
      <c r="H46" s="41">
        <v>71</v>
      </c>
      <c r="I46" s="41">
        <v>97</v>
      </c>
      <c r="J46" s="153">
        <v>2.4463420263097162</v>
      </c>
      <c r="K46" s="153">
        <v>1.6385875836602817</v>
      </c>
      <c r="L46" s="153">
        <v>2.2386337410570043</v>
      </c>
      <c r="M46" s="45">
        <v>4.5</v>
      </c>
      <c r="N46" s="80">
        <f t="shared" si="1"/>
        <v>4</v>
      </c>
      <c r="O46" s="47">
        <f t="shared" si="2"/>
        <v>4.3650000000000002</v>
      </c>
      <c r="P46" s="46">
        <f t="shared" si="3"/>
        <v>3</v>
      </c>
      <c r="Q46" s="47">
        <f t="shared" si="4"/>
        <v>3</v>
      </c>
      <c r="R46" s="46">
        <f t="shared" si="5"/>
        <v>75</v>
      </c>
      <c r="S46" s="73">
        <v>4</v>
      </c>
      <c r="T46" s="73">
        <v>3</v>
      </c>
    </row>
    <row r="47" spans="1:20" hidden="1" x14ac:dyDescent="0.25">
      <c r="A47" s="38">
        <v>41</v>
      </c>
      <c r="B47" s="59" t="s">
        <v>151</v>
      </c>
      <c r="C47" s="59" t="s">
        <v>371</v>
      </c>
      <c r="D47" s="42"/>
      <c r="E47" s="43"/>
      <c r="F47" s="43">
        <v>225.42</v>
      </c>
      <c r="G47" s="41"/>
      <c r="H47" s="41"/>
      <c r="I47" s="41"/>
      <c r="J47" s="44"/>
      <c r="K47" s="44"/>
      <c r="L47" s="44"/>
      <c r="M47" s="45">
        <f t="shared" si="0"/>
        <v>0</v>
      </c>
      <c r="N47" s="80">
        <f t="shared" si="1"/>
        <v>0</v>
      </c>
      <c r="O47" s="47">
        <f t="shared" si="2"/>
        <v>0</v>
      </c>
      <c r="P47" s="46">
        <f t="shared" si="3"/>
        <v>0</v>
      </c>
      <c r="Q47" s="47">
        <f t="shared" si="4"/>
        <v>0</v>
      </c>
      <c r="R47" s="46">
        <f t="shared" si="5"/>
        <v>0</v>
      </c>
      <c r="S47" s="73"/>
      <c r="T47" s="73"/>
    </row>
    <row r="48" spans="1:20" ht="31.5" hidden="1" x14ac:dyDescent="0.25">
      <c r="A48" s="38">
        <v>42</v>
      </c>
      <c r="B48" s="59" t="s">
        <v>228</v>
      </c>
      <c r="C48" s="59" t="s">
        <v>372</v>
      </c>
      <c r="D48" s="42"/>
      <c r="E48" s="43"/>
      <c r="F48" s="43">
        <v>0</v>
      </c>
      <c r="G48" s="41"/>
      <c r="H48" s="41"/>
      <c r="I48" s="41">
        <v>0</v>
      </c>
      <c r="J48" s="44"/>
      <c r="K48" s="44"/>
      <c r="L48" s="44">
        <v>0</v>
      </c>
      <c r="M48" s="45">
        <f t="shared" si="0"/>
        <v>0</v>
      </c>
      <c r="N48" s="80">
        <f t="shared" si="1"/>
        <v>0</v>
      </c>
      <c r="O48" s="47">
        <f t="shared" si="2"/>
        <v>0</v>
      </c>
      <c r="P48" s="46">
        <f t="shared" si="3"/>
        <v>0</v>
      </c>
      <c r="Q48" s="47">
        <f t="shared" si="4"/>
        <v>0</v>
      </c>
      <c r="R48" s="46">
        <f t="shared" si="5"/>
        <v>0</v>
      </c>
      <c r="S48" s="73"/>
      <c r="T48" s="73"/>
    </row>
    <row r="49" spans="1:20" ht="31.5" hidden="1" x14ac:dyDescent="0.25">
      <c r="A49" s="38">
        <v>43</v>
      </c>
      <c r="B49" s="59" t="s">
        <v>229</v>
      </c>
      <c r="C49" s="59" t="s">
        <v>372</v>
      </c>
      <c r="D49" s="42"/>
      <c r="E49" s="43"/>
      <c r="F49" s="43">
        <v>0</v>
      </c>
      <c r="G49" s="41"/>
      <c r="H49" s="41"/>
      <c r="I49" s="41">
        <v>0</v>
      </c>
      <c r="J49" s="44"/>
      <c r="K49" s="44"/>
      <c r="L49" s="44">
        <v>0</v>
      </c>
      <c r="M49" s="45">
        <f t="shared" si="0"/>
        <v>0</v>
      </c>
      <c r="N49" s="80">
        <f t="shared" si="1"/>
        <v>0</v>
      </c>
      <c r="O49" s="47">
        <f t="shared" si="2"/>
        <v>0</v>
      </c>
      <c r="P49" s="46">
        <f t="shared" si="3"/>
        <v>0</v>
      </c>
      <c r="Q49" s="47">
        <f t="shared" si="4"/>
        <v>0</v>
      </c>
      <c r="R49" s="46">
        <f t="shared" si="5"/>
        <v>0</v>
      </c>
      <c r="S49" s="73"/>
      <c r="T49" s="73"/>
    </row>
    <row r="50" spans="1:20" ht="31.5" hidden="1" x14ac:dyDescent="0.25">
      <c r="A50" s="38">
        <v>44</v>
      </c>
      <c r="B50" s="59" t="s">
        <v>36</v>
      </c>
      <c r="C50" s="59" t="s">
        <v>372</v>
      </c>
      <c r="D50" s="42"/>
      <c r="E50" s="43"/>
      <c r="F50" s="43">
        <v>0</v>
      </c>
      <c r="G50" s="41"/>
      <c r="H50" s="41"/>
      <c r="I50" s="41">
        <v>0</v>
      </c>
      <c r="J50" s="44"/>
      <c r="K50" s="44"/>
      <c r="L50" s="44">
        <v>0</v>
      </c>
      <c r="M50" s="45">
        <f t="shared" si="0"/>
        <v>0</v>
      </c>
      <c r="N50" s="80">
        <f t="shared" si="1"/>
        <v>0</v>
      </c>
      <c r="O50" s="47">
        <f t="shared" si="2"/>
        <v>0</v>
      </c>
      <c r="P50" s="46">
        <f t="shared" si="3"/>
        <v>0</v>
      </c>
      <c r="Q50" s="47">
        <f t="shared" si="4"/>
        <v>0</v>
      </c>
      <c r="R50" s="46">
        <f t="shared" si="5"/>
        <v>0</v>
      </c>
      <c r="S50" s="73"/>
      <c r="T50" s="73"/>
    </row>
    <row r="51" spans="1:20" ht="31.5" hidden="1" x14ac:dyDescent="0.25">
      <c r="A51" s="38">
        <v>45</v>
      </c>
      <c r="B51" s="59" t="s">
        <v>40</v>
      </c>
      <c r="C51" s="59" t="s">
        <v>372</v>
      </c>
      <c r="D51" s="42"/>
      <c r="E51" s="43"/>
      <c r="F51" s="43">
        <v>193.8</v>
      </c>
      <c r="G51" s="41"/>
      <c r="H51" s="41"/>
      <c r="I51" s="41">
        <v>0</v>
      </c>
      <c r="J51" s="44"/>
      <c r="K51" s="44"/>
      <c r="L51" s="44">
        <v>0</v>
      </c>
      <c r="M51" s="45">
        <f t="shared" si="0"/>
        <v>0</v>
      </c>
      <c r="N51" s="80">
        <f t="shared" si="1"/>
        <v>0</v>
      </c>
      <c r="O51" s="47">
        <f t="shared" si="2"/>
        <v>0</v>
      </c>
      <c r="P51" s="46">
        <f t="shared" si="3"/>
        <v>0</v>
      </c>
      <c r="Q51" s="47">
        <f t="shared" si="4"/>
        <v>0</v>
      </c>
      <c r="R51" s="46">
        <f t="shared" si="5"/>
        <v>0</v>
      </c>
      <c r="S51" s="73"/>
      <c r="T51" s="73"/>
    </row>
    <row r="52" spans="1:20" ht="31.5" hidden="1" x14ac:dyDescent="0.25">
      <c r="A52" s="38">
        <v>46</v>
      </c>
      <c r="B52" s="59" t="s">
        <v>373</v>
      </c>
      <c r="C52" s="59" t="s">
        <v>372</v>
      </c>
      <c r="D52" s="42"/>
      <c r="E52" s="43"/>
      <c r="F52" s="43">
        <v>0</v>
      </c>
      <c r="G52" s="41"/>
      <c r="H52" s="41"/>
      <c r="I52" s="41">
        <v>0</v>
      </c>
      <c r="J52" s="44"/>
      <c r="K52" s="44"/>
      <c r="L52" s="44">
        <v>0</v>
      </c>
      <c r="M52" s="45">
        <f t="shared" si="0"/>
        <v>0</v>
      </c>
      <c r="N52" s="80">
        <f t="shared" si="1"/>
        <v>0</v>
      </c>
      <c r="O52" s="47">
        <f t="shared" si="2"/>
        <v>0</v>
      </c>
      <c r="P52" s="46">
        <f t="shared" si="3"/>
        <v>0</v>
      </c>
      <c r="Q52" s="47">
        <f t="shared" si="4"/>
        <v>0</v>
      </c>
      <c r="R52" s="46">
        <f t="shared" si="5"/>
        <v>0</v>
      </c>
      <c r="S52" s="73"/>
      <c r="T52" s="73"/>
    </row>
    <row r="53" spans="1:20" ht="31.5" hidden="1" x14ac:dyDescent="0.25">
      <c r="A53" s="38">
        <v>47</v>
      </c>
      <c r="B53" s="59" t="s">
        <v>374</v>
      </c>
      <c r="C53" s="59" t="s">
        <v>372</v>
      </c>
      <c r="D53" s="42"/>
      <c r="E53" s="43"/>
      <c r="F53" s="43">
        <v>65.55</v>
      </c>
      <c r="G53" s="41"/>
      <c r="H53" s="41"/>
      <c r="I53" s="41">
        <v>0</v>
      </c>
      <c r="J53" s="44"/>
      <c r="K53" s="44"/>
      <c r="L53" s="44">
        <v>0</v>
      </c>
      <c r="M53" s="45">
        <f t="shared" si="0"/>
        <v>0</v>
      </c>
      <c r="N53" s="80">
        <f t="shared" si="1"/>
        <v>0</v>
      </c>
      <c r="O53" s="47">
        <f t="shared" si="2"/>
        <v>0</v>
      </c>
      <c r="P53" s="46">
        <f t="shared" si="3"/>
        <v>0</v>
      </c>
      <c r="Q53" s="47">
        <f t="shared" si="4"/>
        <v>0</v>
      </c>
      <c r="R53" s="46">
        <f t="shared" si="5"/>
        <v>0</v>
      </c>
      <c r="S53" s="73"/>
      <c r="T53" s="73"/>
    </row>
    <row r="54" spans="1:20" ht="31.5" hidden="1" x14ac:dyDescent="0.25">
      <c r="A54" s="38">
        <v>48</v>
      </c>
      <c r="B54" s="59" t="s">
        <v>230</v>
      </c>
      <c r="C54" s="59" t="s">
        <v>372</v>
      </c>
      <c r="D54" s="42"/>
      <c r="E54" s="43"/>
      <c r="F54" s="43">
        <v>0</v>
      </c>
      <c r="G54" s="41"/>
      <c r="H54" s="41"/>
      <c r="I54" s="41">
        <v>0</v>
      </c>
      <c r="J54" s="44"/>
      <c r="K54" s="44"/>
      <c r="L54" s="44">
        <v>0</v>
      </c>
      <c r="M54" s="45">
        <f t="shared" si="0"/>
        <v>0</v>
      </c>
      <c r="N54" s="80">
        <f t="shared" si="1"/>
        <v>0</v>
      </c>
      <c r="O54" s="47">
        <f t="shared" si="2"/>
        <v>0</v>
      </c>
      <c r="P54" s="46">
        <f t="shared" si="3"/>
        <v>0</v>
      </c>
      <c r="Q54" s="47">
        <f t="shared" si="4"/>
        <v>0</v>
      </c>
      <c r="R54" s="46">
        <f t="shared" si="5"/>
        <v>0</v>
      </c>
      <c r="S54" s="73"/>
      <c r="T54" s="73"/>
    </row>
    <row r="55" spans="1:20" ht="31.5" hidden="1" x14ac:dyDescent="0.25">
      <c r="A55" s="38">
        <v>49</v>
      </c>
      <c r="B55" s="59" t="s">
        <v>66</v>
      </c>
      <c r="C55" s="59" t="s">
        <v>372</v>
      </c>
      <c r="D55" s="42"/>
      <c r="E55" s="43"/>
      <c r="F55" s="43">
        <v>0</v>
      </c>
      <c r="G55" s="41"/>
      <c r="H55" s="41"/>
      <c r="I55" s="41">
        <v>0</v>
      </c>
      <c r="J55" s="44"/>
      <c r="K55" s="44"/>
      <c r="L55" s="44">
        <v>0</v>
      </c>
      <c r="M55" s="45">
        <f t="shared" si="0"/>
        <v>0</v>
      </c>
      <c r="N55" s="80">
        <f t="shared" si="1"/>
        <v>0</v>
      </c>
      <c r="O55" s="47">
        <f t="shared" si="2"/>
        <v>0</v>
      </c>
      <c r="P55" s="46">
        <f t="shared" si="3"/>
        <v>0</v>
      </c>
      <c r="Q55" s="47">
        <f t="shared" si="4"/>
        <v>0</v>
      </c>
      <c r="R55" s="46">
        <f t="shared" si="5"/>
        <v>0</v>
      </c>
      <c r="S55" s="73"/>
      <c r="T55" s="73"/>
    </row>
    <row r="56" spans="1:20" ht="31.5" hidden="1" x14ac:dyDescent="0.25">
      <c r="A56" s="38">
        <v>50</v>
      </c>
      <c r="B56" s="59" t="s">
        <v>65</v>
      </c>
      <c r="C56" s="59" t="s">
        <v>372</v>
      </c>
      <c r="D56" s="42"/>
      <c r="E56" s="43"/>
      <c r="F56" s="43">
        <v>0</v>
      </c>
      <c r="G56" s="41"/>
      <c r="H56" s="41"/>
      <c r="I56" s="41">
        <v>0</v>
      </c>
      <c r="J56" s="44"/>
      <c r="K56" s="44"/>
      <c r="L56" s="44">
        <v>0</v>
      </c>
      <c r="M56" s="45">
        <f t="shared" si="0"/>
        <v>0</v>
      </c>
      <c r="N56" s="80">
        <f t="shared" si="1"/>
        <v>0</v>
      </c>
      <c r="O56" s="47">
        <f t="shared" si="2"/>
        <v>0</v>
      </c>
      <c r="P56" s="46">
        <f t="shared" si="3"/>
        <v>0</v>
      </c>
      <c r="Q56" s="47">
        <f t="shared" si="4"/>
        <v>0</v>
      </c>
      <c r="R56" s="46">
        <f t="shared" si="5"/>
        <v>0</v>
      </c>
      <c r="S56" s="73"/>
      <c r="T56" s="73"/>
    </row>
    <row r="57" spans="1:20" ht="31.5" hidden="1" x14ac:dyDescent="0.25">
      <c r="A57" s="38">
        <v>51</v>
      </c>
      <c r="B57" s="59" t="s">
        <v>231</v>
      </c>
      <c r="C57" s="59" t="s">
        <v>372</v>
      </c>
      <c r="D57" s="42"/>
      <c r="E57" s="43"/>
      <c r="F57" s="43">
        <v>0</v>
      </c>
      <c r="G57" s="41"/>
      <c r="H57" s="41"/>
      <c r="I57" s="41">
        <v>0</v>
      </c>
      <c r="J57" s="44"/>
      <c r="K57" s="44"/>
      <c r="L57" s="44">
        <v>0</v>
      </c>
      <c r="M57" s="45">
        <f t="shared" si="0"/>
        <v>0</v>
      </c>
      <c r="N57" s="80">
        <f t="shared" si="1"/>
        <v>0</v>
      </c>
      <c r="O57" s="47">
        <f t="shared" si="2"/>
        <v>0</v>
      </c>
      <c r="P57" s="46">
        <f t="shared" si="3"/>
        <v>0</v>
      </c>
      <c r="Q57" s="47">
        <f t="shared" si="4"/>
        <v>0</v>
      </c>
      <c r="R57" s="46">
        <f t="shared" si="5"/>
        <v>0</v>
      </c>
      <c r="S57" s="73"/>
      <c r="T57" s="73"/>
    </row>
    <row r="58" spans="1:20" ht="31.5" hidden="1" x14ac:dyDescent="0.25">
      <c r="A58" s="38">
        <v>52</v>
      </c>
      <c r="B58" s="59" t="s">
        <v>135</v>
      </c>
      <c r="C58" s="59" t="s">
        <v>372</v>
      </c>
      <c r="D58" s="42"/>
      <c r="E58" s="43"/>
      <c r="F58" s="43">
        <v>0</v>
      </c>
      <c r="G58" s="41"/>
      <c r="H58" s="41"/>
      <c r="I58" s="41">
        <v>0</v>
      </c>
      <c r="J58" s="44"/>
      <c r="K58" s="44"/>
      <c r="L58" s="44">
        <v>0</v>
      </c>
      <c r="M58" s="45">
        <f t="shared" si="0"/>
        <v>0</v>
      </c>
      <c r="N58" s="80">
        <f t="shared" si="1"/>
        <v>0</v>
      </c>
      <c r="O58" s="47">
        <f t="shared" si="2"/>
        <v>0</v>
      </c>
      <c r="P58" s="46">
        <f t="shared" si="3"/>
        <v>0</v>
      </c>
      <c r="Q58" s="47">
        <f t="shared" si="4"/>
        <v>0</v>
      </c>
      <c r="R58" s="46">
        <f t="shared" si="5"/>
        <v>0</v>
      </c>
      <c r="S58" s="73"/>
      <c r="T58" s="73"/>
    </row>
    <row r="59" spans="1:20" ht="31.5" hidden="1" x14ac:dyDescent="0.25">
      <c r="A59" s="38">
        <v>53</v>
      </c>
      <c r="B59" s="59" t="s">
        <v>151</v>
      </c>
      <c r="C59" s="59" t="s">
        <v>372</v>
      </c>
      <c r="D59" s="42"/>
      <c r="E59" s="43"/>
      <c r="F59" s="43">
        <v>0</v>
      </c>
      <c r="G59" s="41"/>
      <c r="H59" s="41"/>
      <c r="I59" s="41">
        <v>0</v>
      </c>
      <c r="J59" s="44"/>
      <c r="K59" s="44"/>
      <c r="L59" s="44">
        <v>0</v>
      </c>
      <c r="M59" s="45">
        <f t="shared" si="0"/>
        <v>0</v>
      </c>
      <c r="N59" s="80">
        <f t="shared" si="1"/>
        <v>0</v>
      </c>
      <c r="O59" s="47">
        <f t="shared" si="2"/>
        <v>0</v>
      </c>
      <c r="P59" s="46">
        <f t="shared" si="3"/>
        <v>0</v>
      </c>
      <c r="Q59" s="47">
        <f t="shared" si="4"/>
        <v>0</v>
      </c>
      <c r="R59" s="46">
        <f t="shared" si="5"/>
        <v>0</v>
      </c>
      <c r="S59" s="73"/>
      <c r="T59" s="73"/>
    </row>
    <row r="60" spans="1:20" ht="31.5" hidden="1" x14ac:dyDescent="0.25">
      <c r="A60" s="38">
        <v>54</v>
      </c>
      <c r="B60" s="59" t="s">
        <v>234</v>
      </c>
      <c r="C60" s="59" t="s">
        <v>233</v>
      </c>
      <c r="D60" s="42"/>
      <c r="E60" s="43"/>
      <c r="F60" s="43">
        <v>12.6</v>
      </c>
      <c r="G60" s="41"/>
      <c r="H60" s="41"/>
      <c r="I60" s="41">
        <v>10</v>
      </c>
      <c r="J60" s="44"/>
      <c r="K60" s="44"/>
      <c r="L60" s="44">
        <v>0.79365079365079372</v>
      </c>
      <c r="M60" s="45">
        <f t="shared" si="0"/>
        <v>0</v>
      </c>
      <c r="N60" s="80">
        <f t="shared" si="1"/>
        <v>0</v>
      </c>
      <c r="O60" s="47">
        <f t="shared" si="2"/>
        <v>0</v>
      </c>
      <c r="P60" s="46">
        <f t="shared" si="3"/>
        <v>0</v>
      </c>
      <c r="Q60" s="47">
        <f t="shared" si="4"/>
        <v>0</v>
      </c>
      <c r="R60" s="46">
        <f t="shared" si="5"/>
        <v>0</v>
      </c>
      <c r="S60" s="73"/>
      <c r="T60" s="73"/>
    </row>
    <row r="61" spans="1:20" ht="31.5" hidden="1" x14ac:dyDescent="0.25">
      <c r="A61" s="38">
        <v>55</v>
      </c>
      <c r="B61" s="59" t="s">
        <v>222</v>
      </c>
      <c r="C61" s="59" t="s">
        <v>402</v>
      </c>
      <c r="D61" s="152">
        <v>21.47</v>
      </c>
      <c r="E61" s="152">
        <v>21.47</v>
      </c>
      <c r="F61" s="43">
        <v>21.47</v>
      </c>
      <c r="G61" s="41">
        <v>179</v>
      </c>
      <c r="H61" s="41">
        <v>99</v>
      </c>
      <c r="I61" s="41">
        <v>62</v>
      </c>
      <c r="J61" s="153">
        <v>8.3372147182114578</v>
      </c>
      <c r="K61" s="153">
        <v>4.6110852352119238</v>
      </c>
      <c r="L61" s="153">
        <v>2.887750349324639</v>
      </c>
      <c r="M61" s="45">
        <v>0</v>
      </c>
      <c r="N61" s="80">
        <f t="shared" si="1"/>
        <v>0</v>
      </c>
      <c r="O61" s="47">
        <f t="shared" si="2"/>
        <v>0</v>
      </c>
      <c r="P61" s="46">
        <f t="shared" si="3"/>
        <v>0</v>
      </c>
      <c r="Q61" s="47">
        <f t="shared" si="4"/>
        <v>0</v>
      </c>
      <c r="R61" s="46">
        <f t="shared" si="5"/>
        <v>75</v>
      </c>
      <c r="S61" s="73">
        <v>1</v>
      </c>
      <c r="T61" s="73">
        <v>4</v>
      </c>
    </row>
    <row r="62" spans="1:20" ht="47.25" x14ac:dyDescent="0.25">
      <c r="A62" s="38">
        <v>10</v>
      </c>
      <c r="B62" s="59" t="s">
        <v>117</v>
      </c>
      <c r="C62" s="59" t="s">
        <v>233</v>
      </c>
      <c r="D62" s="152">
        <v>993.68</v>
      </c>
      <c r="E62" s="152">
        <v>993.68</v>
      </c>
      <c r="F62" s="43">
        <v>993.68</v>
      </c>
      <c r="G62" s="120">
        <v>822</v>
      </c>
      <c r="H62" s="120">
        <v>757</v>
      </c>
      <c r="I62" s="120">
        <v>751</v>
      </c>
      <c r="J62" s="122">
        <v>0.82722808147492155</v>
      </c>
      <c r="K62" s="122">
        <v>0.76181466870622339</v>
      </c>
      <c r="L62" s="122">
        <v>0.7557765075275743</v>
      </c>
      <c r="M62" s="45">
        <v>4.5</v>
      </c>
      <c r="N62" s="80">
        <f t="shared" si="1"/>
        <v>33</v>
      </c>
      <c r="O62" s="47">
        <f t="shared" si="2"/>
        <v>33.795000000000002</v>
      </c>
      <c r="P62" s="46">
        <f t="shared" si="3"/>
        <v>24</v>
      </c>
      <c r="Q62" s="47">
        <f t="shared" si="4"/>
        <v>24.75</v>
      </c>
      <c r="R62" s="46">
        <f t="shared" si="5"/>
        <v>75</v>
      </c>
      <c r="S62" s="73">
        <v>41</v>
      </c>
      <c r="T62" s="73">
        <v>37</v>
      </c>
    </row>
    <row r="63" spans="1:20" hidden="1" x14ac:dyDescent="0.25">
      <c r="A63" s="38">
        <v>57</v>
      </c>
      <c r="B63" s="59" t="s">
        <v>2</v>
      </c>
      <c r="C63" s="59" t="s">
        <v>233</v>
      </c>
      <c r="D63" s="42"/>
      <c r="E63" s="43"/>
      <c r="F63" s="43">
        <v>1057.96</v>
      </c>
      <c r="G63" s="41"/>
      <c r="H63" s="41"/>
      <c r="I63" s="41">
        <v>414</v>
      </c>
      <c r="J63" s="44"/>
      <c r="K63" s="44"/>
      <c r="L63" s="44">
        <v>0.39131914250066163</v>
      </c>
      <c r="M63" s="45">
        <v>0</v>
      </c>
      <c r="N63" s="80">
        <f t="shared" si="1"/>
        <v>0</v>
      </c>
      <c r="O63" s="47">
        <f t="shared" si="2"/>
        <v>0</v>
      </c>
      <c r="P63" s="46">
        <f t="shared" si="3"/>
        <v>0</v>
      </c>
      <c r="Q63" s="47">
        <f t="shared" si="4"/>
        <v>0</v>
      </c>
      <c r="R63" s="46">
        <f t="shared" si="5"/>
        <v>75</v>
      </c>
      <c r="S63" s="73"/>
      <c r="T63" s="73"/>
    </row>
    <row r="64" spans="1:20" ht="31.5" x14ac:dyDescent="0.25">
      <c r="A64" s="38">
        <v>11</v>
      </c>
      <c r="B64" s="59" t="s">
        <v>67</v>
      </c>
      <c r="C64" s="59" t="s">
        <v>233</v>
      </c>
      <c r="D64" s="152">
        <v>1569.54</v>
      </c>
      <c r="E64" s="152">
        <v>1569.54</v>
      </c>
      <c r="F64" s="43">
        <v>1569.54</v>
      </c>
      <c r="G64" s="41">
        <v>1838</v>
      </c>
      <c r="H64" s="41">
        <v>1869</v>
      </c>
      <c r="I64" s="41">
        <v>4047</v>
      </c>
      <c r="J64" s="153">
        <v>1.1710437453011711</v>
      </c>
      <c r="K64" s="153">
        <v>1.1907947551511908</v>
      </c>
      <c r="L64" s="153">
        <v>2.5784624794525786</v>
      </c>
      <c r="M64" s="45">
        <v>2.2999999999999998</v>
      </c>
      <c r="N64" s="80">
        <f t="shared" si="1"/>
        <v>93</v>
      </c>
      <c r="O64" s="47">
        <f t="shared" si="2"/>
        <v>93.080999999999989</v>
      </c>
      <c r="P64" s="46">
        <f t="shared" si="3"/>
        <v>69</v>
      </c>
      <c r="Q64" s="47">
        <f t="shared" si="4"/>
        <v>69.75</v>
      </c>
      <c r="R64" s="46">
        <f t="shared" si="5"/>
        <v>75</v>
      </c>
      <c r="S64" s="73">
        <v>195</v>
      </c>
      <c r="T64" s="73">
        <v>93</v>
      </c>
    </row>
    <row r="65" spans="1:20" ht="31.5" x14ac:dyDescent="0.25">
      <c r="A65" s="38">
        <v>12</v>
      </c>
      <c r="B65" s="59" t="s">
        <v>128</v>
      </c>
      <c r="C65" s="59" t="s">
        <v>233</v>
      </c>
      <c r="D65" s="152">
        <v>1408.08</v>
      </c>
      <c r="E65" s="152">
        <v>1408.08</v>
      </c>
      <c r="F65" s="43">
        <v>1408.08</v>
      </c>
      <c r="G65" s="41">
        <v>1174</v>
      </c>
      <c r="H65" s="41">
        <v>1207</v>
      </c>
      <c r="I65" s="41">
        <v>1274</v>
      </c>
      <c r="J65" s="153">
        <v>0.83375944548605196</v>
      </c>
      <c r="K65" s="153">
        <v>0.85719561388557475</v>
      </c>
      <c r="L65" s="153">
        <v>0.90477813760581793</v>
      </c>
      <c r="M65" s="45">
        <v>4.5</v>
      </c>
      <c r="N65" s="80">
        <f t="shared" si="1"/>
        <v>57</v>
      </c>
      <c r="O65" s="47">
        <f t="shared" si="2"/>
        <v>57.33</v>
      </c>
      <c r="P65" s="46">
        <f t="shared" si="3"/>
        <v>42</v>
      </c>
      <c r="Q65" s="47">
        <f t="shared" si="4"/>
        <v>42.75</v>
      </c>
      <c r="R65" s="46">
        <f t="shared" si="5"/>
        <v>75</v>
      </c>
      <c r="S65" s="73">
        <v>61</v>
      </c>
      <c r="T65" s="73">
        <v>58</v>
      </c>
    </row>
    <row r="66" spans="1:20" ht="31.5" x14ac:dyDescent="0.25">
      <c r="A66" s="38">
        <v>13</v>
      </c>
      <c r="B66" s="59" t="s">
        <v>375</v>
      </c>
      <c r="C66" s="59" t="s">
        <v>233</v>
      </c>
      <c r="D66" s="152"/>
      <c r="E66" s="152">
        <v>54.22</v>
      </c>
      <c r="F66" s="43">
        <v>54.22</v>
      </c>
      <c r="G66" s="41"/>
      <c r="H66" s="41">
        <v>123</v>
      </c>
      <c r="I66" s="41">
        <v>136</v>
      </c>
      <c r="J66" s="153"/>
      <c r="K66" s="153">
        <v>2.2685355957211359</v>
      </c>
      <c r="L66" s="153">
        <v>2.5082995204721508</v>
      </c>
      <c r="M66" s="45">
        <v>4.5</v>
      </c>
      <c r="N66" s="80">
        <f t="shared" si="1"/>
        <v>6</v>
      </c>
      <c r="O66" s="47">
        <f t="shared" si="2"/>
        <v>6.12</v>
      </c>
      <c r="P66" s="46">
        <f t="shared" si="3"/>
        <v>4</v>
      </c>
      <c r="Q66" s="47">
        <f t="shared" si="4"/>
        <v>4.5</v>
      </c>
      <c r="R66" s="46">
        <f t="shared" si="5"/>
        <v>75</v>
      </c>
      <c r="S66" s="73">
        <v>7</v>
      </c>
      <c r="T66" s="73">
        <v>6</v>
      </c>
    </row>
    <row r="67" spans="1:20" ht="31.5" x14ac:dyDescent="0.25">
      <c r="A67" s="38">
        <v>14</v>
      </c>
      <c r="B67" s="59" t="s">
        <v>420</v>
      </c>
      <c r="C67" s="59" t="s">
        <v>233</v>
      </c>
      <c r="D67" s="152">
        <v>54.82</v>
      </c>
      <c r="E67" s="152">
        <v>54.82</v>
      </c>
      <c r="F67" s="43">
        <v>54.82</v>
      </c>
      <c r="G67" s="41">
        <v>71</v>
      </c>
      <c r="H67" s="41">
        <v>87</v>
      </c>
      <c r="I67" s="41">
        <v>95</v>
      </c>
      <c r="J67" s="153">
        <v>1.2951477562933236</v>
      </c>
      <c r="K67" s="153">
        <v>1.5870120394016782</v>
      </c>
      <c r="L67" s="153">
        <v>1.7329441809558555</v>
      </c>
      <c r="M67" s="45">
        <v>4.5</v>
      </c>
      <c r="N67" s="80">
        <f t="shared" si="1"/>
        <v>4</v>
      </c>
      <c r="O67" s="47">
        <f t="shared" si="2"/>
        <v>4.2750000000000004</v>
      </c>
      <c r="P67" s="46">
        <f t="shared" si="3"/>
        <v>3</v>
      </c>
      <c r="Q67" s="47">
        <f t="shared" si="4"/>
        <v>3</v>
      </c>
      <c r="R67" s="46">
        <f t="shared" si="5"/>
        <v>75</v>
      </c>
      <c r="S67" s="73">
        <v>4</v>
      </c>
      <c r="T67" s="73">
        <v>4</v>
      </c>
    </row>
    <row r="68" spans="1:20" hidden="1" x14ac:dyDescent="0.25">
      <c r="A68" s="38">
        <v>62</v>
      </c>
      <c r="B68" s="59" t="s">
        <v>151</v>
      </c>
      <c r="C68" s="59" t="s">
        <v>233</v>
      </c>
      <c r="D68" s="42"/>
      <c r="E68" s="43"/>
      <c r="F68" s="43">
        <v>5174.38</v>
      </c>
      <c r="G68" s="41"/>
      <c r="H68" s="41"/>
      <c r="I68" s="41"/>
      <c r="J68" s="44"/>
      <c r="K68" s="44"/>
      <c r="L68" s="44"/>
      <c r="M68" s="45">
        <f t="shared" si="0"/>
        <v>0</v>
      </c>
      <c r="N68" s="80">
        <f t="shared" si="1"/>
        <v>0</v>
      </c>
      <c r="O68" s="47">
        <f t="shared" si="2"/>
        <v>0</v>
      </c>
      <c r="P68" s="46">
        <f t="shared" si="3"/>
        <v>0</v>
      </c>
      <c r="Q68" s="47">
        <f t="shared" si="4"/>
        <v>0</v>
      </c>
      <c r="R68" s="46">
        <f t="shared" si="5"/>
        <v>0</v>
      </c>
      <c r="S68" s="73"/>
      <c r="T68" s="73"/>
    </row>
    <row r="69" spans="1:20" ht="47.25" hidden="1" x14ac:dyDescent="0.25">
      <c r="A69" s="38">
        <v>63</v>
      </c>
      <c r="B69" s="59" t="s">
        <v>147</v>
      </c>
      <c r="C69" s="59" t="s">
        <v>400</v>
      </c>
      <c r="D69" s="152">
        <v>198.2</v>
      </c>
      <c r="E69" s="152">
        <v>198.2</v>
      </c>
      <c r="F69" s="43">
        <v>198.2</v>
      </c>
      <c r="G69" s="41">
        <v>0</v>
      </c>
      <c r="H69" s="41">
        <v>40</v>
      </c>
      <c r="I69" s="41">
        <v>53</v>
      </c>
      <c r="J69" s="153">
        <v>0</v>
      </c>
      <c r="K69" s="153">
        <v>0.20181634712411706</v>
      </c>
      <c r="L69" s="153">
        <v>0.26740665993945512</v>
      </c>
      <c r="M69" s="45">
        <v>0</v>
      </c>
      <c r="N69" s="80">
        <f t="shared" si="1"/>
        <v>0</v>
      </c>
      <c r="O69" s="47">
        <f t="shared" si="2"/>
        <v>0</v>
      </c>
      <c r="P69" s="46">
        <f t="shared" si="3"/>
        <v>0</v>
      </c>
      <c r="Q69" s="47">
        <f t="shared" si="4"/>
        <v>0</v>
      </c>
      <c r="R69" s="46">
        <f t="shared" si="5"/>
        <v>75</v>
      </c>
      <c r="S69" s="73">
        <v>2</v>
      </c>
      <c r="T69" s="73">
        <v>2</v>
      </c>
    </row>
    <row r="70" spans="1:20" ht="31.5" hidden="1" x14ac:dyDescent="0.25">
      <c r="A70" s="38">
        <v>64</v>
      </c>
      <c r="B70" s="59" t="s">
        <v>38</v>
      </c>
      <c r="C70" s="59" t="s">
        <v>376</v>
      </c>
      <c r="D70" s="42"/>
      <c r="E70" s="43"/>
      <c r="F70" s="43">
        <v>0</v>
      </c>
      <c r="G70" s="41"/>
      <c r="H70" s="41"/>
      <c r="I70" s="41">
        <v>0</v>
      </c>
      <c r="J70" s="44"/>
      <c r="K70" s="44"/>
      <c r="L70" s="44">
        <v>0</v>
      </c>
      <c r="M70" s="45">
        <f t="shared" si="0"/>
        <v>0</v>
      </c>
      <c r="N70" s="80">
        <f t="shared" si="1"/>
        <v>0</v>
      </c>
      <c r="O70" s="47">
        <f t="shared" si="2"/>
        <v>0</v>
      </c>
      <c r="P70" s="46">
        <f t="shared" si="3"/>
        <v>0</v>
      </c>
      <c r="Q70" s="47">
        <f t="shared" si="4"/>
        <v>0</v>
      </c>
      <c r="R70" s="46">
        <f t="shared" si="5"/>
        <v>0</v>
      </c>
      <c r="S70" s="73"/>
      <c r="T70" s="73"/>
    </row>
    <row r="71" spans="1:20" ht="31.5" hidden="1" x14ac:dyDescent="0.25">
      <c r="A71" s="38">
        <v>65</v>
      </c>
      <c r="B71" s="59" t="s">
        <v>377</v>
      </c>
      <c r="C71" s="59" t="s">
        <v>376</v>
      </c>
      <c r="D71" s="42"/>
      <c r="E71" s="43"/>
      <c r="F71" s="43">
        <v>0</v>
      </c>
      <c r="G71" s="41"/>
      <c r="H71" s="41"/>
      <c r="I71" s="41">
        <v>0</v>
      </c>
      <c r="J71" s="44"/>
      <c r="K71" s="44"/>
      <c r="L71" s="44">
        <v>0</v>
      </c>
      <c r="M71" s="45">
        <f t="shared" si="0"/>
        <v>0</v>
      </c>
      <c r="N71" s="80">
        <f t="shared" si="1"/>
        <v>0</v>
      </c>
      <c r="O71" s="47">
        <f t="shared" si="2"/>
        <v>0</v>
      </c>
      <c r="P71" s="46">
        <f t="shared" si="3"/>
        <v>0</v>
      </c>
      <c r="Q71" s="47">
        <f t="shared" si="4"/>
        <v>0</v>
      </c>
      <c r="R71" s="46">
        <f t="shared" si="5"/>
        <v>0</v>
      </c>
      <c r="S71" s="73"/>
      <c r="T71" s="73"/>
    </row>
    <row r="72" spans="1:20" ht="31.5" hidden="1" x14ac:dyDescent="0.25">
      <c r="A72" s="38">
        <v>66</v>
      </c>
      <c r="B72" s="59" t="s">
        <v>378</v>
      </c>
      <c r="C72" s="59" t="s">
        <v>376</v>
      </c>
      <c r="D72" s="42"/>
      <c r="E72" s="43"/>
      <c r="F72" s="43">
        <v>0</v>
      </c>
      <c r="G72" s="41"/>
      <c r="H72" s="41"/>
      <c r="I72" s="41">
        <v>0</v>
      </c>
      <c r="J72" s="44"/>
      <c r="K72" s="44"/>
      <c r="L72" s="44">
        <v>0</v>
      </c>
      <c r="M72" s="45">
        <f t="shared" si="0"/>
        <v>0</v>
      </c>
      <c r="N72" s="80">
        <f t="shared" si="1"/>
        <v>0</v>
      </c>
      <c r="O72" s="47">
        <f t="shared" si="2"/>
        <v>0</v>
      </c>
      <c r="P72" s="46">
        <f t="shared" si="3"/>
        <v>0</v>
      </c>
      <c r="Q72" s="47">
        <f t="shared" si="4"/>
        <v>0</v>
      </c>
      <c r="R72" s="46">
        <f t="shared" si="5"/>
        <v>0</v>
      </c>
      <c r="S72" s="73"/>
      <c r="T72" s="73"/>
    </row>
    <row r="73" spans="1:20" ht="31.5" hidden="1" x14ac:dyDescent="0.25">
      <c r="A73" s="38">
        <v>67</v>
      </c>
      <c r="B73" s="59" t="s">
        <v>127</v>
      </c>
      <c r="C73" s="59" t="s">
        <v>376</v>
      </c>
      <c r="D73" s="42"/>
      <c r="E73" s="43"/>
      <c r="F73" s="43">
        <v>0</v>
      </c>
      <c r="G73" s="41"/>
      <c r="H73" s="41"/>
      <c r="I73" s="41">
        <v>0</v>
      </c>
      <c r="J73" s="44"/>
      <c r="K73" s="44"/>
      <c r="L73" s="44">
        <v>0</v>
      </c>
      <c r="M73" s="45">
        <f t="shared" ref="M73:M135" si="6">IF(I73&lt;33,0,3)</f>
        <v>0</v>
      </c>
      <c r="N73" s="80">
        <f t="shared" ref="N73:N136" si="7">ROUNDDOWN(O73,0)</f>
        <v>0</v>
      </c>
      <c r="O73" s="47">
        <f t="shared" ref="O73:O136" si="8">I73*M73/100</f>
        <v>0</v>
      </c>
      <c r="P73" s="46">
        <f t="shared" ref="P73:P136" si="9">ROUNDDOWN(Q73,0)</f>
        <v>0</v>
      </c>
      <c r="Q73" s="47">
        <f t="shared" ref="Q73:Q136" si="10">N73*R73/100</f>
        <v>0</v>
      </c>
      <c r="R73" s="46">
        <f t="shared" ref="R73:R136" si="11">IF(I73&lt;33,0,75)</f>
        <v>0</v>
      </c>
      <c r="S73" s="73"/>
      <c r="T73" s="73"/>
    </row>
    <row r="74" spans="1:20" ht="31.5" hidden="1" x14ac:dyDescent="0.25">
      <c r="A74" s="38">
        <v>68</v>
      </c>
      <c r="B74" s="59" t="s">
        <v>68</v>
      </c>
      <c r="C74" s="59" t="s">
        <v>376</v>
      </c>
      <c r="D74" s="42"/>
      <c r="E74" s="43"/>
      <c r="F74" s="43">
        <v>0</v>
      </c>
      <c r="G74" s="41"/>
      <c r="H74" s="41"/>
      <c r="I74" s="41">
        <v>0</v>
      </c>
      <c r="J74" s="44"/>
      <c r="K74" s="44"/>
      <c r="L74" s="44">
        <v>0</v>
      </c>
      <c r="M74" s="45">
        <f t="shared" si="6"/>
        <v>0</v>
      </c>
      <c r="N74" s="80">
        <f t="shared" si="7"/>
        <v>0</v>
      </c>
      <c r="O74" s="47">
        <f t="shared" si="8"/>
        <v>0</v>
      </c>
      <c r="P74" s="46">
        <f t="shared" si="9"/>
        <v>0</v>
      </c>
      <c r="Q74" s="47">
        <f t="shared" si="10"/>
        <v>0</v>
      </c>
      <c r="R74" s="46">
        <f t="shared" si="11"/>
        <v>0</v>
      </c>
      <c r="S74" s="73"/>
      <c r="T74" s="73"/>
    </row>
    <row r="75" spans="1:20" ht="31.5" hidden="1" x14ac:dyDescent="0.25">
      <c r="A75" s="38">
        <v>69</v>
      </c>
      <c r="B75" s="59" t="s">
        <v>237</v>
      </c>
      <c r="C75" s="59" t="s">
        <v>376</v>
      </c>
      <c r="D75" s="42"/>
      <c r="E75" s="43"/>
      <c r="F75" s="43">
        <v>0</v>
      </c>
      <c r="G75" s="41"/>
      <c r="H75" s="41"/>
      <c r="I75" s="41">
        <v>0</v>
      </c>
      <c r="J75" s="44"/>
      <c r="K75" s="44"/>
      <c r="L75" s="44">
        <v>0</v>
      </c>
      <c r="M75" s="45">
        <f t="shared" si="6"/>
        <v>0</v>
      </c>
      <c r="N75" s="80">
        <f t="shared" si="7"/>
        <v>0</v>
      </c>
      <c r="O75" s="47">
        <f t="shared" si="8"/>
        <v>0</v>
      </c>
      <c r="P75" s="46">
        <f t="shared" si="9"/>
        <v>0</v>
      </c>
      <c r="Q75" s="47">
        <f t="shared" si="10"/>
        <v>0</v>
      </c>
      <c r="R75" s="46">
        <f t="shared" si="11"/>
        <v>0</v>
      </c>
      <c r="S75" s="73"/>
      <c r="T75" s="73"/>
    </row>
    <row r="76" spans="1:20" ht="47.25" hidden="1" x14ac:dyDescent="0.25">
      <c r="A76" s="38">
        <v>70</v>
      </c>
      <c r="B76" s="59" t="s">
        <v>379</v>
      </c>
      <c r="C76" s="59" t="s">
        <v>376</v>
      </c>
      <c r="D76" s="42"/>
      <c r="E76" s="43"/>
      <c r="F76" s="43">
        <v>0</v>
      </c>
      <c r="G76" s="41"/>
      <c r="H76" s="41"/>
      <c r="I76" s="41">
        <v>0</v>
      </c>
      <c r="J76" s="44"/>
      <c r="K76" s="44"/>
      <c r="L76" s="44">
        <v>0</v>
      </c>
      <c r="M76" s="45">
        <f t="shared" si="6"/>
        <v>0</v>
      </c>
      <c r="N76" s="80">
        <f t="shared" si="7"/>
        <v>0</v>
      </c>
      <c r="O76" s="47">
        <f t="shared" si="8"/>
        <v>0</v>
      </c>
      <c r="P76" s="46">
        <f t="shared" si="9"/>
        <v>0</v>
      </c>
      <c r="Q76" s="47">
        <f t="shared" si="10"/>
        <v>0</v>
      </c>
      <c r="R76" s="46">
        <f t="shared" si="11"/>
        <v>0</v>
      </c>
      <c r="S76" s="73"/>
      <c r="T76" s="73"/>
    </row>
    <row r="77" spans="1:20" ht="47.25" hidden="1" x14ac:dyDescent="0.25">
      <c r="A77" s="38">
        <v>71</v>
      </c>
      <c r="B77" s="59" t="s">
        <v>380</v>
      </c>
      <c r="C77" s="59" t="s">
        <v>376</v>
      </c>
      <c r="D77" s="42"/>
      <c r="E77" s="43"/>
      <c r="F77" s="43">
        <v>0</v>
      </c>
      <c r="G77" s="41"/>
      <c r="H77" s="41"/>
      <c r="I77" s="41">
        <v>0</v>
      </c>
      <c r="J77" s="44"/>
      <c r="K77" s="44"/>
      <c r="L77" s="44">
        <v>0</v>
      </c>
      <c r="M77" s="45">
        <f t="shared" si="6"/>
        <v>0</v>
      </c>
      <c r="N77" s="80">
        <f t="shared" si="7"/>
        <v>0</v>
      </c>
      <c r="O77" s="47">
        <f t="shared" si="8"/>
        <v>0</v>
      </c>
      <c r="P77" s="46">
        <f t="shared" si="9"/>
        <v>0</v>
      </c>
      <c r="Q77" s="47">
        <f t="shared" si="10"/>
        <v>0</v>
      </c>
      <c r="R77" s="46">
        <f t="shared" si="11"/>
        <v>0</v>
      </c>
      <c r="S77" s="73"/>
      <c r="T77" s="73"/>
    </row>
    <row r="78" spans="1:20" ht="31.5" hidden="1" x14ac:dyDescent="0.25">
      <c r="A78" s="38">
        <v>72</v>
      </c>
      <c r="B78" s="59" t="s">
        <v>151</v>
      </c>
      <c r="C78" s="59" t="s">
        <v>376</v>
      </c>
      <c r="D78" s="42"/>
      <c r="E78" s="43"/>
      <c r="F78" s="43">
        <v>1100.3699999999999</v>
      </c>
      <c r="G78" s="41"/>
      <c r="H78" s="41"/>
      <c r="I78" s="41"/>
      <c r="J78" s="44"/>
      <c r="K78" s="44"/>
      <c r="L78" s="44"/>
      <c r="M78" s="45">
        <f t="shared" si="6"/>
        <v>0</v>
      </c>
      <c r="N78" s="80">
        <f t="shared" si="7"/>
        <v>0</v>
      </c>
      <c r="O78" s="47">
        <f t="shared" si="8"/>
        <v>0</v>
      </c>
      <c r="P78" s="46">
        <f t="shared" si="9"/>
        <v>0</v>
      </c>
      <c r="Q78" s="47">
        <f t="shared" si="10"/>
        <v>0</v>
      </c>
      <c r="R78" s="46">
        <f t="shared" si="11"/>
        <v>0</v>
      </c>
      <c r="S78" s="73"/>
      <c r="T78" s="73"/>
    </row>
    <row r="79" spans="1:20" ht="31.5" hidden="1" x14ac:dyDescent="0.25">
      <c r="A79" s="38">
        <v>73</v>
      </c>
      <c r="B79" s="59" t="s">
        <v>217</v>
      </c>
      <c r="C79" s="59" t="s">
        <v>5</v>
      </c>
      <c r="D79" s="42"/>
      <c r="E79" s="43"/>
      <c r="F79" s="43">
        <v>0</v>
      </c>
      <c r="G79" s="41"/>
      <c r="H79" s="41"/>
      <c r="I79" s="41">
        <v>0</v>
      </c>
      <c r="J79" s="44"/>
      <c r="K79" s="44"/>
      <c r="L79" s="44">
        <v>0</v>
      </c>
      <c r="M79" s="45">
        <f t="shared" si="6"/>
        <v>0</v>
      </c>
      <c r="N79" s="80">
        <f t="shared" si="7"/>
        <v>0</v>
      </c>
      <c r="O79" s="47">
        <f t="shared" si="8"/>
        <v>0</v>
      </c>
      <c r="P79" s="46">
        <f t="shared" si="9"/>
        <v>0</v>
      </c>
      <c r="Q79" s="47">
        <f t="shared" si="10"/>
        <v>0</v>
      </c>
      <c r="R79" s="46">
        <f t="shared" si="11"/>
        <v>0</v>
      </c>
      <c r="S79" s="73"/>
      <c r="T79" s="73"/>
    </row>
    <row r="80" spans="1:20" ht="31.5" hidden="1" x14ac:dyDescent="0.25">
      <c r="A80" s="38">
        <v>74</v>
      </c>
      <c r="B80" s="59" t="s">
        <v>6</v>
      </c>
      <c r="C80" s="59" t="s">
        <v>5</v>
      </c>
      <c r="D80" s="42"/>
      <c r="E80" s="43"/>
      <c r="F80" s="43">
        <v>0</v>
      </c>
      <c r="G80" s="41"/>
      <c r="H80" s="41"/>
      <c r="I80" s="41">
        <v>0</v>
      </c>
      <c r="J80" s="44"/>
      <c r="K80" s="44"/>
      <c r="L80" s="44">
        <v>0</v>
      </c>
      <c r="M80" s="45">
        <f t="shared" si="6"/>
        <v>0</v>
      </c>
      <c r="N80" s="80">
        <f t="shared" si="7"/>
        <v>0</v>
      </c>
      <c r="O80" s="47">
        <f t="shared" si="8"/>
        <v>0</v>
      </c>
      <c r="P80" s="46">
        <f t="shared" si="9"/>
        <v>0</v>
      </c>
      <c r="Q80" s="47">
        <f t="shared" si="10"/>
        <v>0</v>
      </c>
      <c r="R80" s="46">
        <f t="shared" si="11"/>
        <v>0</v>
      </c>
      <c r="S80" s="73"/>
      <c r="T80" s="73"/>
    </row>
    <row r="81" spans="1:20" hidden="1" x14ac:dyDescent="0.25">
      <c r="A81" s="38">
        <v>75</v>
      </c>
      <c r="B81" s="59" t="s">
        <v>2</v>
      </c>
      <c r="C81" s="59" t="s">
        <v>5</v>
      </c>
      <c r="D81" s="42"/>
      <c r="E81" s="43"/>
      <c r="F81" s="43">
        <v>0</v>
      </c>
      <c r="G81" s="41"/>
      <c r="H81" s="41"/>
      <c r="I81" s="41">
        <v>0</v>
      </c>
      <c r="J81" s="44"/>
      <c r="K81" s="44"/>
      <c r="L81" s="44">
        <v>0</v>
      </c>
      <c r="M81" s="45">
        <f t="shared" si="6"/>
        <v>0</v>
      </c>
      <c r="N81" s="80">
        <f t="shared" si="7"/>
        <v>0</v>
      </c>
      <c r="O81" s="47">
        <f t="shared" si="8"/>
        <v>0</v>
      </c>
      <c r="P81" s="46">
        <f t="shared" si="9"/>
        <v>0</v>
      </c>
      <c r="Q81" s="47">
        <f t="shared" si="10"/>
        <v>0</v>
      </c>
      <c r="R81" s="46">
        <f t="shared" si="11"/>
        <v>0</v>
      </c>
      <c r="S81" s="73"/>
      <c r="T81" s="73"/>
    </row>
    <row r="82" spans="1:20" hidden="1" x14ac:dyDescent="0.25">
      <c r="A82" s="38">
        <v>76</v>
      </c>
      <c r="B82" s="59" t="s">
        <v>151</v>
      </c>
      <c r="C82" s="59" t="s">
        <v>5</v>
      </c>
      <c r="D82" s="42"/>
      <c r="E82" s="43"/>
      <c r="F82" s="43">
        <v>0</v>
      </c>
      <c r="G82" s="41"/>
      <c r="H82" s="41"/>
      <c r="I82" s="41">
        <v>0</v>
      </c>
      <c r="J82" s="44"/>
      <c r="K82" s="44"/>
      <c r="L82" s="44">
        <v>0</v>
      </c>
      <c r="M82" s="45">
        <f t="shared" si="6"/>
        <v>0</v>
      </c>
      <c r="N82" s="80">
        <f t="shared" si="7"/>
        <v>0</v>
      </c>
      <c r="O82" s="47">
        <f t="shared" si="8"/>
        <v>0</v>
      </c>
      <c r="P82" s="46">
        <f t="shared" si="9"/>
        <v>0</v>
      </c>
      <c r="Q82" s="47">
        <f t="shared" si="10"/>
        <v>0</v>
      </c>
      <c r="R82" s="46">
        <f t="shared" si="11"/>
        <v>0</v>
      </c>
      <c r="S82" s="73"/>
      <c r="T82" s="73"/>
    </row>
    <row r="83" spans="1:20" ht="63" hidden="1" x14ac:dyDescent="0.25">
      <c r="A83" s="38">
        <v>77</v>
      </c>
      <c r="B83" s="59" t="s">
        <v>238</v>
      </c>
      <c r="C83" s="59" t="s">
        <v>41</v>
      </c>
      <c r="D83" s="42"/>
      <c r="E83" s="43"/>
      <c r="F83" s="43">
        <v>40.01</v>
      </c>
      <c r="G83" s="41"/>
      <c r="H83" s="41"/>
      <c r="I83" s="41">
        <v>0</v>
      </c>
      <c r="J83" s="44"/>
      <c r="K83" s="44"/>
      <c r="L83" s="44">
        <v>0</v>
      </c>
      <c r="M83" s="45">
        <f t="shared" si="6"/>
        <v>0</v>
      </c>
      <c r="N83" s="80">
        <f t="shared" si="7"/>
        <v>0</v>
      </c>
      <c r="O83" s="47">
        <f t="shared" si="8"/>
        <v>0</v>
      </c>
      <c r="P83" s="46">
        <f t="shared" si="9"/>
        <v>0</v>
      </c>
      <c r="Q83" s="47">
        <f t="shared" si="10"/>
        <v>0</v>
      </c>
      <c r="R83" s="46">
        <f t="shared" si="11"/>
        <v>0</v>
      </c>
      <c r="S83" s="73"/>
      <c r="T83" s="73"/>
    </row>
    <row r="84" spans="1:20" ht="47.25" hidden="1" x14ac:dyDescent="0.25">
      <c r="A84" s="38">
        <v>78</v>
      </c>
      <c r="B84" s="59" t="s">
        <v>239</v>
      </c>
      <c r="C84" s="59" t="s">
        <v>41</v>
      </c>
      <c r="D84" s="42"/>
      <c r="E84" s="43"/>
      <c r="F84" s="43">
        <v>163.6</v>
      </c>
      <c r="G84" s="41"/>
      <c r="H84" s="41"/>
      <c r="I84" s="41">
        <v>0</v>
      </c>
      <c r="J84" s="44"/>
      <c r="K84" s="44"/>
      <c r="L84" s="44">
        <v>0</v>
      </c>
      <c r="M84" s="45">
        <f t="shared" si="6"/>
        <v>0</v>
      </c>
      <c r="N84" s="80">
        <f t="shared" si="7"/>
        <v>0</v>
      </c>
      <c r="O84" s="47">
        <f t="shared" si="8"/>
        <v>0</v>
      </c>
      <c r="P84" s="46">
        <f t="shared" si="9"/>
        <v>0</v>
      </c>
      <c r="Q84" s="47">
        <f t="shared" si="10"/>
        <v>0</v>
      </c>
      <c r="R84" s="46">
        <f t="shared" si="11"/>
        <v>0</v>
      </c>
      <c r="S84" s="73"/>
      <c r="T84" s="73"/>
    </row>
    <row r="85" spans="1:20" hidden="1" x14ac:dyDescent="0.25">
      <c r="A85" s="38">
        <v>79</v>
      </c>
      <c r="B85" s="59" t="s">
        <v>2</v>
      </c>
      <c r="C85" s="59" t="s">
        <v>41</v>
      </c>
      <c r="D85" s="42"/>
      <c r="E85" s="43"/>
      <c r="F85" s="43">
        <v>91.68</v>
      </c>
      <c r="G85" s="41"/>
      <c r="H85" s="41"/>
      <c r="I85" s="41">
        <v>0</v>
      </c>
      <c r="J85" s="44"/>
      <c r="K85" s="44"/>
      <c r="L85" s="44">
        <v>0</v>
      </c>
      <c r="M85" s="45">
        <f t="shared" si="6"/>
        <v>0</v>
      </c>
      <c r="N85" s="80">
        <f t="shared" si="7"/>
        <v>0</v>
      </c>
      <c r="O85" s="47">
        <f t="shared" si="8"/>
        <v>0</v>
      </c>
      <c r="P85" s="46">
        <f t="shared" si="9"/>
        <v>0</v>
      </c>
      <c r="Q85" s="47">
        <f t="shared" si="10"/>
        <v>0</v>
      </c>
      <c r="R85" s="46">
        <f t="shared" si="11"/>
        <v>0</v>
      </c>
      <c r="S85" s="73"/>
      <c r="T85" s="73"/>
    </row>
    <row r="86" spans="1:20" hidden="1" x14ac:dyDescent="0.25">
      <c r="A86" s="38">
        <v>80</v>
      </c>
      <c r="B86" s="59" t="s">
        <v>42</v>
      </c>
      <c r="C86" s="59" t="s">
        <v>41</v>
      </c>
      <c r="D86" s="42"/>
      <c r="E86" s="43"/>
      <c r="F86" s="43">
        <v>63.43</v>
      </c>
      <c r="G86" s="41"/>
      <c r="H86" s="41"/>
      <c r="I86" s="41">
        <v>0</v>
      </c>
      <c r="J86" s="44"/>
      <c r="K86" s="44"/>
      <c r="L86" s="44">
        <v>0</v>
      </c>
      <c r="M86" s="45">
        <f t="shared" si="6"/>
        <v>0</v>
      </c>
      <c r="N86" s="80">
        <f t="shared" si="7"/>
        <v>0</v>
      </c>
      <c r="O86" s="47">
        <f t="shared" si="8"/>
        <v>0</v>
      </c>
      <c r="P86" s="46">
        <f t="shared" si="9"/>
        <v>0</v>
      </c>
      <c r="Q86" s="47">
        <f t="shared" si="10"/>
        <v>0</v>
      </c>
      <c r="R86" s="46">
        <f t="shared" si="11"/>
        <v>0</v>
      </c>
      <c r="S86" s="73"/>
      <c r="T86" s="73"/>
    </row>
    <row r="87" spans="1:20" ht="47.25" x14ac:dyDescent="0.25">
      <c r="A87" s="38">
        <v>15</v>
      </c>
      <c r="B87" s="59" t="s">
        <v>61</v>
      </c>
      <c r="C87" s="59" t="s">
        <v>41</v>
      </c>
      <c r="D87" s="152">
        <v>39.6</v>
      </c>
      <c r="E87" s="152">
        <v>39.6</v>
      </c>
      <c r="F87" s="43">
        <v>39.6</v>
      </c>
      <c r="G87" s="41">
        <v>49</v>
      </c>
      <c r="H87" s="41">
        <v>76</v>
      </c>
      <c r="I87" s="41">
        <v>76</v>
      </c>
      <c r="J87" s="153">
        <v>1.2373737373737372</v>
      </c>
      <c r="K87" s="153">
        <v>1.9191919191919191</v>
      </c>
      <c r="L87" s="44">
        <v>1.9191919191919191</v>
      </c>
      <c r="M87" s="45">
        <v>4.5</v>
      </c>
      <c r="N87" s="80">
        <f t="shared" si="7"/>
        <v>3</v>
      </c>
      <c r="O87" s="47">
        <f t="shared" si="8"/>
        <v>3.42</v>
      </c>
      <c r="P87" s="46">
        <f t="shared" si="9"/>
        <v>2</v>
      </c>
      <c r="Q87" s="47">
        <f t="shared" si="10"/>
        <v>2.25</v>
      </c>
      <c r="R87" s="46">
        <f t="shared" si="11"/>
        <v>75</v>
      </c>
      <c r="S87" s="73">
        <v>4</v>
      </c>
      <c r="T87" s="73">
        <v>2</v>
      </c>
    </row>
    <row r="88" spans="1:20" hidden="1" x14ac:dyDescent="0.25">
      <c r="A88" s="38">
        <v>82</v>
      </c>
      <c r="B88" s="59" t="s">
        <v>151</v>
      </c>
      <c r="C88" s="59" t="s">
        <v>41</v>
      </c>
      <c r="D88" s="42"/>
      <c r="E88" s="43"/>
      <c r="F88" s="43">
        <v>388.92</v>
      </c>
      <c r="G88" s="41"/>
      <c r="H88" s="41"/>
      <c r="I88" s="41"/>
      <c r="J88" s="44"/>
      <c r="K88" s="44"/>
      <c r="L88" s="44"/>
      <c r="M88" s="45">
        <f t="shared" si="6"/>
        <v>0</v>
      </c>
      <c r="N88" s="80">
        <f t="shared" si="7"/>
        <v>0</v>
      </c>
      <c r="O88" s="47">
        <f t="shared" si="8"/>
        <v>0</v>
      </c>
      <c r="P88" s="46">
        <f t="shared" si="9"/>
        <v>0</v>
      </c>
      <c r="Q88" s="47">
        <f t="shared" si="10"/>
        <v>0</v>
      </c>
      <c r="R88" s="46">
        <f t="shared" si="11"/>
        <v>0</v>
      </c>
      <c r="S88" s="73"/>
      <c r="T88" s="73"/>
    </row>
    <row r="89" spans="1:20" ht="31.5" hidden="1" x14ac:dyDescent="0.25">
      <c r="A89" s="38">
        <v>83</v>
      </c>
      <c r="B89" s="59" t="s">
        <v>243</v>
      </c>
      <c r="C89" s="59" t="s">
        <v>241</v>
      </c>
      <c r="D89" s="42"/>
      <c r="E89" s="43"/>
      <c r="F89" s="43">
        <v>0</v>
      </c>
      <c r="G89" s="41"/>
      <c r="H89" s="41"/>
      <c r="I89" s="41">
        <v>0</v>
      </c>
      <c r="J89" s="44"/>
      <c r="K89" s="44"/>
      <c r="L89" s="44">
        <v>0</v>
      </c>
      <c r="M89" s="45">
        <f t="shared" si="6"/>
        <v>0</v>
      </c>
      <c r="N89" s="80">
        <f t="shared" si="7"/>
        <v>0</v>
      </c>
      <c r="O89" s="47">
        <f t="shared" si="8"/>
        <v>0</v>
      </c>
      <c r="P89" s="46">
        <f t="shared" si="9"/>
        <v>0</v>
      </c>
      <c r="Q89" s="47">
        <f t="shared" si="10"/>
        <v>0</v>
      </c>
      <c r="R89" s="46">
        <f t="shared" si="11"/>
        <v>0</v>
      </c>
      <c r="S89" s="73"/>
      <c r="T89" s="73"/>
    </row>
    <row r="90" spans="1:20" ht="31.5" hidden="1" x14ac:dyDescent="0.25">
      <c r="A90" s="38">
        <v>84</v>
      </c>
      <c r="B90" s="59" t="s">
        <v>44</v>
      </c>
      <c r="C90" s="59" t="s">
        <v>241</v>
      </c>
      <c r="D90" s="42"/>
      <c r="E90" s="43"/>
      <c r="F90" s="43">
        <v>0</v>
      </c>
      <c r="G90" s="41"/>
      <c r="H90" s="41"/>
      <c r="I90" s="41">
        <v>0</v>
      </c>
      <c r="J90" s="44"/>
      <c r="K90" s="44"/>
      <c r="L90" s="44">
        <v>0</v>
      </c>
      <c r="M90" s="45">
        <f t="shared" si="6"/>
        <v>0</v>
      </c>
      <c r="N90" s="80">
        <f t="shared" si="7"/>
        <v>0</v>
      </c>
      <c r="O90" s="47">
        <f t="shared" si="8"/>
        <v>0</v>
      </c>
      <c r="P90" s="46">
        <f t="shared" si="9"/>
        <v>0</v>
      </c>
      <c r="Q90" s="47">
        <f t="shared" si="10"/>
        <v>0</v>
      </c>
      <c r="R90" s="46">
        <f t="shared" si="11"/>
        <v>0</v>
      </c>
      <c r="S90" s="73"/>
      <c r="T90" s="73"/>
    </row>
    <row r="91" spans="1:20" ht="31.5" hidden="1" x14ac:dyDescent="0.25">
      <c r="A91" s="38">
        <v>85</v>
      </c>
      <c r="B91" s="59" t="s">
        <v>43</v>
      </c>
      <c r="C91" s="59" t="s">
        <v>241</v>
      </c>
      <c r="D91" s="42"/>
      <c r="E91" s="43"/>
      <c r="F91" s="43">
        <v>1311.72</v>
      </c>
      <c r="G91" s="41"/>
      <c r="H91" s="41"/>
      <c r="I91" s="41">
        <v>269</v>
      </c>
      <c r="J91" s="44"/>
      <c r="K91" s="44"/>
      <c r="L91" s="44">
        <v>0.20507425365169396</v>
      </c>
      <c r="M91" s="45">
        <v>0</v>
      </c>
      <c r="N91" s="80">
        <f t="shared" si="7"/>
        <v>0</v>
      </c>
      <c r="O91" s="47">
        <f t="shared" si="8"/>
        <v>0</v>
      </c>
      <c r="P91" s="46">
        <f t="shared" si="9"/>
        <v>0</v>
      </c>
      <c r="Q91" s="47">
        <f t="shared" si="10"/>
        <v>0</v>
      </c>
      <c r="R91" s="46">
        <f t="shared" si="11"/>
        <v>75</v>
      </c>
      <c r="S91" s="73">
        <v>0</v>
      </c>
      <c r="T91" s="73"/>
    </row>
    <row r="92" spans="1:20" ht="31.5" hidden="1" x14ac:dyDescent="0.25">
      <c r="A92" s="38">
        <v>86</v>
      </c>
      <c r="B92" s="59" t="s">
        <v>242</v>
      </c>
      <c r="C92" s="59" t="s">
        <v>241</v>
      </c>
      <c r="D92" s="42"/>
      <c r="E92" s="43"/>
      <c r="F92" s="43">
        <v>0</v>
      </c>
      <c r="G92" s="41"/>
      <c r="H92" s="41"/>
      <c r="I92" s="41">
        <v>0</v>
      </c>
      <c r="J92" s="44"/>
      <c r="K92" s="44"/>
      <c r="L92" s="44">
        <v>0</v>
      </c>
      <c r="M92" s="45">
        <f t="shared" si="6"/>
        <v>0</v>
      </c>
      <c r="N92" s="80">
        <f t="shared" si="7"/>
        <v>0</v>
      </c>
      <c r="O92" s="47">
        <f t="shared" si="8"/>
        <v>0</v>
      </c>
      <c r="P92" s="46">
        <f t="shared" si="9"/>
        <v>0</v>
      </c>
      <c r="Q92" s="47">
        <f t="shared" si="10"/>
        <v>0</v>
      </c>
      <c r="R92" s="46">
        <f t="shared" si="11"/>
        <v>0</v>
      </c>
      <c r="S92" s="73"/>
      <c r="T92" s="73"/>
    </row>
    <row r="93" spans="1:20" hidden="1" x14ac:dyDescent="0.25">
      <c r="A93" s="38">
        <v>87</v>
      </c>
      <c r="B93" s="59" t="s">
        <v>2</v>
      </c>
      <c r="C93" s="59" t="s">
        <v>241</v>
      </c>
      <c r="D93" s="42"/>
      <c r="E93" s="43"/>
      <c r="F93" s="43">
        <v>0</v>
      </c>
      <c r="G93" s="41"/>
      <c r="H93" s="41"/>
      <c r="I93" s="41">
        <v>0</v>
      </c>
      <c r="J93" s="44"/>
      <c r="K93" s="44"/>
      <c r="L93" s="44">
        <v>0</v>
      </c>
      <c r="M93" s="45">
        <f t="shared" si="6"/>
        <v>0</v>
      </c>
      <c r="N93" s="80">
        <f t="shared" si="7"/>
        <v>0</v>
      </c>
      <c r="O93" s="47">
        <f t="shared" si="8"/>
        <v>0</v>
      </c>
      <c r="P93" s="46">
        <f t="shared" si="9"/>
        <v>0</v>
      </c>
      <c r="Q93" s="47">
        <f t="shared" si="10"/>
        <v>0</v>
      </c>
      <c r="R93" s="46">
        <f t="shared" si="11"/>
        <v>0</v>
      </c>
      <c r="S93" s="73"/>
      <c r="T93" s="73"/>
    </row>
    <row r="94" spans="1:20" ht="31.5" hidden="1" x14ac:dyDescent="0.25">
      <c r="A94" s="38">
        <v>88</v>
      </c>
      <c r="B94" s="59" t="s">
        <v>244</v>
      </c>
      <c r="C94" s="59" t="s">
        <v>241</v>
      </c>
      <c r="D94" s="152"/>
      <c r="E94" s="152">
        <v>473.84</v>
      </c>
      <c r="F94" s="43">
        <v>0</v>
      </c>
      <c r="G94" s="41"/>
      <c r="H94" s="41">
        <v>392</v>
      </c>
      <c r="I94" s="41">
        <v>0</v>
      </c>
      <c r="J94" s="153"/>
      <c r="K94" s="153">
        <v>0.82728347121391188</v>
      </c>
      <c r="L94" s="153">
        <v>0</v>
      </c>
      <c r="M94" s="45">
        <v>0</v>
      </c>
      <c r="N94" s="80">
        <f t="shared" si="7"/>
        <v>0</v>
      </c>
      <c r="O94" s="47">
        <f t="shared" si="8"/>
        <v>0</v>
      </c>
      <c r="P94" s="46">
        <f t="shared" si="9"/>
        <v>0</v>
      </c>
      <c r="Q94" s="47">
        <f t="shared" si="10"/>
        <v>0</v>
      </c>
      <c r="R94" s="46">
        <f t="shared" si="11"/>
        <v>0</v>
      </c>
      <c r="S94" s="73">
        <v>20</v>
      </c>
      <c r="T94" s="73">
        <v>18</v>
      </c>
    </row>
    <row r="95" spans="1:20" ht="31.5" x14ac:dyDescent="0.25">
      <c r="A95" s="38">
        <v>16</v>
      </c>
      <c r="B95" s="59" t="s">
        <v>245</v>
      </c>
      <c r="C95" s="59" t="s">
        <v>241</v>
      </c>
      <c r="D95" s="152">
        <v>73.459999999999994</v>
      </c>
      <c r="E95" s="152">
        <v>73.459999999999994</v>
      </c>
      <c r="F95" s="43">
        <v>73.459999999999994</v>
      </c>
      <c r="G95" s="41">
        <v>70</v>
      </c>
      <c r="H95" s="41">
        <v>61</v>
      </c>
      <c r="I95" s="41">
        <v>115</v>
      </c>
      <c r="J95" s="153">
        <v>0.95289953716308207</v>
      </c>
      <c r="K95" s="153">
        <v>0.83038388238497152</v>
      </c>
      <c r="L95" s="153">
        <v>1.5246392594609313</v>
      </c>
      <c r="M95" s="45">
        <v>4.5</v>
      </c>
      <c r="N95" s="80">
        <f t="shared" si="7"/>
        <v>5</v>
      </c>
      <c r="O95" s="47">
        <f t="shared" si="8"/>
        <v>5.1749999999999998</v>
      </c>
      <c r="P95" s="46">
        <f t="shared" si="9"/>
        <v>3</v>
      </c>
      <c r="Q95" s="47">
        <f t="shared" si="10"/>
        <v>3.75</v>
      </c>
      <c r="R95" s="46">
        <f t="shared" si="11"/>
        <v>75</v>
      </c>
      <c r="S95" s="73">
        <v>5</v>
      </c>
      <c r="T95" s="73">
        <v>3</v>
      </c>
    </row>
    <row r="96" spans="1:20" ht="31.5" hidden="1" x14ac:dyDescent="0.25">
      <c r="A96" s="38">
        <v>90</v>
      </c>
      <c r="B96" s="59" t="s">
        <v>247</v>
      </c>
      <c r="C96" s="59" t="s">
        <v>241</v>
      </c>
      <c r="D96" s="152"/>
      <c r="E96" s="152">
        <v>491.79</v>
      </c>
      <c r="F96" s="43">
        <v>0</v>
      </c>
      <c r="G96" s="41"/>
      <c r="H96" s="41">
        <v>406</v>
      </c>
      <c r="I96" s="41">
        <v>0</v>
      </c>
      <c r="J96" s="153"/>
      <c r="K96" s="153">
        <v>0.8255556233351633</v>
      </c>
      <c r="L96" s="153">
        <v>0</v>
      </c>
      <c r="M96" s="45">
        <v>0</v>
      </c>
      <c r="N96" s="80">
        <f t="shared" si="7"/>
        <v>0</v>
      </c>
      <c r="O96" s="47">
        <f t="shared" si="8"/>
        <v>0</v>
      </c>
      <c r="P96" s="46">
        <f t="shared" si="9"/>
        <v>0</v>
      </c>
      <c r="Q96" s="47">
        <f t="shared" si="10"/>
        <v>0</v>
      </c>
      <c r="R96" s="46">
        <f t="shared" si="11"/>
        <v>0</v>
      </c>
      <c r="S96" s="73">
        <v>21</v>
      </c>
      <c r="T96" s="73">
        <v>18</v>
      </c>
    </row>
    <row r="97" spans="1:20" ht="31.5" hidden="1" x14ac:dyDescent="0.25">
      <c r="A97" s="38">
        <v>91</v>
      </c>
      <c r="B97" s="59" t="s">
        <v>248</v>
      </c>
      <c r="C97" s="59" t="s">
        <v>241</v>
      </c>
      <c r="D97" s="42"/>
      <c r="E97" s="43"/>
      <c r="F97" s="43">
        <v>0</v>
      </c>
      <c r="G97" s="41"/>
      <c r="H97" s="41"/>
      <c r="I97" s="41">
        <v>0</v>
      </c>
      <c r="J97" s="44"/>
      <c r="K97" s="44"/>
      <c r="L97" s="44">
        <v>0</v>
      </c>
      <c r="M97" s="45">
        <f t="shared" si="6"/>
        <v>0</v>
      </c>
      <c r="N97" s="80">
        <f t="shared" si="7"/>
        <v>0</v>
      </c>
      <c r="O97" s="47">
        <f t="shared" si="8"/>
        <v>0</v>
      </c>
      <c r="P97" s="46">
        <f t="shared" si="9"/>
        <v>0</v>
      </c>
      <c r="Q97" s="47">
        <f t="shared" si="10"/>
        <v>0</v>
      </c>
      <c r="R97" s="46">
        <f t="shared" si="11"/>
        <v>0</v>
      </c>
      <c r="S97" s="73"/>
      <c r="T97" s="73"/>
    </row>
    <row r="98" spans="1:20" ht="31.5" x14ac:dyDescent="0.25">
      <c r="A98" s="38">
        <v>17</v>
      </c>
      <c r="B98" s="59" t="s">
        <v>67</v>
      </c>
      <c r="C98" s="59" t="s">
        <v>241</v>
      </c>
      <c r="D98" s="152">
        <v>2033.81</v>
      </c>
      <c r="E98" s="237">
        <v>673.38300000000004</v>
      </c>
      <c r="F98" s="43">
        <v>673.38300000000004</v>
      </c>
      <c r="G98" s="41">
        <v>2031</v>
      </c>
      <c r="H98" s="41">
        <v>608</v>
      </c>
      <c r="I98" s="41">
        <f>L98*F98</f>
        <v>585.84321</v>
      </c>
      <c r="J98" s="153">
        <v>0.99861835668031929</v>
      </c>
      <c r="K98" s="153">
        <f>H98/E98</f>
        <v>0.90290369670752002</v>
      </c>
      <c r="L98" s="153">
        <v>0.87</v>
      </c>
      <c r="M98" s="45">
        <v>4.5</v>
      </c>
      <c r="N98" s="80">
        <f t="shared" si="7"/>
        <v>26</v>
      </c>
      <c r="O98" s="47">
        <f t="shared" si="8"/>
        <v>26.362944450000001</v>
      </c>
      <c r="P98" s="46">
        <f t="shared" si="9"/>
        <v>19</v>
      </c>
      <c r="Q98" s="47">
        <f t="shared" si="10"/>
        <v>19.5</v>
      </c>
      <c r="R98" s="46">
        <f t="shared" si="11"/>
        <v>75</v>
      </c>
      <c r="S98" s="73">
        <v>82</v>
      </c>
      <c r="T98" s="73">
        <v>30</v>
      </c>
    </row>
    <row r="99" spans="1:20" ht="31.5" x14ac:dyDescent="0.25">
      <c r="A99" s="38">
        <v>18</v>
      </c>
      <c r="B99" s="59" t="s">
        <v>69</v>
      </c>
      <c r="C99" s="59" t="s">
        <v>241</v>
      </c>
      <c r="D99" s="237">
        <v>207.53100000000001</v>
      </c>
      <c r="E99" s="237">
        <v>207.53100000000001</v>
      </c>
      <c r="F99" s="43">
        <v>207.53100000000001</v>
      </c>
      <c r="G99" s="41">
        <v>80</v>
      </c>
      <c r="H99" s="41">
        <v>105</v>
      </c>
      <c r="I99" s="41">
        <f>L99*F99</f>
        <v>62.259299999999996</v>
      </c>
      <c r="J99" s="153">
        <f>G99/D99</f>
        <v>0.38548457820759308</v>
      </c>
      <c r="K99" s="153">
        <f>H99/E99</f>
        <v>0.5059485088974659</v>
      </c>
      <c r="L99" s="153">
        <v>0.3</v>
      </c>
      <c r="M99" s="45">
        <v>4.5</v>
      </c>
      <c r="N99" s="80">
        <f t="shared" si="7"/>
        <v>2</v>
      </c>
      <c r="O99" s="47">
        <f t="shared" si="8"/>
        <v>2.8016684999999995</v>
      </c>
      <c r="P99" s="46">
        <f t="shared" si="9"/>
        <v>1</v>
      </c>
      <c r="Q99" s="47">
        <f t="shared" si="10"/>
        <v>1.5</v>
      </c>
      <c r="R99" s="46">
        <f t="shared" si="11"/>
        <v>75</v>
      </c>
      <c r="S99" s="73">
        <v>7</v>
      </c>
      <c r="T99" s="73">
        <v>5</v>
      </c>
    </row>
    <row r="100" spans="1:20" ht="31.5" hidden="1" x14ac:dyDescent="0.25">
      <c r="A100" s="38">
        <v>94</v>
      </c>
      <c r="B100" s="59" t="s">
        <v>249</v>
      </c>
      <c r="C100" s="59" t="s">
        <v>241</v>
      </c>
      <c r="D100" s="152"/>
      <c r="E100" s="152">
        <v>481.76</v>
      </c>
      <c r="F100" s="43">
        <v>0</v>
      </c>
      <c r="G100" s="41"/>
      <c r="H100" s="41">
        <v>398</v>
      </c>
      <c r="I100" s="41">
        <v>0</v>
      </c>
      <c r="J100" s="153"/>
      <c r="K100" s="122">
        <v>0.82613749584855534</v>
      </c>
      <c r="L100" s="122">
        <v>0</v>
      </c>
      <c r="M100" s="45">
        <v>0</v>
      </c>
      <c r="N100" s="80">
        <f t="shared" si="7"/>
        <v>0</v>
      </c>
      <c r="O100" s="47">
        <f t="shared" si="8"/>
        <v>0</v>
      </c>
      <c r="P100" s="46">
        <f t="shared" si="9"/>
        <v>0</v>
      </c>
      <c r="Q100" s="47">
        <f t="shared" si="10"/>
        <v>0</v>
      </c>
      <c r="R100" s="46">
        <f t="shared" si="11"/>
        <v>0</v>
      </c>
      <c r="S100" s="73">
        <v>18</v>
      </c>
      <c r="T100" s="73">
        <v>18</v>
      </c>
    </row>
    <row r="101" spans="1:20" ht="31.5" hidden="1" x14ac:dyDescent="0.25">
      <c r="A101" s="38">
        <v>95</v>
      </c>
      <c r="B101" s="59" t="s">
        <v>250</v>
      </c>
      <c r="C101" s="59" t="s">
        <v>241</v>
      </c>
      <c r="D101" s="152"/>
      <c r="E101" s="152">
        <v>499.17</v>
      </c>
      <c r="F101" s="43">
        <v>0</v>
      </c>
      <c r="G101" s="41"/>
      <c r="H101" s="41">
        <v>413</v>
      </c>
      <c r="I101" s="41">
        <v>0</v>
      </c>
      <c r="J101" s="153"/>
      <c r="K101" s="122">
        <v>0.82737343991025103</v>
      </c>
      <c r="L101" s="122">
        <v>0</v>
      </c>
      <c r="M101" s="45">
        <v>0</v>
      </c>
      <c r="N101" s="80">
        <f t="shared" si="7"/>
        <v>0</v>
      </c>
      <c r="O101" s="47">
        <f t="shared" si="8"/>
        <v>0</v>
      </c>
      <c r="P101" s="46">
        <f t="shared" si="9"/>
        <v>0</v>
      </c>
      <c r="Q101" s="47">
        <f t="shared" si="10"/>
        <v>0</v>
      </c>
      <c r="R101" s="46">
        <f t="shared" si="11"/>
        <v>0</v>
      </c>
      <c r="S101" s="73">
        <v>18</v>
      </c>
      <c r="T101" s="73">
        <v>18</v>
      </c>
    </row>
    <row r="102" spans="1:20" ht="31.5" hidden="1" x14ac:dyDescent="0.25">
      <c r="A102" s="38">
        <v>96</v>
      </c>
      <c r="B102" s="59" t="s">
        <v>129</v>
      </c>
      <c r="C102" s="59" t="s">
        <v>241</v>
      </c>
      <c r="D102" s="42"/>
      <c r="E102" s="43"/>
      <c r="F102" s="43">
        <v>0</v>
      </c>
      <c r="G102" s="41"/>
      <c r="H102" s="41"/>
      <c r="I102" s="41">
        <v>0</v>
      </c>
      <c r="J102" s="44"/>
      <c r="K102" s="44"/>
      <c r="L102" s="44">
        <v>0</v>
      </c>
      <c r="M102" s="45">
        <f t="shared" si="6"/>
        <v>0</v>
      </c>
      <c r="N102" s="80">
        <f t="shared" si="7"/>
        <v>0</v>
      </c>
      <c r="O102" s="47">
        <f t="shared" si="8"/>
        <v>0</v>
      </c>
      <c r="P102" s="46">
        <f t="shared" si="9"/>
        <v>0</v>
      </c>
      <c r="Q102" s="47">
        <f t="shared" si="10"/>
        <v>0</v>
      </c>
      <c r="R102" s="46">
        <f t="shared" si="11"/>
        <v>0</v>
      </c>
      <c r="S102" s="73"/>
      <c r="T102" s="73"/>
    </row>
    <row r="103" spans="1:20" hidden="1" x14ac:dyDescent="0.25">
      <c r="A103" s="38">
        <v>97</v>
      </c>
      <c r="B103" s="59" t="s">
        <v>151</v>
      </c>
      <c r="C103" s="59" t="s">
        <v>241</v>
      </c>
      <c r="D103" s="42"/>
      <c r="E103" s="43"/>
      <c r="F103" s="43">
        <v>9916.61</v>
      </c>
      <c r="G103" s="41"/>
      <c r="H103" s="41"/>
      <c r="I103" s="41"/>
      <c r="J103" s="44"/>
      <c r="K103" s="44"/>
      <c r="L103" s="44"/>
      <c r="M103" s="45">
        <f t="shared" si="6"/>
        <v>0</v>
      </c>
      <c r="N103" s="80">
        <f t="shared" si="7"/>
        <v>0</v>
      </c>
      <c r="O103" s="47">
        <f t="shared" si="8"/>
        <v>0</v>
      </c>
      <c r="P103" s="46">
        <f t="shared" si="9"/>
        <v>0</v>
      </c>
      <c r="Q103" s="47">
        <f t="shared" si="10"/>
        <v>0</v>
      </c>
      <c r="R103" s="46">
        <f t="shared" si="11"/>
        <v>0</v>
      </c>
      <c r="S103" s="73"/>
      <c r="T103" s="73"/>
    </row>
    <row r="104" spans="1:20" hidden="1" x14ac:dyDescent="0.25">
      <c r="A104" s="38">
        <v>98</v>
      </c>
      <c r="B104" s="59" t="s">
        <v>252</v>
      </c>
      <c r="C104" s="59" t="s">
        <v>251</v>
      </c>
      <c r="D104" s="152"/>
      <c r="E104" s="152">
        <v>325.5</v>
      </c>
      <c r="F104" s="43">
        <v>325.5</v>
      </c>
      <c r="G104" s="41"/>
      <c r="H104" s="41">
        <v>123</v>
      </c>
      <c r="I104" s="41">
        <v>109</v>
      </c>
      <c r="J104" s="153"/>
      <c r="K104" s="153">
        <v>0.37788018433179721</v>
      </c>
      <c r="L104" s="153">
        <v>0.3348694316436252</v>
      </c>
      <c r="M104" s="45">
        <v>0</v>
      </c>
      <c r="N104" s="80">
        <f t="shared" si="7"/>
        <v>0</v>
      </c>
      <c r="O104" s="47">
        <f t="shared" si="8"/>
        <v>0</v>
      </c>
      <c r="P104" s="46">
        <f t="shared" si="9"/>
        <v>0</v>
      </c>
      <c r="Q104" s="47">
        <f t="shared" si="10"/>
        <v>0</v>
      </c>
      <c r="R104" s="46">
        <f t="shared" si="11"/>
        <v>75</v>
      </c>
      <c r="S104" s="73">
        <v>0</v>
      </c>
      <c r="T104" s="73">
        <v>0</v>
      </c>
    </row>
    <row r="105" spans="1:20" hidden="1" x14ac:dyDescent="0.25">
      <c r="A105" s="38">
        <v>99</v>
      </c>
      <c r="B105" s="59" t="s">
        <v>2</v>
      </c>
      <c r="C105" s="59" t="s">
        <v>251</v>
      </c>
      <c r="D105" s="42"/>
      <c r="E105" s="43"/>
      <c r="F105" s="43">
        <v>329.69</v>
      </c>
      <c r="G105" s="41"/>
      <c r="H105" s="41"/>
      <c r="I105" s="41">
        <v>0</v>
      </c>
      <c r="J105" s="44"/>
      <c r="K105" s="44"/>
      <c r="L105" s="44">
        <v>0</v>
      </c>
      <c r="M105" s="45">
        <f t="shared" si="6"/>
        <v>0</v>
      </c>
      <c r="N105" s="80">
        <f t="shared" si="7"/>
        <v>0</v>
      </c>
      <c r="O105" s="47">
        <f t="shared" si="8"/>
        <v>0</v>
      </c>
      <c r="P105" s="46">
        <f t="shared" si="9"/>
        <v>0</v>
      </c>
      <c r="Q105" s="47">
        <f t="shared" si="10"/>
        <v>0</v>
      </c>
      <c r="R105" s="46">
        <f t="shared" si="11"/>
        <v>0</v>
      </c>
      <c r="S105" s="73"/>
      <c r="T105" s="73"/>
    </row>
    <row r="106" spans="1:20" ht="31.5" x14ac:dyDescent="0.25">
      <c r="A106" s="38">
        <v>19</v>
      </c>
      <c r="B106" s="59" t="s">
        <v>94</v>
      </c>
      <c r="C106" s="59" t="s">
        <v>251</v>
      </c>
      <c r="D106" s="152">
        <v>74.75</v>
      </c>
      <c r="E106" s="152">
        <v>74.75</v>
      </c>
      <c r="F106" s="43">
        <v>74.75</v>
      </c>
      <c r="G106" s="41">
        <v>562</v>
      </c>
      <c r="H106" s="41">
        <v>294</v>
      </c>
      <c r="I106" s="41">
        <v>290</v>
      </c>
      <c r="J106" s="122">
        <v>7.5183946488294318</v>
      </c>
      <c r="K106" s="122">
        <v>3.9331103678929766</v>
      </c>
      <c r="L106" s="122">
        <v>3.8795986622073579</v>
      </c>
      <c r="M106" s="45">
        <v>4</v>
      </c>
      <c r="N106" s="80">
        <f t="shared" si="7"/>
        <v>11</v>
      </c>
      <c r="O106" s="47">
        <f t="shared" si="8"/>
        <v>11.6</v>
      </c>
      <c r="P106" s="46">
        <f t="shared" si="9"/>
        <v>8</v>
      </c>
      <c r="Q106" s="47">
        <f t="shared" si="10"/>
        <v>8.25</v>
      </c>
      <c r="R106" s="46">
        <f t="shared" si="11"/>
        <v>75</v>
      </c>
      <c r="S106" s="73">
        <v>14</v>
      </c>
      <c r="T106" s="73">
        <v>13</v>
      </c>
    </row>
    <row r="107" spans="1:20" ht="31.5" hidden="1" x14ac:dyDescent="0.25">
      <c r="A107" s="38">
        <v>101</v>
      </c>
      <c r="B107" s="59" t="s">
        <v>96</v>
      </c>
      <c r="C107" s="59" t="s">
        <v>251</v>
      </c>
      <c r="D107" s="42"/>
      <c r="E107" s="43"/>
      <c r="F107" s="43">
        <v>150.49</v>
      </c>
      <c r="G107" s="41"/>
      <c r="H107" s="41"/>
      <c r="I107" s="41">
        <v>0</v>
      </c>
      <c r="J107" s="44"/>
      <c r="K107" s="44"/>
      <c r="L107" s="44">
        <v>0</v>
      </c>
      <c r="M107" s="45">
        <f t="shared" si="6"/>
        <v>0</v>
      </c>
      <c r="N107" s="80">
        <f t="shared" si="7"/>
        <v>0</v>
      </c>
      <c r="O107" s="47">
        <f t="shared" si="8"/>
        <v>0</v>
      </c>
      <c r="P107" s="46">
        <f t="shared" si="9"/>
        <v>0</v>
      </c>
      <c r="Q107" s="47">
        <f t="shared" si="10"/>
        <v>0</v>
      </c>
      <c r="R107" s="46">
        <f t="shared" si="11"/>
        <v>0</v>
      </c>
      <c r="S107" s="73"/>
      <c r="T107" s="73"/>
    </row>
    <row r="108" spans="1:20" ht="31.5" x14ac:dyDescent="0.25">
      <c r="A108" s="38">
        <v>20</v>
      </c>
      <c r="B108" s="59" t="s">
        <v>381</v>
      </c>
      <c r="C108" s="59" t="s">
        <v>251</v>
      </c>
      <c r="D108" s="152"/>
      <c r="E108" s="152">
        <v>224.21</v>
      </c>
      <c r="F108" s="43">
        <v>224.21</v>
      </c>
      <c r="G108" s="41"/>
      <c r="H108" s="41">
        <v>681</v>
      </c>
      <c r="I108" s="41">
        <v>608</v>
      </c>
      <c r="J108" s="153"/>
      <c r="K108" s="122">
        <v>3.0373310735471208</v>
      </c>
      <c r="L108" s="122">
        <v>2.7117434547968422</v>
      </c>
      <c r="M108" s="45">
        <v>4</v>
      </c>
      <c r="N108" s="80">
        <f t="shared" si="7"/>
        <v>24</v>
      </c>
      <c r="O108" s="47">
        <f t="shared" si="8"/>
        <v>24.32</v>
      </c>
      <c r="P108" s="46">
        <f t="shared" si="9"/>
        <v>18</v>
      </c>
      <c r="Q108" s="47">
        <f t="shared" si="10"/>
        <v>18</v>
      </c>
      <c r="R108" s="46">
        <f t="shared" si="11"/>
        <v>75</v>
      </c>
      <c r="S108" s="73">
        <v>70</v>
      </c>
      <c r="T108" s="73">
        <v>34</v>
      </c>
    </row>
    <row r="109" spans="1:20" ht="31.5" hidden="1" x14ac:dyDescent="0.25">
      <c r="A109" s="38">
        <v>103</v>
      </c>
      <c r="B109" s="59" t="s">
        <v>253</v>
      </c>
      <c r="C109" s="59" t="s">
        <v>251</v>
      </c>
      <c r="D109" s="42"/>
      <c r="E109" s="43"/>
      <c r="F109" s="43">
        <v>15.43</v>
      </c>
      <c r="G109" s="41"/>
      <c r="H109" s="41"/>
      <c r="I109" s="41">
        <v>19</v>
      </c>
      <c r="J109" s="44"/>
      <c r="K109" s="44"/>
      <c r="L109" s="44">
        <v>1.2313674659753726</v>
      </c>
      <c r="M109" s="45">
        <f t="shared" si="6"/>
        <v>0</v>
      </c>
      <c r="N109" s="80">
        <f t="shared" si="7"/>
        <v>0</v>
      </c>
      <c r="O109" s="47">
        <f t="shared" si="8"/>
        <v>0</v>
      </c>
      <c r="P109" s="46">
        <f t="shared" si="9"/>
        <v>0</v>
      </c>
      <c r="Q109" s="47">
        <f t="shared" si="10"/>
        <v>0</v>
      </c>
      <c r="R109" s="46">
        <f t="shared" si="11"/>
        <v>0</v>
      </c>
      <c r="S109" s="73"/>
      <c r="T109" s="73"/>
    </row>
    <row r="110" spans="1:20" ht="31.5" x14ac:dyDescent="0.25">
      <c r="A110" s="38">
        <v>21</v>
      </c>
      <c r="B110" s="59" t="s">
        <v>95</v>
      </c>
      <c r="C110" s="59" t="s">
        <v>251</v>
      </c>
      <c r="D110" s="152">
        <v>197.61</v>
      </c>
      <c r="E110" s="152">
        <v>197.61</v>
      </c>
      <c r="F110" s="43">
        <v>197.61</v>
      </c>
      <c r="G110" s="41">
        <v>1159</v>
      </c>
      <c r="H110" s="41">
        <v>1072</v>
      </c>
      <c r="I110" s="41">
        <v>1187</v>
      </c>
      <c r="J110" s="153">
        <v>5.8650877992004453</v>
      </c>
      <c r="K110" s="153">
        <v>5.4248266788118009</v>
      </c>
      <c r="L110" s="153">
        <v>6.0067810333485143</v>
      </c>
      <c r="M110" s="45">
        <v>4.5</v>
      </c>
      <c r="N110" s="80">
        <f t="shared" si="7"/>
        <v>53</v>
      </c>
      <c r="O110" s="47">
        <f t="shared" si="8"/>
        <v>53.414999999999999</v>
      </c>
      <c r="P110" s="46">
        <f t="shared" si="9"/>
        <v>39</v>
      </c>
      <c r="Q110" s="47">
        <f t="shared" si="10"/>
        <v>39.75</v>
      </c>
      <c r="R110" s="46">
        <f t="shared" si="11"/>
        <v>75</v>
      </c>
      <c r="S110" s="73">
        <v>53</v>
      </c>
      <c r="T110" s="73">
        <v>47</v>
      </c>
    </row>
    <row r="111" spans="1:20" ht="31.5" hidden="1" x14ac:dyDescent="0.25">
      <c r="A111" s="38">
        <v>105</v>
      </c>
      <c r="B111" s="59" t="s">
        <v>102</v>
      </c>
      <c r="C111" s="59" t="s">
        <v>251</v>
      </c>
      <c r="D111" s="42"/>
      <c r="E111" s="43"/>
      <c r="F111" s="43">
        <v>13.2</v>
      </c>
      <c r="G111" s="41"/>
      <c r="H111" s="41"/>
      <c r="I111" s="41">
        <v>30</v>
      </c>
      <c r="J111" s="44"/>
      <c r="K111" s="44"/>
      <c r="L111" s="44">
        <v>2.2727272727272729</v>
      </c>
      <c r="M111" s="45">
        <f t="shared" si="6"/>
        <v>0</v>
      </c>
      <c r="N111" s="80">
        <f t="shared" si="7"/>
        <v>0</v>
      </c>
      <c r="O111" s="47">
        <f t="shared" si="8"/>
        <v>0</v>
      </c>
      <c r="P111" s="46">
        <f t="shared" si="9"/>
        <v>0</v>
      </c>
      <c r="Q111" s="47">
        <f t="shared" si="10"/>
        <v>0</v>
      </c>
      <c r="R111" s="46">
        <f t="shared" si="11"/>
        <v>0</v>
      </c>
      <c r="S111" s="73">
        <v>2</v>
      </c>
      <c r="T111" s="73"/>
    </row>
    <row r="112" spans="1:20" ht="31.5" hidden="1" x14ac:dyDescent="0.25">
      <c r="A112" s="38">
        <v>106</v>
      </c>
      <c r="B112" s="59" t="s">
        <v>131</v>
      </c>
      <c r="C112" s="59" t="s">
        <v>251</v>
      </c>
      <c r="D112" s="42"/>
      <c r="E112" s="43"/>
      <c r="F112" s="43">
        <v>9.48</v>
      </c>
      <c r="G112" s="41"/>
      <c r="H112" s="41"/>
      <c r="I112" s="41">
        <v>0</v>
      </c>
      <c r="J112" s="44"/>
      <c r="K112" s="44"/>
      <c r="L112" s="44">
        <v>0</v>
      </c>
      <c r="M112" s="45">
        <f t="shared" si="6"/>
        <v>0</v>
      </c>
      <c r="N112" s="80">
        <f t="shared" si="7"/>
        <v>0</v>
      </c>
      <c r="O112" s="47">
        <f t="shared" si="8"/>
        <v>0</v>
      </c>
      <c r="P112" s="46">
        <f t="shared" si="9"/>
        <v>0</v>
      </c>
      <c r="Q112" s="47">
        <f t="shared" si="10"/>
        <v>0</v>
      </c>
      <c r="R112" s="46">
        <f t="shared" si="11"/>
        <v>0</v>
      </c>
      <c r="S112" s="73"/>
      <c r="T112" s="73"/>
    </row>
    <row r="113" spans="1:20" hidden="1" x14ac:dyDescent="0.25">
      <c r="A113" s="38">
        <v>107</v>
      </c>
      <c r="B113" s="59" t="s">
        <v>151</v>
      </c>
      <c r="C113" s="59" t="s">
        <v>251</v>
      </c>
      <c r="D113" s="42"/>
      <c r="E113" s="43"/>
      <c r="F113" s="43">
        <v>1340</v>
      </c>
      <c r="G113" s="41"/>
      <c r="H113" s="41"/>
      <c r="I113" s="41"/>
      <c r="J113" s="44"/>
      <c r="K113" s="44"/>
      <c r="L113" s="44"/>
      <c r="M113" s="45">
        <f t="shared" si="6"/>
        <v>0</v>
      </c>
      <c r="N113" s="80">
        <f t="shared" si="7"/>
        <v>0</v>
      </c>
      <c r="O113" s="47">
        <f t="shared" si="8"/>
        <v>0</v>
      </c>
      <c r="P113" s="46">
        <f t="shared" si="9"/>
        <v>0</v>
      </c>
      <c r="Q113" s="47">
        <f t="shared" si="10"/>
        <v>0</v>
      </c>
      <c r="R113" s="46">
        <f t="shared" si="11"/>
        <v>0</v>
      </c>
      <c r="S113" s="73"/>
      <c r="T113" s="73"/>
    </row>
    <row r="114" spans="1:20" ht="31.5" x14ac:dyDescent="0.25">
      <c r="A114" s="38">
        <v>22</v>
      </c>
      <c r="B114" s="59" t="s">
        <v>255</v>
      </c>
      <c r="C114" s="59" t="s">
        <v>254</v>
      </c>
      <c r="D114" s="152">
        <v>349.38</v>
      </c>
      <c r="E114" s="152">
        <v>349.38</v>
      </c>
      <c r="F114" s="43">
        <v>349.38</v>
      </c>
      <c r="G114" s="41">
        <v>267</v>
      </c>
      <c r="H114" s="41">
        <v>131</v>
      </c>
      <c r="I114" s="41">
        <v>350</v>
      </c>
      <c r="J114" s="153">
        <v>0.76421088785849223</v>
      </c>
      <c r="K114" s="153">
        <v>0.37494991127139504</v>
      </c>
      <c r="L114" s="153">
        <v>1.0017745720991471</v>
      </c>
      <c r="M114" s="45">
        <v>3.3</v>
      </c>
      <c r="N114" s="80">
        <f t="shared" si="7"/>
        <v>11</v>
      </c>
      <c r="O114" s="47">
        <f t="shared" si="8"/>
        <v>11.55</v>
      </c>
      <c r="P114" s="46">
        <f t="shared" si="9"/>
        <v>8</v>
      </c>
      <c r="Q114" s="47">
        <f t="shared" si="10"/>
        <v>8.25</v>
      </c>
      <c r="R114" s="46">
        <f t="shared" si="11"/>
        <v>75</v>
      </c>
      <c r="S114" s="73">
        <v>11</v>
      </c>
      <c r="T114" s="73">
        <v>5</v>
      </c>
    </row>
    <row r="115" spans="1:20" hidden="1" x14ac:dyDescent="0.25">
      <c r="A115" s="38">
        <v>109</v>
      </c>
      <c r="B115" s="59" t="s">
        <v>2</v>
      </c>
      <c r="C115" s="59" t="s">
        <v>254</v>
      </c>
      <c r="D115" s="42"/>
      <c r="E115" s="43"/>
      <c r="F115" s="43">
        <v>0</v>
      </c>
      <c r="G115" s="41"/>
      <c r="H115" s="41"/>
      <c r="I115" s="41">
        <v>0</v>
      </c>
      <c r="J115" s="44"/>
      <c r="K115" s="44"/>
      <c r="L115" s="44">
        <v>0</v>
      </c>
      <c r="M115" s="45">
        <f t="shared" si="6"/>
        <v>0</v>
      </c>
      <c r="N115" s="80">
        <f t="shared" si="7"/>
        <v>0</v>
      </c>
      <c r="O115" s="47">
        <f t="shared" si="8"/>
        <v>0</v>
      </c>
      <c r="P115" s="46">
        <f t="shared" si="9"/>
        <v>0</v>
      </c>
      <c r="Q115" s="47">
        <f t="shared" si="10"/>
        <v>0</v>
      </c>
      <c r="R115" s="46">
        <f t="shared" si="11"/>
        <v>0</v>
      </c>
      <c r="S115" s="73"/>
      <c r="T115" s="73"/>
    </row>
    <row r="116" spans="1:20" ht="31.5" x14ac:dyDescent="0.25">
      <c r="A116" s="38">
        <v>23</v>
      </c>
      <c r="B116" s="59" t="s">
        <v>71</v>
      </c>
      <c r="C116" s="59" t="s">
        <v>254</v>
      </c>
      <c r="D116" s="152">
        <v>21.4</v>
      </c>
      <c r="E116" s="152">
        <v>21.4</v>
      </c>
      <c r="F116" s="43">
        <v>21.4</v>
      </c>
      <c r="G116" s="41">
        <v>342</v>
      </c>
      <c r="H116" s="41">
        <v>231</v>
      </c>
      <c r="I116" s="41">
        <v>246</v>
      </c>
      <c r="J116" s="153">
        <v>15.981308411214954</v>
      </c>
      <c r="K116" s="153">
        <v>10.794392523364486</v>
      </c>
      <c r="L116" s="153">
        <v>11.495327102803738</v>
      </c>
      <c r="M116" s="45">
        <v>4</v>
      </c>
      <c r="N116" s="80">
        <f t="shared" si="7"/>
        <v>9</v>
      </c>
      <c r="O116" s="47">
        <f t="shared" si="8"/>
        <v>9.84</v>
      </c>
      <c r="P116" s="46">
        <f t="shared" si="9"/>
        <v>6</v>
      </c>
      <c r="Q116" s="47">
        <f t="shared" si="10"/>
        <v>6.75</v>
      </c>
      <c r="R116" s="46">
        <f t="shared" si="11"/>
        <v>75</v>
      </c>
      <c r="S116" s="73">
        <v>9</v>
      </c>
      <c r="T116" s="73">
        <v>7</v>
      </c>
    </row>
    <row r="117" spans="1:20" ht="31.5" x14ac:dyDescent="0.25">
      <c r="A117" s="38">
        <v>24</v>
      </c>
      <c r="B117" s="59" t="s">
        <v>226</v>
      </c>
      <c r="C117" s="59" t="s">
        <v>254</v>
      </c>
      <c r="D117" s="152"/>
      <c r="E117" s="152">
        <v>16.11</v>
      </c>
      <c r="F117" s="43">
        <v>16.11</v>
      </c>
      <c r="G117" s="41"/>
      <c r="H117" s="41">
        <v>53.324100000000001</v>
      </c>
      <c r="I117" s="41">
        <v>65</v>
      </c>
      <c r="J117" s="153"/>
      <c r="K117" s="153">
        <v>3.31</v>
      </c>
      <c r="L117" s="153">
        <v>4.0347610180012419</v>
      </c>
      <c r="M117" s="45">
        <v>4</v>
      </c>
      <c r="N117" s="80">
        <f t="shared" si="7"/>
        <v>2</v>
      </c>
      <c r="O117" s="47">
        <f t="shared" si="8"/>
        <v>2.6</v>
      </c>
      <c r="P117" s="46">
        <f t="shared" si="9"/>
        <v>1</v>
      </c>
      <c r="Q117" s="47">
        <f t="shared" si="10"/>
        <v>1.5</v>
      </c>
      <c r="R117" s="46">
        <f t="shared" si="11"/>
        <v>75</v>
      </c>
      <c r="S117" s="73">
        <v>2</v>
      </c>
      <c r="T117" s="73"/>
    </row>
    <row r="118" spans="1:20" hidden="1" x14ac:dyDescent="0.25">
      <c r="A118" s="38">
        <v>112</v>
      </c>
      <c r="B118" s="59" t="s">
        <v>151</v>
      </c>
      <c r="C118" s="59" t="s">
        <v>254</v>
      </c>
      <c r="D118" s="42"/>
      <c r="E118" s="43"/>
      <c r="F118" s="43">
        <v>534.71</v>
      </c>
      <c r="G118" s="41"/>
      <c r="H118" s="41"/>
      <c r="I118" s="41"/>
      <c r="J118" s="44"/>
      <c r="K118" s="44"/>
      <c r="L118" s="44"/>
      <c r="M118" s="45">
        <f t="shared" si="6"/>
        <v>0</v>
      </c>
      <c r="N118" s="80">
        <f t="shared" si="7"/>
        <v>0</v>
      </c>
      <c r="O118" s="47">
        <f t="shared" si="8"/>
        <v>0</v>
      </c>
      <c r="P118" s="46">
        <f t="shared" si="9"/>
        <v>0</v>
      </c>
      <c r="Q118" s="47">
        <f t="shared" si="10"/>
        <v>0</v>
      </c>
      <c r="R118" s="46">
        <f t="shared" si="11"/>
        <v>0</v>
      </c>
      <c r="S118" s="73"/>
      <c r="T118" s="73"/>
    </row>
    <row r="119" spans="1:20" ht="31.5" x14ac:dyDescent="0.25">
      <c r="A119" s="38">
        <v>25</v>
      </c>
      <c r="B119" s="59" t="s">
        <v>62</v>
      </c>
      <c r="C119" s="59" t="s">
        <v>8</v>
      </c>
      <c r="D119" s="152">
        <v>241.08</v>
      </c>
      <c r="E119" s="152">
        <v>241.08</v>
      </c>
      <c r="F119" s="43">
        <v>241.08</v>
      </c>
      <c r="G119" s="41">
        <v>393</v>
      </c>
      <c r="H119" s="111" t="s">
        <v>406</v>
      </c>
      <c r="I119" s="41">
        <v>496</v>
      </c>
      <c r="J119" s="153">
        <v>1.6301642608262816</v>
      </c>
      <c r="K119" s="229" t="s">
        <v>406</v>
      </c>
      <c r="L119" s="153">
        <v>2.0574083291853325</v>
      </c>
      <c r="M119" s="45">
        <v>4.5</v>
      </c>
      <c r="N119" s="80">
        <f t="shared" si="7"/>
        <v>22</v>
      </c>
      <c r="O119" s="47">
        <f t="shared" si="8"/>
        <v>22.32</v>
      </c>
      <c r="P119" s="46">
        <f t="shared" si="9"/>
        <v>16</v>
      </c>
      <c r="Q119" s="47">
        <f t="shared" si="10"/>
        <v>16.5</v>
      </c>
      <c r="R119" s="46">
        <f t="shared" si="11"/>
        <v>75</v>
      </c>
      <c r="S119" s="73">
        <v>23</v>
      </c>
      <c r="T119" s="73">
        <v>0</v>
      </c>
    </row>
    <row r="120" spans="1:20" hidden="1" x14ac:dyDescent="0.25">
      <c r="A120" s="38">
        <v>114</v>
      </c>
      <c r="B120" s="59" t="s">
        <v>2</v>
      </c>
      <c r="C120" s="59" t="s">
        <v>8</v>
      </c>
      <c r="D120" s="42"/>
      <c r="E120" s="43"/>
      <c r="F120" s="43">
        <v>620.29</v>
      </c>
      <c r="G120" s="41"/>
      <c r="H120" s="41"/>
      <c r="I120" s="41">
        <v>891</v>
      </c>
      <c r="J120" s="44"/>
      <c r="K120" s="44"/>
      <c r="L120" s="44">
        <v>1.4364248980315659</v>
      </c>
      <c r="M120" s="45">
        <v>0</v>
      </c>
      <c r="N120" s="80">
        <f t="shared" si="7"/>
        <v>0</v>
      </c>
      <c r="O120" s="47">
        <f t="shared" si="8"/>
        <v>0</v>
      </c>
      <c r="P120" s="46">
        <f t="shared" si="9"/>
        <v>0</v>
      </c>
      <c r="Q120" s="47">
        <f t="shared" si="10"/>
        <v>0</v>
      </c>
      <c r="R120" s="46">
        <f t="shared" si="11"/>
        <v>75</v>
      </c>
      <c r="S120" s="73"/>
      <c r="T120" s="73"/>
    </row>
    <row r="121" spans="1:20" ht="31.5" x14ac:dyDescent="0.25">
      <c r="A121" s="38">
        <v>26</v>
      </c>
      <c r="B121" s="59" t="s">
        <v>104</v>
      </c>
      <c r="C121" s="59" t="s">
        <v>8</v>
      </c>
      <c r="D121" s="152">
        <v>27.23</v>
      </c>
      <c r="E121" s="152">
        <v>27.23</v>
      </c>
      <c r="F121" s="43">
        <v>27.23</v>
      </c>
      <c r="G121" s="41">
        <v>79</v>
      </c>
      <c r="H121" s="41">
        <v>61</v>
      </c>
      <c r="I121" s="41">
        <v>132</v>
      </c>
      <c r="J121" s="153">
        <v>2.9012118986412045</v>
      </c>
      <c r="K121" s="153">
        <v>2.2401762761659936</v>
      </c>
      <c r="L121" s="153">
        <v>4.8475945648182153</v>
      </c>
      <c r="M121" s="45">
        <v>4.5</v>
      </c>
      <c r="N121" s="80">
        <f t="shared" si="7"/>
        <v>5</v>
      </c>
      <c r="O121" s="47">
        <f t="shared" si="8"/>
        <v>5.94</v>
      </c>
      <c r="P121" s="46">
        <f t="shared" si="9"/>
        <v>3</v>
      </c>
      <c r="Q121" s="47">
        <f t="shared" si="10"/>
        <v>3.75</v>
      </c>
      <c r="R121" s="46">
        <f t="shared" si="11"/>
        <v>75</v>
      </c>
      <c r="S121" s="73">
        <v>6</v>
      </c>
      <c r="T121" s="73">
        <v>3</v>
      </c>
    </row>
    <row r="122" spans="1:20" ht="31.5" x14ac:dyDescent="0.25">
      <c r="A122" s="38">
        <v>27</v>
      </c>
      <c r="B122" s="59" t="s">
        <v>256</v>
      </c>
      <c r="C122" s="59" t="s">
        <v>8</v>
      </c>
      <c r="D122" s="152"/>
      <c r="E122" s="152">
        <v>69.28</v>
      </c>
      <c r="F122" s="43">
        <v>69.28</v>
      </c>
      <c r="G122" s="41"/>
      <c r="H122" s="41">
        <v>133</v>
      </c>
      <c r="I122" s="41">
        <v>126</v>
      </c>
      <c r="J122" s="153"/>
      <c r="K122" s="122">
        <v>1.9197459584295611</v>
      </c>
      <c r="L122" s="122">
        <v>1.8187066974595842</v>
      </c>
      <c r="M122" s="45">
        <v>4.5</v>
      </c>
      <c r="N122" s="80">
        <f t="shared" si="7"/>
        <v>5</v>
      </c>
      <c r="O122" s="47">
        <f t="shared" si="8"/>
        <v>5.67</v>
      </c>
      <c r="P122" s="46">
        <f t="shared" si="9"/>
        <v>3</v>
      </c>
      <c r="Q122" s="47">
        <f t="shared" si="10"/>
        <v>3.75</v>
      </c>
      <c r="R122" s="46">
        <f t="shared" si="11"/>
        <v>75</v>
      </c>
      <c r="S122" s="73">
        <v>6</v>
      </c>
      <c r="T122" s="73">
        <v>6</v>
      </c>
    </row>
    <row r="123" spans="1:20" ht="31.5" x14ac:dyDescent="0.25">
      <c r="A123" s="38">
        <v>28</v>
      </c>
      <c r="B123" s="59" t="s">
        <v>257</v>
      </c>
      <c r="C123" s="59" t="s">
        <v>8</v>
      </c>
      <c r="D123" s="152"/>
      <c r="E123" s="152">
        <v>66.61</v>
      </c>
      <c r="F123" s="43">
        <v>66.61</v>
      </c>
      <c r="G123" s="41"/>
      <c r="H123" s="41">
        <v>107</v>
      </c>
      <c r="I123" s="41">
        <v>101</v>
      </c>
      <c r="J123" s="153"/>
      <c r="K123" s="153">
        <v>1.6063654105990093</v>
      </c>
      <c r="L123" s="153">
        <v>1.5162888455186909</v>
      </c>
      <c r="M123" s="45">
        <v>4.5</v>
      </c>
      <c r="N123" s="80">
        <f t="shared" si="7"/>
        <v>4</v>
      </c>
      <c r="O123" s="47">
        <f t="shared" si="8"/>
        <v>4.5449999999999999</v>
      </c>
      <c r="P123" s="46">
        <f t="shared" si="9"/>
        <v>3</v>
      </c>
      <c r="Q123" s="47">
        <f t="shared" si="10"/>
        <v>3</v>
      </c>
      <c r="R123" s="46">
        <f t="shared" si="11"/>
        <v>75</v>
      </c>
      <c r="S123" s="73">
        <v>5</v>
      </c>
      <c r="T123" s="73">
        <v>5</v>
      </c>
    </row>
    <row r="124" spans="1:20" hidden="1" x14ac:dyDescent="0.25">
      <c r="A124" s="38">
        <v>118</v>
      </c>
      <c r="B124" s="59" t="s">
        <v>151</v>
      </c>
      <c r="C124" s="59" t="s">
        <v>8</v>
      </c>
      <c r="D124" s="42"/>
      <c r="E124" s="43"/>
      <c r="F124" s="43">
        <v>1024.5</v>
      </c>
      <c r="G124" s="41"/>
      <c r="H124" s="41"/>
      <c r="I124" s="41"/>
      <c r="J124" s="44"/>
      <c r="K124" s="44"/>
      <c r="L124" s="44"/>
      <c r="M124" s="45">
        <f t="shared" si="6"/>
        <v>0</v>
      </c>
      <c r="N124" s="80">
        <f t="shared" si="7"/>
        <v>0</v>
      </c>
      <c r="O124" s="47">
        <f t="shared" si="8"/>
        <v>0</v>
      </c>
      <c r="P124" s="46">
        <f t="shared" si="9"/>
        <v>0</v>
      </c>
      <c r="Q124" s="47">
        <f t="shared" si="10"/>
        <v>0</v>
      </c>
      <c r="R124" s="46">
        <f t="shared" si="11"/>
        <v>0</v>
      </c>
      <c r="S124" s="73"/>
      <c r="T124" s="73"/>
    </row>
    <row r="125" spans="1:20" ht="31.5" hidden="1" x14ac:dyDescent="0.25">
      <c r="A125" s="38">
        <v>119</v>
      </c>
      <c r="B125" s="59" t="s">
        <v>382</v>
      </c>
      <c r="C125" s="59" t="s">
        <v>9</v>
      </c>
      <c r="D125" s="42"/>
      <c r="E125" s="43"/>
      <c r="F125" s="43">
        <v>70.53</v>
      </c>
      <c r="G125" s="41"/>
      <c r="H125" s="41"/>
      <c r="I125" s="41">
        <v>0</v>
      </c>
      <c r="J125" s="44"/>
      <c r="K125" s="44"/>
      <c r="L125" s="44">
        <v>0</v>
      </c>
      <c r="M125" s="45">
        <f t="shared" si="6"/>
        <v>0</v>
      </c>
      <c r="N125" s="80">
        <f t="shared" si="7"/>
        <v>0</v>
      </c>
      <c r="O125" s="47">
        <f t="shared" si="8"/>
        <v>0</v>
      </c>
      <c r="P125" s="46">
        <f t="shared" si="9"/>
        <v>0</v>
      </c>
      <c r="Q125" s="47">
        <f t="shared" si="10"/>
        <v>0</v>
      </c>
      <c r="R125" s="46">
        <f t="shared" si="11"/>
        <v>0</v>
      </c>
      <c r="S125" s="73"/>
      <c r="T125" s="73"/>
    </row>
    <row r="126" spans="1:20" ht="31.5" hidden="1" x14ac:dyDescent="0.25">
      <c r="A126" s="38">
        <v>120</v>
      </c>
      <c r="B126" s="59" t="s">
        <v>258</v>
      </c>
      <c r="C126" s="59" t="s">
        <v>9</v>
      </c>
      <c r="D126" s="42"/>
      <c r="E126" s="43"/>
      <c r="F126" s="43">
        <v>0</v>
      </c>
      <c r="G126" s="41"/>
      <c r="H126" s="41"/>
      <c r="I126" s="41">
        <v>0</v>
      </c>
      <c r="J126" s="44"/>
      <c r="K126" s="44"/>
      <c r="L126" s="44">
        <v>0</v>
      </c>
      <c r="M126" s="45">
        <f t="shared" si="6"/>
        <v>0</v>
      </c>
      <c r="N126" s="80">
        <f t="shared" si="7"/>
        <v>0</v>
      </c>
      <c r="O126" s="47">
        <f t="shared" si="8"/>
        <v>0</v>
      </c>
      <c r="P126" s="46">
        <f t="shared" si="9"/>
        <v>0</v>
      </c>
      <c r="Q126" s="47">
        <f t="shared" si="10"/>
        <v>0</v>
      </c>
      <c r="R126" s="46">
        <f t="shared" si="11"/>
        <v>0</v>
      </c>
      <c r="S126" s="73"/>
      <c r="T126" s="73"/>
    </row>
    <row r="127" spans="1:20" ht="47.25" hidden="1" x14ac:dyDescent="0.25">
      <c r="A127" s="38">
        <v>121</v>
      </c>
      <c r="B127" s="59" t="s">
        <v>46</v>
      </c>
      <c r="C127" s="59" t="s">
        <v>9</v>
      </c>
      <c r="D127" s="42"/>
      <c r="E127" s="43"/>
      <c r="F127" s="43">
        <v>0</v>
      </c>
      <c r="G127" s="41"/>
      <c r="H127" s="41"/>
      <c r="I127" s="41">
        <v>0</v>
      </c>
      <c r="J127" s="44"/>
      <c r="K127" s="44"/>
      <c r="L127" s="44">
        <v>0</v>
      </c>
      <c r="M127" s="45">
        <f t="shared" si="6"/>
        <v>0</v>
      </c>
      <c r="N127" s="80">
        <f t="shared" si="7"/>
        <v>0</v>
      </c>
      <c r="O127" s="47">
        <f t="shared" si="8"/>
        <v>0</v>
      </c>
      <c r="P127" s="46">
        <f t="shared" si="9"/>
        <v>0</v>
      </c>
      <c r="Q127" s="47">
        <f t="shared" si="10"/>
        <v>0</v>
      </c>
      <c r="R127" s="46">
        <f t="shared" si="11"/>
        <v>0</v>
      </c>
      <c r="S127" s="73"/>
      <c r="T127" s="73"/>
    </row>
    <row r="128" spans="1:20" hidden="1" x14ac:dyDescent="0.25">
      <c r="A128" s="38">
        <v>122</v>
      </c>
      <c r="B128" s="59" t="s">
        <v>2</v>
      </c>
      <c r="C128" s="59" t="s">
        <v>9</v>
      </c>
      <c r="D128" s="42"/>
      <c r="E128" s="43"/>
      <c r="F128" s="43">
        <v>0</v>
      </c>
      <c r="G128" s="41"/>
      <c r="H128" s="41"/>
      <c r="I128" s="41">
        <v>0</v>
      </c>
      <c r="J128" s="44"/>
      <c r="K128" s="44"/>
      <c r="L128" s="44">
        <v>0</v>
      </c>
      <c r="M128" s="45">
        <f t="shared" si="6"/>
        <v>0</v>
      </c>
      <c r="N128" s="80">
        <f t="shared" si="7"/>
        <v>0</v>
      </c>
      <c r="O128" s="47">
        <f t="shared" si="8"/>
        <v>0</v>
      </c>
      <c r="P128" s="46">
        <f t="shared" si="9"/>
        <v>0</v>
      </c>
      <c r="Q128" s="47">
        <f t="shared" si="10"/>
        <v>0</v>
      </c>
      <c r="R128" s="46">
        <f t="shared" si="11"/>
        <v>0</v>
      </c>
      <c r="S128" s="73"/>
      <c r="T128" s="73"/>
    </row>
    <row r="129" spans="1:20" ht="47.25" hidden="1" x14ac:dyDescent="0.25">
      <c r="A129" s="38">
        <v>123</v>
      </c>
      <c r="B129" s="59" t="s">
        <v>61</v>
      </c>
      <c r="C129" s="59" t="s">
        <v>9</v>
      </c>
      <c r="D129" s="42"/>
      <c r="E129" s="43"/>
      <c r="F129" s="43">
        <v>0</v>
      </c>
      <c r="G129" s="41"/>
      <c r="H129" s="41"/>
      <c r="I129" s="41">
        <v>0</v>
      </c>
      <c r="J129" s="44"/>
      <c r="K129" s="44"/>
      <c r="L129" s="44">
        <v>0</v>
      </c>
      <c r="M129" s="45">
        <f t="shared" si="6"/>
        <v>0</v>
      </c>
      <c r="N129" s="80">
        <f t="shared" si="7"/>
        <v>0</v>
      </c>
      <c r="O129" s="47">
        <f t="shared" si="8"/>
        <v>0</v>
      </c>
      <c r="P129" s="46">
        <f t="shared" si="9"/>
        <v>0</v>
      </c>
      <c r="Q129" s="47">
        <f t="shared" si="10"/>
        <v>0</v>
      </c>
      <c r="R129" s="46">
        <f t="shared" si="11"/>
        <v>0</v>
      </c>
      <c r="S129" s="73"/>
      <c r="T129" s="73"/>
    </row>
    <row r="130" spans="1:20" hidden="1" x14ac:dyDescent="0.25">
      <c r="A130" s="38">
        <v>124</v>
      </c>
      <c r="B130" s="59" t="s">
        <v>151</v>
      </c>
      <c r="C130" s="59" t="s">
        <v>9</v>
      </c>
      <c r="D130" s="42"/>
      <c r="E130" s="43"/>
      <c r="F130" s="43">
        <v>0</v>
      </c>
      <c r="G130" s="41"/>
      <c r="H130" s="41"/>
      <c r="I130" s="41">
        <v>0</v>
      </c>
      <c r="J130" s="44"/>
      <c r="K130" s="44"/>
      <c r="L130" s="44">
        <v>0</v>
      </c>
      <c r="M130" s="45">
        <f t="shared" si="6"/>
        <v>0</v>
      </c>
      <c r="N130" s="80">
        <f t="shared" si="7"/>
        <v>0</v>
      </c>
      <c r="O130" s="47">
        <f t="shared" si="8"/>
        <v>0</v>
      </c>
      <c r="P130" s="46">
        <f t="shared" si="9"/>
        <v>0</v>
      </c>
      <c r="Q130" s="47">
        <f t="shared" si="10"/>
        <v>0</v>
      </c>
      <c r="R130" s="46">
        <f t="shared" si="11"/>
        <v>0</v>
      </c>
      <c r="S130" s="73"/>
      <c r="T130" s="73"/>
    </row>
    <row r="131" spans="1:20" ht="31.5" hidden="1" x14ac:dyDescent="0.25">
      <c r="A131" s="38">
        <v>125</v>
      </c>
      <c r="B131" s="59" t="s">
        <v>11</v>
      </c>
      <c r="C131" s="59" t="s">
        <v>10</v>
      </c>
      <c r="D131" s="42"/>
      <c r="E131" s="43"/>
      <c r="F131" s="43">
        <v>0</v>
      </c>
      <c r="G131" s="41"/>
      <c r="H131" s="41"/>
      <c r="I131" s="41">
        <v>0</v>
      </c>
      <c r="J131" s="44"/>
      <c r="K131" s="44"/>
      <c r="L131" s="44">
        <v>0</v>
      </c>
      <c r="M131" s="45">
        <f t="shared" si="6"/>
        <v>0</v>
      </c>
      <c r="N131" s="80">
        <f t="shared" si="7"/>
        <v>0</v>
      </c>
      <c r="O131" s="47">
        <f t="shared" si="8"/>
        <v>0</v>
      </c>
      <c r="P131" s="46">
        <f t="shared" si="9"/>
        <v>0</v>
      </c>
      <c r="Q131" s="47">
        <f t="shared" si="10"/>
        <v>0</v>
      </c>
      <c r="R131" s="46">
        <f t="shared" si="11"/>
        <v>0</v>
      </c>
      <c r="S131" s="73"/>
      <c r="T131" s="73"/>
    </row>
    <row r="132" spans="1:20" hidden="1" x14ac:dyDescent="0.25">
      <c r="A132" s="38">
        <v>126</v>
      </c>
      <c r="B132" s="59" t="s">
        <v>2</v>
      </c>
      <c r="C132" s="59" t="s">
        <v>10</v>
      </c>
      <c r="D132" s="42"/>
      <c r="E132" s="43"/>
      <c r="F132" s="43">
        <v>0</v>
      </c>
      <c r="G132" s="41"/>
      <c r="H132" s="41"/>
      <c r="I132" s="41">
        <v>0</v>
      </c>
      <c r="J132" s="44"/>
      <c r="K132" s="44"/>
      <c r="L132" s="44">
        <v>0</v>
      </c>
      <c r="M132" s="45">
        <f t="shared" si="6"/>
        <v>0</v>
      </c>
      <c r="N132" s="80">
        <f t="shared" si="7"/>
        <v>0</v>
      </c>
      <c r="O132" s="47">
        <f t="shared" si="8"/>
        <v>0</v>
      </c>
      <c r="P132" s="46">
        <f t="shared" si="9"/>
        <v>0</v>
      </c>
      <c r="Q132" s="47">
        <f t="shared" si="10"/>
        <v>0</v>
      </c>
      <c r="R132" s="46">
        <f t="shared" si="11"/>
        <v>0</v>
      </c>
      <c r="S132" s="73"/>
      <c r="T132" s="73"/>
    </row>
    <row r="133" spans="1:20" ht="31.5" hidden="1" x14ac:dyDescent="0.25">
      <c r="A133" s="38">
        <v>127</v>
      </c>
      <c r="B133" s="59" t="s">
        <v>111</v>
      </c>
      <c r="C133" s="59" t="s">
        <v>10</v>
      </c>
      <c r="D133" s="42"/>
      <c r="E133" s="43"/>
      <c r="F133" s="43">
        <v>0</v>
      </c>
      <c r="G133" s="41"/>
      <c r="H133" s="41"/>
      <c r="I133" s="41">
        <v>0</v>
      </c>
      <c r="J133" s="44"/>
      <c r="K133" s="44"/>
      <c r="L133" s="44">
        <v>0</v>
      </c>
      <c r="M133" s="45">
        <f t="shared" si="6"/>
        <v>0</v>
      </c>
      <c r="N133" s="80">
        <f t="shared" si="7"/>
        <v>0</v>
      </c>
      <c r="O133" s="47">
        <f t="shared" si="8"/>
        <v>0</v>
      </c>
      <c r="P133" s="46">
        <f t="shared" si="9"/>
        <v>0</v>
      </c>
      <c r="Q133" s="47">
        <f t="shared" si="10"/>
        <v>0</v>
      </c>
      <c r="R133" s="46">
        <f t="shared" si="11"/>
        <v>0</v>
      </c>
      <c r="S133" s="73"/>
      <c r="T133" s="73"/>
    </row>
    <row r="134" spans="1:20" hidden="1" x14ac:dyDescent="0.25">
      <c r="A134" s="38">
        <v>128</v>
      </c>
      <c r="B134" s="59" t="s">
        <v>151</v>
      </c>
      <c r="C134" s="59" t="s">
        <v>10</v>
      </c>
      <c r="D134" s="42"/>
      <c r="E134" s="43"/>
      <c r="F134" s="43">
        <v>0</v>
      </c>
      <c r="G134" s="41"/>
      <c r="H134" s="41"/>
      <c r="I134" s="41">
        <v>0</v>
      </c>
      <c r="J134" s="44"/>
      <c r="K134" s="44"/>
      <c r="L134" s="44">
        <v>0</v>
      </c>
      <c r="M134" s="45">
        <f t="shared" si="6"/>
        <v>0</v>
      </c>
      <c r="N134" s="80">
        <f t="shared" si="7"/>
        <v>0</v>
      </c>
      <c r="O134" s="47">
        <f t="shared" si="8"/>
        <v>0</v>
      </c>
      <c r="P134" s="46">
        <f t="shared" si="9"/>
        <v>0</v>
      </c>
      <c r="Q134" s="47">
        <f t="shared" si="10"/>
        <v>0</v>
      </c>
      <c r="R134" s="46">
        <f t="shared" si="11"/>
        <v>0</v>
      </c>
      <c r="S134" s="73"/>
      <c r="T134" s="73"/>
    </row>
    <row r="135" spans="1:20" ht="31.5" hidden="1" x14ac:dyDescent="0.25">
      <c r="A135" s="38">
        <v>129</v>
      </c>
      <c r="B135" s="59" t="s">
        <v>120</v>
      </c>
      <c r="C135" s="59" t="s">
        <v>12</v>
      </c>
      <c r="D135" s="42"/>
      <c r="E135" s="43"/>
      <c r="F135" s="43">
        <v>485.12</v>
      </c>
      <c r="G135" s="41"/>
      <c r="H135" s="41"/>
      <c r="I135" s="41">
        <v>0</v>
      </c>
      <c r="J135" s="44"/>
      <c r="K135" s="44"/>
      <c r="L135" s="44">
        <v>0</v>
      </c>
      <c r="M135" s="45">
        <f t="shared" si="6"/>
        <v>0</v>
      </c>
      <c r="N135" s="80">
        <f t="shared" si="7"/>
        <v>0</v>
      </c>
      <c r="O135" s="47">
        <f t="shared" si="8"/>
        <v>0</v>
      </c>
      <c r="P135" s="46">
        <f t="shared" si="9"/>
        <v>0</v>
      </c>
      <c r="Q135" s="47">
        <f t="shared" si="10"/>
        <v>0</v>
      </c>
      <c r="R135" s="46">
        <f t="shared" si="11"/>
        <v>0</v>
      </c>
      <c r="S135" s="73"/>
      <c r="T135" s="73"/>
    </row>
    <row r="136" spans="1:20" ht="31.5" hidden="1" x14ac:dyDescent="0.25">
      <c r="A136" s="38">
        <v>130</v>
      </c>
      <c r="B136" s="59" t="s">
        <v>13</v>
      </c>
      <c r="C136" s="59" t="s">
        <v>12</v>
      </c>
      <c r="D136" s="42"/>
      <c r="E136" s="43"/>
      <c r="F136" s="43">
        <v>225.02</v>
      </c>
      <c r="G136" s="41"/>
      <c r="H136" s="41"/>
      <c r="I136" s="41">
        <v>48</v>
      </c>
      <c r="J136" s="44"/>
      <c r="K136" s="44"/>
      <c r="L136" s="44">
        <v>0.21331437205581724</v>
      </c>
      <c r="M136" s="45">
        <v>0</v>
      </c>
      <c r="N136" s="80">
        <f t="shared" si="7"/>
        <v>0</v>
      </c>
      <c r="O136" s="47">
        <f t="shared" si="8"/>
        <v>0</v>
      </c>
      <c r="P136" s="46">
        <f t="shared" si="9"/>
        <v>0</v>
      </c>
      <c r="Q136" s="47">
        <f t="shared" si="10"/>
        <v>0</v>
      </c>
      <c r="R136" s="46">
        <f t="shared" si="11"/>
        <v>75</v>
      </c>
      <c r="S136" s="73">
        <v>0</v>
      </c>
      <c r="T136" s="73"/>
    </row>
    <row r="137" spans="1:20" hidden="1" x14ac:dyDescent="0.25">
      <c r="A137" s="38">
        <v>131</v>
      </c>
      <c r="B137" s="59" t="s">
        <v>2</v>
      </c>
      <c r="C137" s="59" t="s">
        <v>12</v>
      </c>
      <c r="D137" s="42"/>
      <c r="E137" s="43"/>
      <c r="F137" s="43">
        <v>257.27999999999997</v>
      </c>
      <c r="G137" s="41"/>
      <c r="H137" s="41"/>
      <c r="I137" s="41">
        <v>0</v>
      </c>
      <c r="J137" s="44"/>
      <c r="K137" s="44"/>
      <c r="L137" s="44">
        <v>0</v>
      </c>
      <c r="M137" s="45">
        <f t="shared" ref="M137:M199" si="12">IF(I137&lt;33,0,3)</f>
        <v>0</v>
      </c>
      <c r="N137" s="80">
        <f t="shared" ref="N137:N200" si="13">ROUNDDOWN(O137,0)</f>
        <v>0</v>
      </c>
      <c r="O137" s="47">
        <f t="shared" ref="O137:O200" si="14">I137*M137/100</f>
        <v>0</v>
      </c>
      <c r="P137" s="46">
        <f t="shared" ref="P137:P200" si="15">ROUNDDOWN(Q137,0)</f>
        <v>0</v>
      </c>
      <c r="Q137" s="47">
        <f t="shared" ref="Q137:Q200" si="16">N137*R137/100</f>
        <v>0</v>
      </c>
      <c r="R137" s="46">
        <f t="shared" ref="R137:R200" si="17">IF(I137&lt;33,0,75)</f>
        <v>0</v>
      </c>
      <c r="S137" s="73"/>
      <c r="T137" s="73"/>
    </row>
    <row r="138" spans="1:20" hidden="1" x14ac:dyDescent="0.25">
      <c r="A138" s="38">
        <v>132</v>
      </c>
      <c r="B138" s="59" t="s">
        <v>151</v>
      </c>
      <c r="C138" s="59" t="s">
        <v>12</v>
      </c>
      <c r="D138" s="42"/>
      <c r="E138" s="43"/>
      <c r="F138" s="43">
        <v>967.42</v>
      </c>
      <c r="G138" s="41"/>
      <c r="H138" s="41"/>
      <c r="I138" s="41"/>
      <c r="J138" s="44"/>
      <c r="K138" s="44"/>
      <c r="L138" s="44"/>
      <c r="M138" s="45">
        <f t="shared" si="12"/>
        <v>0</v>
      </c>
      <c r="N138" s="80">
        <f t="shared" si="13"/>
        <v>0</v>
      </c>
      <c r="O138" s="47">
        <f t="shared" si="14"/>
        <v>0</v>
      </c>
      <c r="P138" s="46">
        <f t="shared" si="15"/>
        <v>0</v>
      </c>
      <c r="Q138" s="47">
        <f t="shared" si="16"/>
        <v>0</v>
      </c>
      <c r="R138" s="46">
        <f t="shared" si="17"/>
        <v>0</v>
      </c>
      <c r="S138" s="73"/>
      <c r="T138" s="73"/>
    </row>
    <row r="139" spans="1:20" hidden="1" x14ac:dyDescent="0.25">
      <c r="A139" s="38">
        <v>133</v>
      </c>
      <c r="B139" s="59" t="s">
        <v>2</v>
      </c>
      <c r="C139" s="59" t="s">
        <v>259</v>
      </c>
      <c r="D139" s="42"/>
      <c r="E139" s="43"/>
      <c r="F139" s="43">
        <v>891.37</v>
      </c>
      <c r="G139" s="41"/>
      <c r="H139" s="41"/>
      <c r="I139" s="41">
        <v>84</v>
      </c>
      <c r="J139" s="44"/>
      <c r="K139" s="44"/>
      <c r="L139" s="44">
        <v>9.4236961082378806E-2</v>
      </c>
      <c r="M139" s="45">
        <v>0</v>
      </c>
      <c r="N139" s="80">
        <f t="shared" si="13"/>
        <v>0</v>
      </c>
      <c r="O139" s="47">
        <f t="shared" si="14"/>
        <v>0</v>
      </c>
      <c r="P139" s="46">
        <f t="shared" si="15"/>
        <v>0</v>
      </c>
      <c r="Q139" s="47">
        <f t="shared" si="16"/>
        <v>0</v>
      </c>
      <c r="R139" s="46">
        <f t="shared" si="17"/>
        <v>75</v>
      </c>
      <c r="S139" s="73"/>
      <c r="T139" s="73"/>
    </row>
    <row r="140" spans="1:20" ht="31.5" hidden="1" x14ac:dyDescent="0.25">
      <c r="A140" s="38">
        <v>134</v>
      </c>
      <c r="B140" s="59" t="s">
        <v>235</v>
      </c>
      <c r="C140" s="59" t="s">
        <v>259</v>
      </c>
      <c r="D140" s="42"/>
      <c r="E140" s="43"/>
      <c r="F140" s="43">
        <v>0</v>
      </c>
      <c r="G140" s="41"/>
      <c r="H140" s="41"/>
      <c r="I140" s="41">
        <v>0</v>
      </c>
      <c r="J140" s="44"/>
      <c r="K140" s="44"/>
      <c r="L140" s="44">
        <v>0</v>
      </c>
      <c r="M140" s="45">
        <f t="shared" si="12"/>
        <v>0</v>
      </c>
      <c r="N140" s="80">
        <f t="shared" si="13"/>
        <v>0</v>
      </c>
      <c r="O140" s="47">
        <f t="shared" si="14"/>
        <v>0</v>
      </c>
      <c r="P140" s="46">
        <f t="shared" si="15"/>
        <v>0</v>
      </c>
      <c r="Q140" s="47">
        <f t="shared" si="16"/>
        <v>0</v>
      </c>
      <c r="R140" s="46">
        <f t="shared" si="17"/>
        <v>0</v>
      </c>
      <c r="S140" s="73"/>
      <c r="T140" s="73"/>
    </row>
    <row r="141" spans="1:20" ht="31.5" hidden="1" x14ac:dyDescent="0.25">
      <c r="A141" s="38">
        <v>135</v>
      </c>
      <c r="B141" s="59" t="s">
        <v>116</v>
      </c>
      <c r="C141" s="59" t="s">
        <v>259</v>
      </c>
      <c r="D141" s="42"/>
      <c r="E141" s="43"/>
      <c r="F141" s="43">
        <v>1697.05</v>
      </c>
      <c r="G141" s="41"/>
      <c r="H141" s="41"/>
      <c r="I141" s="41">
        <v>594</v>
      </c>
      <c r="J141" s="44"/>
      <c r="K141" s="44"/>
      <c r="L141" s="44">
        <v>0.35001915087946733</v>
      </c>
      <c r="M141" s="45">
        <v>0</v>
      </c>
      <c r="N141" s="80">
        <f t="shared" si="13"/>
        <v>0</v>
      </c>
      <c r="O141" s="47">
        <f t="shared" si="14"/>
        <v>0</v>
      </c>
      <c r="P141" s="46">
        <f t="shared" si="15"/>
        <v>0</v>
      </c>
      <c r="Q141" s="47">
        <f t="shared" si="16"/>
        <v>0</v>
      </c>
      <c r="R141" s="46">
        <f t="shared" si="17"/>
        <v>75</v>
      </c>
      <c r="S141" s="73">
        <v>0</v>
      </c>
      <c r="T141" s="73"/>
    </row>
    <row r="142" spans="1:20" hidden="1" x14ac:dyDescent="0.25">
      <c r="A142" s="38">
        <v>136</v>
      </c>
      <c r="B142" s="59" t="s">
        <v>151</v>
      </c>
      <c r="C142" s="59" t="s">
        <v>259</v>
      </c>
      <c r="D142" s="42"/>
      <c r="E142" s="43"/>
      <c r="F142" s="43">
        <v>3423.11</v>
      </c>
      <c r="G142" s="41"/>
      <c r="H142" s="41"/>
      <c r="I142" s="41"/>
      <c r="J142" s="44"/>
      <c r="K142" s="44"/>
      <c r="L142" s="44"/>
      <c r="M142" s="45">
        <f t="shared" si="12"/>
        <v>0</v>
      </c>
      <c r="N142" s="80">
        <f t="shared" si="13"/>
        <v>0</v>
      </c>
      <c r="O142" s="47">
        <f t="shared" si="14"/>
        <v>0</v>
      </c>
      <c r="P142" s="46">
        <f t="shared" si="15"/>
        <v>0</v>
      </c>
      <c r="Q142" s="47">
        <f t="shared" si="16"/>
        <v>0</v>
      </c>
      <c r="R142" s="46">
        <f t="shared" si="17"/>
        <v>0</v>
      </c>
      <c r="S142" s="73"/>
      <c r="T142" s="73"/>
    </row>
    <row r="143" spans="1:20" ht="31.5" hidden="1" x14ac:dyDescent="0.25">
      <c r="A143" s="38">
        <v>137</v>
      </c>
      <c r="B143" s="59" t="s">
        <v>15</v>
      </c>
      <c r="C143" s="59" t="s">
        <v>14</v>
      </c>
      <c r="D143" s="42"/>
      <c r="E143" s="43"/>
      <c r="F143" s="43">
        <v>0</v>
      </c>
      <c r="G143" s="41"/>
      <c r="H143" s="41"/>
      <c r="I143" s="41">
        <v>0</v>
      </c>
      <c r="J143" s="44"/>
      <c r="K143" s="44"/>
      <c r="L143" s="44">
        <v>0</v>
      </c>
      <c r="M143" s="45">
        <f t="shared" si="12"/>
        <v>0</v>
      </c>
      <c r="N143" s="80">
        <f t="shared" si="13"/>
        <v>0</v>
      </c>
      <c r="O143" s="47">
        <f t="shared" si="14"/>
        <v>0</v>
      </c>
      <c r="P143" s="46">
        <f t="shared" si="15"/>
        <v>0</v>
      </c>
      <c r="Q143" s="47">
        <f t="shared" si="16"/>
        <v>0</v>
      </c>
      <c r="R143" s="46">
        <f t="shared" si="17"/>
        <v>0</v>
      </c>
      <c r="S143" s="73"/>
      <c r="T143" s="73"/>
    </row>
    <row r="144" spans="1:20" hidden="1" x14ac:dyDescent="0.25">
      <c r="A144" s="38">
        <v>138</v>
      </c>
      <c r="B144" s="59" t="s">
        <v>2</v>
      </c>
      <c r="C144" s="59" t="s">
        <v>14</v>
      </c>
      <c r="D144" s="42"/>
      <c r="E144" s="43"/>
      <c r="F144" s="43">
        <v>0</v>
      </c>
      <c r="G144" s="41"/>
      <c r="H144" s="41"/>
      <c r="I144" s="41">
        <v>0</v>
      </c>
      <c r="J144" s="44"/>
      <c r="K144" s="44"/>
      <c r="L144" s="44">
        <v>0</v>
      </c>
      <c r="M144" s="45">
        <f t="shared" si="12"/>
        <v>0</v>
      </c>
      <c r="N144" s="80">
        <f t="shared" si="13"/>
        <v>0</v>
      </c>
      <c r="O144" s="47">
        <f t="shared" si="14"/>
        <v>0</v>
      </c>
      <c r="P144" s="46">
        <f t="shared" si="15"/>
        <v>0</v>
      </c>
      <c r="Q144" s="47">
        <f t="shared" si="16"/>
        <v>0</v>
      </c>
      <c r="R144" s="46">
        <f t="shared" si="17"/>
        <v>0</v>
      </c>
      <c r="S144" s="73"/>
      <c r="T144" s="73"/>
    </row>
    <row r="145" spans="1:20" ht="31.5" hidden="1" x14ac:dyDescent="0.25">
      <c r="A145" s="38">
        <v>139</v>
      </c>
      <c r="B145" s="59" t="s">
        <v>73</v>
      </c>
      <c r="C145" s="59" t="s">
        <v>14</v>
      </c>
      <c r="D145" s="42"/>
      <c r="E145" s="43"/>
      <c r="F145" s="43">
        <v>0</v>
      </c>
      <c r="G145" s="41"/>
      <c r="H145" s="41"/>
      <c r="I145" s="41">
        <v>0</v>
      </c>
      <c r="J145" s="44"/>
      <c r="K145" s="44"/>
      <c r="L145" s="44">
        <v>0</v>
      </c>
      <c r="M145" s="45">
        <f t="shared" si="12"/>
        <v>0</v>
      </c>
      <c r="N145" s="80">
        <f t="shared" si="13"/>
        <v>0</v>
      </c>
      <c r="O145" s="47">
        <f t="shared" si="14"/>
        <v>0</v>
      </c>
      <c r="P145" s="46">
        <f t="shared" si="15"/>
        <v>0</v>
      </c>
      <c r="Q145" s="47">
        <f t="shared" si="16"/>
        <v>0</v>
      </c>
      <c r="R145" s="46">
        <f t="shared" si="17"/>
        <v>0</v>
      </c>
      <c r="S145" s="73"/>
      <c r="T145" s="73"/>
    </row>
    <row r="146" spans="1:20" ht="31.5" hidden="1" x14ac:dyDescent="0.25">
      <c r="A146" s="38">
        <v>140</v>
      </c>
      <c r="B146" s="59" t="s">
        <v>72</v>
      </c>
      <c r="C146" s="59" t="s">
        <v>14</v>
      </c>
      <c r="D146" s="42"/>
      <c r="E146" s="43"/>
      <c r="F146" s="43">
        <v>0</v>
      </c>
      <c r="G146" s="41"/>
      <c r="H146" s="41"/>
      <c r="I146" s="41">
        <v>0</v>
      </c>
      <c r="J146" s="44"/>
      <c r="K146" s="44"/>
      <c r="L146" s="44">
        <v>0</v>
      </c>
      <c r="M146" s="45">
        <f t="shared" si="12"/>
        <v>0</v>
      </c>
      <c r="N146" s="80">
        <f t="shared" si="13"/>
        <v>0</v>
      </c>
      <c r="O146" s="47">
        <f t="shared" si="14"/>
        <v>0</v>
      </c>
      <c r="P146" s="46">
        <f t="shared" si="15"/>
        <v>0</v>
      </c>
      <c r="Q146" s="47">
        <f t="shared" si="16"/>
        <v>0</v>
      </c>
      <c r="R146" s="46">
        <f t="shared" si="17"/>
        <v>0</v>
      </c>
      <c r="S146" s="73"/>
      <c r="T146" s="73"/>
    </row>
    <row r="147" spans="1:20" hidden="1" x14ac:dyDescent="0.25">
      <c r="A147" s="38">
        <v>141</v>
      </c>
      <c r="B147" s="59" t="s">
        <v>151</v>
      </c>
      <c r="C147" s="59" t="s">
        <v>14</v>
      </c>
      <c r="D147" s="42"/>
      <c r="E147" s="43"/>
      <c r="F147" s="43">
        <v>0</v>
      </c>
      <c r="G147" s="41"/>
      <c r="H147" s="41"/>
      <c r="I147" s="41">
        <v>0</v>
      </c>
      <c r="J147" s="44"/>
      <c r="K147" s="44"/>
      <c r="L147" s="44">
        <v>0</v>
      </c>
      <c r="M147" s="45">
        <f t="shared" si="12"/>
        <v>0</v>
      </c>
      <c r="N147" s="80">
        <f t="shared" si="13"/>
        <v>0</v>
      </c>
      <c r="O147" s="47">
        <f t="shared" si="14"/>
        <v>0</v>
      </c>
      <c r="P147" s="46">
        <f t="shared" si="15"/>
        <v>0</v>
      </c>
      <c r="Q147" s="47">
        <f t="shared" si="16"/>
        <v>0</v>
      </c>
      <c r="R147" s="46">
        <f t="shared" si="17"/>
        <v>0</v>
      </c>
      <c r="S147" s="73"/>
      <c r="T147" s="73"/>
    </row>
    <row r="148" spans="1:20" ht="31.5" hidden="1" x14ac:dyDescent="0.25">
      <c r="A148" s="38">
        <v>142</v>
      </c>
      <c r="B148" s="59" t="s">
        <v>90</v>
      </c>
      <c r="C148" s="59" t="s">
        <v>260</v>
      </c>
      <c r="D148" s="42"/>
      <c r="E148" s="43"/>
      <c r="F148" s="43">
        <v>91.05</v>
      </c>
      <c r="G148" s="41"/>
      <c r="H148" s="41"/>
      <c r="I148" s="41">
        <v>0</v>
      </c>
      <c r="J148" s="44"/>
      <c r="K148" s="44"/>
      <c r="L148" s="44">
        <v>0</v>
      </c>
      <c r="M148" s="45">
        <f t="shared" si="12"/>
        <v>0</v>
      </c>
      <c r="N148" s="80">
        <f t="shared" si="13"/>
        <v>0</v>
      </c>
      <c r="O148" s="47">
        <f t="shared" si="14"/>
        <v>0</v>
      </c>
      <c r="P148" s="46">
        <f t="shared" si="15"/>
        <v>0</v>
      </c>
      <c r="Q148" s="47">
        <f t="shared" si="16"/>
        <v>0</v>
      </c>
      <c r="R148" s="46">
        <f t="shared" si="17"/>
        <v>0</v>
      </c>
      <c r="S148" s="73"/>
      <c r="T148" s="73"/>
    </row>
    <row r="149" spans="1:20" ht="31.5" hidden="1" x14ac:dyDescent="0.25">
      <c r="A149" s="38">
        <v>143</v>
      </c>
      <c r="B149" s="59" t="s">
        <v>133</v>
      </c>
      <c r="C149" s="59" t="s">
        <v>260</v>
      </c>
      <c r="D149" s="42"/>
      <c r="E149" s="43"/>
      <c r="F149" s="43">
        <v>20.010000000000002</v>
      </c>
      <c r="G149" s="41"/>
      <c r="H149" s="41"/>
      <c r="I149" s="41">
        <v>20</v>
      </c>
      <c r="J149" s="44"/>
      <c r="K149" s="44"/>
      <c r="L149" s="44">
        <v>0.99950024987506236</v>
      </c>
      <c r="M149" s="45">
        <f t="shared" si="12"/>
        <v>0</v>
      </c>
      <c r="N149" s="80">
        <f t="shared" si="13"/>
        <v>0</v>
      </c>
      <c r="O149" s="47">
        <f t="shared" si="14"/>
        <v>0</v>
      </c>
      <c r="P149" s="46">
        <f t="shared" si="15"/>
        <v>0</v>
      </c>
      <c r="Q149" s="47">
        <f t="shared" si="16"/>
        <v>0</v>
      </c>
      <c r="R149" s="46">
        <f t="shared" si="17"/>
        <v>0</v>
      </c>
      <c r="S149" s="73"/>
      <c r="T149" s="73"/>
    </row>
    <row r="150" spans="1:20" hidden="1" x14ac:dyDescent="0.25">
      <c r="A150" s="38">
        <v>144</v>
      </c>
      <c r="B150" s="59" t="s">
        <v>383</v>
      </c>
      <c r="C150" s="59" t="s">
        <v>260</v>
      </c>
      <c r="D150" s="42"/>
      <c r="E150" s="43"/>
      <c r="F150" s="43">
        <v>0</v>
      </c>
      <c r="G150" s="41"/>
      <c r="H150" s="41"/>
      <c r="I150" s="41">
        <v>0</v>
      </c>
      <c r="J150" s="44"/>
      <c r="K150" s="44"/>
      <c r="L150" s="44">
        <v>0</v>
      </c>
      <c r="M150" s="45">
        <f t="shared" si="12"/>
        <v>0</v>
      </c>
      <c r="N150" s="80">
        <f t="shared" si="13"/>
        <v>0</v>
      </c>
      <c r="O150" s="47">
        <f t="shared" si="14"/>
        <v>0</v>
      </c>
      <c r="P150" s="46">
        <f t="shared" si="15"/>
        <v>0</v>
      </c>
      <c r="Q150" s="47">
        <f t="shared" si="16"/>
        <v>0</v>
      </c>
      <c r="R150" s="46">
        <f t="shared" si="17"/>
        <v>0</v>
      </c>
      <c r="S150" s="73"/>
      <c r="T150" s="73"/>
    </row>
    <row r="151" spans="1:20" hidden="1" x14ac:dyDescent="0.25">
      <c r="A151" s="38">
        <v>145</v>
      </c>
      <c r="B151" s="59" t="s">
        <v>151</v>
      </c>
      <c r="C151" s="59" t="s">
        <v>260</v>
      </c>
      <c r="D151" s="42"/>
      <c r="E151" s="43"/>
      <c r="F151" s="43">
        <v>297.8</v>
      </c>
      <c r="G151" s="41"/>
      <c r="H151" s="41"/>
      <c r="I151" s="41"/>
      <c r="J151" s="44"/>
      <c r="K151" s="44"/>
      <c r="L151" s="44"/>
      <c r="M151" s="45">
        <f t="shared" si="12"/>
        <v>0</v>
      </c>
      <c r="N151" s="80">
        <f t="shared" si="13"/>
        <v>0</v>
      </c>
      <c r="O151" s="47">
        <f t="shared" si="14"/>
        <v>0</v>
      </c>
      <c r="P151" s="46">
        <f t="shared" si="15"/>
        <v>0</v>
      </c>
      <c r="Q151" s="47">
        <f t="shared" si="16"/>
        <v>0</v>
      </c>
      <c r="R151" s="46">
        <f t="shared" si="17"/>
        <v>0</v>
      </c>
      <c r="S151" s="73"/>
      <c r="T151" s="73"/>
    </row>
    <row r="152" spans="1:20" ht="31.5" hidden="1" x14ac:dyDescent="0.25">
      <c r="A152" s="38">
        <v>146</v>
      </c>
      <c r="B152" s="59" t="s">
        <v>261</v>
      </c>
      <c r="C152" s="59" t="s">
        <v>16</v>
      </c>
      <c r="D152" s="237">
        <v>14.85</v>
      </c>
      <c r="E152" s="237">
        <v>14.85</v>
      </c>
      <c r="F152" s="43">
        <v>14.85</v>
      </c>
      <c r="G152" s="41">
        <v>41</v>
      </c>
      <c r="H152" s="41">
        <v>48</v>
      </c>
      <c r="I152" s="41">
        <v>53</v>
      </c>
      <c r="J152" s="238">
        <f>G152/D152</f>
        <v>2.7609427609427608</v>
      </c>
      <c r="K152" s="238">
        <f>H152/E152</f>
        <v>3.2323232323232323</v>
      </c>
      <c r="L152" s="44">
        <f>I152/F152</f>
        <v>3.5690235690235692</v>
      </c>
      <c r="M152" s="45">
        <v>0</v>
      </c>
      <c r="N152" s="80">
        <f t="shared" si="13"/>
        <v>0</v>
      </c>
      <c r="O152" s="47">
        <f t="shared" si="14"/>
        <v>0</v>
      </c>
      <c r="P152" s="46">
        <f t="shared" si="15"/>
        <v>0</v>
      </c>
      <c r="Q152" s="47">
        <f t="shared" si="16"/>
        <v>0</v>
      </c>
      <c r="R152" s="46">
        <f t="shared" si="17"/>
        <v>75</v>
      </c>
      <c r="S152" s="73">
        <v>2</v>
      </c>
      <c r="T152" s="73"/>
    </row>
    <row r="153" spans="1:20" ht="31.5" hidden="1" x14ac:dyDescent="0.25">
      <c r="A153" s="38">
        <v>147</v>
      </c>
      <c r="B153" s="59" t="s">
        <v>139</v>
      </c>
      <c r="C153" s="59" t="s">
        <v>16</v>
      </c>
      <c r="D153" s="42"/>
      <c r="E153" s="43"/>
      <c r="F153" s="43">
        <v>6.66</v>
      </c>
      <c r="G153" s="41"/>
      <c r="H153" s="41"/>
      <c r="I153" s="41">
        <v>19</v>
      </c>
      <c r="J153" s="44"/>
      <c r="K153" s="44"/>
      <c r="L153" s="44">
        <v>2.8528528528528527</v>
      </c>
      <c r="M153" s="45">
        <f t="shared" si="12"/>
        <v>0</v>
      </c>
      <c r="N153" s="80">
        <f t="shared" si="13"/>
        <v>0</v>
      </c>
      <c r="O153" s="47">
        <f t="shared" si="14"/>
        <v>0</v>
      </c>
      <c r="P153" s="46">
        <f t="shared" si="15"/>
        <v>0</v>
      </c>
      <c r="Q153" s="47">
        <f t="shared" si="16"/>
        <v>0</v>
      </c>
      <c r="R153" s="46">
        <f t="shared" si="17"/>
        <v>0</v>
      </c>
      <c r="S153" s="73"/>
      <c r="T153" s="73"/>
    </row>
    <row r="154" spans="1:20" ht="31.5" x14ac:dyDescent="0.25">
      <c r="A154" s="38">
        <v>29</v>
      </c>
      <c r="B154" s="59" t="s">
        <v>384</v>
      </c>
      <c r="C154" s="59" t="s">
        <v>16</v>
      </c>
      <c r="D154" s="152">
        <v>424.38</v>
      </c>
      <c r="E154" s="152">
        <v>424.38</v>
      </c>
      <c r="F154" s="43">
        <v>424.38</v>
      </c>
      <c r="G154" s="41">
        <v>1219</v>
      </c>
      <c r="H154" s="41">
        <v>1381</v>
      </c>
      <c r="I154" s="41">
        <v>1431</v>
      </c>
      <c r="J154" s="153">
        <v>2.8724256562514729</v>
      </c>
      <c r="K154" s="153">
        <v>3.2541590084358361</v>
      </c>
      <c r="L154" s="153">
        <v>3.3719779442952071</v>
      </c>
      <c r="M154" s="45">
        <v>4.5</v>
      </c>
      <c r="N154" s="80">
        <f t="shared" si="13"/>
        <v>64</v>
      </c>
      <c r="O154" s="47">
        <f t="shared" si="14"/>
        <v>64.394999999999996</v>
      </c>
      <c r="P154" s="46">
        <f t="shared" si="15"/>
        <v>48</v>
      </c>
      <c r="Q154" s="47">
        <f t="shared" si="16"/>
        <v>48</v>
      </c>
      <c r="R154" s="46">
        <f t="shared" si="17"/>
        <v>75</v>
      </c>
      <c r="S154" s="73">
        <v>71</v>
      </c>
      <c r="T154" s="73">
        <v>62</v>
      </c>
    </row>
    <row r="155" spans="1:20" hidden="1" x14ac:dyDescent="0.25">
      <c r="A155" s="38">
        <v>149</v>
      </c>
      <c r="B155" s="59" t="s">
        <v>2</v>
      </c>
      <c r="C155" s="59" t="s">
        <v>16</v>
      </c>
      <c r="D155" s="42"/>
      <c r="E155" s="43"/>
      <c r="F155" s="43">
        <v>183.56</v>
      </c>
      <c r="G155" s="41"/>
      <c r="H155" s="41"/>
      <c r="I155" s="41">
        <v>139</v>
      </c>
      <c r="J155" s="44"/>
      <c r="K155" s="44"/>
      <c r="L155" s="44">
        <v>0.75724558727391589</v>
      </c>
      <c r="M155" s="45">
        <v>0</v>
      </c>
      <c r="N155" s="80">
        <f t="shared" si="13"/>
        <v>0</v>
      </c>
      <c r="O155" s="47">
        <f t="shared" si="14"/>
        <v>0</v>
      </c>
      <c r="P155" s="46">
        <f t="shared" si="15"/>
        <v>0</v>
      </c>
      <c r="Q155" s="47">
        <f t="shared" si="16"/>
        <v>0</v>
      </c>
      <c r="R155" s="46">
        <f t="shared" si="17"/>
        <v>75</v>
      </c>
      <c r="S155" s="73"/>
      <c r="T155" s="73"/>
    </row>
    <row r="156" spans="1:20" ht="31.5" x14ac:dyDescent="0.25">
      <c r="A156" s="38">
        <v>30</v>
      </c>
      <c r="B156" s="59" t="s">
        <v>74</v>
      </c>
      <c r="C156" s="59" t="s">
        <v>16</v>
      </c>
      <c r="D156" s="152">
        <v>1718.12</v>
      </c>
      <c r="E156" s="152">
        <v>1718.12</v>
      </c>
      <c r="F156" s="43">
        <v>1718.12</v>
      </c>
      <c r="G156" s="41">
        <v>2135</v>
      </c>
      <c r="H156" s="41">
        <v>2271</v>
      </c>
      <c r="I156" s="41">
        <v>2391</v>
      </c>
      <c r="J156" s="153">
        <v>1.2426373012362351</v>
      </c>
      <c r="K156" s="153">
        <v>1.3217935883407446</v>
      </c>
      <c r="L156" s="153">
        <v>1.3916373710800178</v>
      </c>
      <c r="M156" s="45">
        <v>2.95</v>
      </c>
      <c r="N156" s="80">
        <f t="shared" si="13"/>
        <v>70</v>
      </c>
      <c r="O156" s="47">
        <f t="shared" si="14"/>
        <v>70.534500000000008</v>
      </c>
      <c r="P156" s="46">
        <f t="shared" si="15"/>
        <v>52</v>
      </c>
      <c r="Q156" s="47">
        <f t="shared" si="16"/>
        <v>52.5</v>
      </c>
      <c r="R156" s="46">
        <f t="shared" si="17"/>
        <v>75</v>
      </c>
      <c r="S156" s="73">
        <v>70</v>
      </c>
      <c r="T156" s="73">
        <v>68</v>
      </c>
    </row>
    <row r="157" spans="1:20" hidden="1" x14ac:dyDescent="0.25">
      <c r="A157" s="38">
        <v>151</v>
      </c>
      <c r="B157" s="59" t="s">
        <v>151</v>
      </c>
      <c r="C157" s="59" t="s">
        <v>16</v>
      </c>
      <c r="D157" s="42"/>
      <c r="E157" s="43"/>
      <c r="F157" s="43">
        <v>2347.56</v>
      </c>
      <c r="G157" s="41"/>
      <c r="H157" s="41"/>
      <c r="I157" s="41"/>
      <c r="J157" s="44"/>
      <c r="K157" s="44"/>
      <c r="L157" s="44"/>
      <c r="M157" s="45">
        <f t="shared" si="12"/>
        <v>0</v>
      </c>
      <c r="N157" s="80">
        <f t="shared" si="13"/>
        <v>0</v>
      </c>
      <c r="O157" s="47">
        <f t="shared" si="14"/>
        <v>0</v>
      </c>
      <c r="P157" s="46">
        <f t="shared" si="15"/>
        <v>0</v>
      </c>
      <c r="Q157" s="47">
        <f t="shared" si="16"/>
        <v>0</v>
      </c>
      <c r="R157" s="46">
        <f t="shared" si="17"/>
        <v>0</v>
      </c>
      <c r="S157" s="73"/>
      <c r="T157" s="73"/>
    </row>
    <row r="158" spans="1:20" ht="31.5" hidden="1" x14ac:dyDescent="0.25">
      <c r="A158" s="38">
        <v>152</v>
      </c>
      <c r="B158" s="59" t="s">
        <v>34</v>
      </c>
      <c r="C158" s="59" t="s">
        <v>17</v>
      </c>
      <c r="D158" s="42"/>
      <c r="E158" s="43"/>
      <c r="F158" s="43">
        <v>0</v>
      </c>
      <c r="G158" s="41"/>
      <c r="H158" s="41"/>
      <c r="I158" s="41">
        <v>0</v>
      </c>
      <c r="J158" s="44"/>
      <c r="K158" s="44"/>
      <c r="L158" s="44">
        <v>0</v>
      </c>
      <c r="M158" s="45">
        <f t="shared" si="12"/>
        <v>0</v>
      </c>
      <c r="N158" s="80">
        <f t="shared" si="13"/>
        <v>0</v>
      </c>
      <c r="O158" s="47">
        <f t="shared" si="14"/>
        <v>0</v>
      </c>
      <c r="P158" s="46">
        <f t="shared" si="15"/>
        <v>0</v>
      </c>
      <c r="Q158" s="47">
        <f t="shared" si="16"/>
        <v>0</v>
      </c>
      <c r="R158" s="46">
        <f t="shared" si="17"/>
        <v>0</v>
      </c>
      <c r="S158" s="73"/>
      <c r="T158" s="73"/>
    </row>
    <row r="159" spans="1:20" ht="31.5" hidden="1" x14ac:dyDescent="0.25">
      <c r="A159" s="38">
        <v>153</v>
      </c>
      <c r="B159" s="59" t="s">
        <v>19</v>
      </c>
      <c r="C159" s="59" t="s">
        <v>17</v>
      </c>
      <c r="D159" s="42"/>
      <c r="E159" s="43"/>
      <c r="F159" s="43">
        <v>0</v>
      </c>
      <c r="G159" s="41"/>
      <c r="H159" s="41"/>
      <c r="I159" s="41">
        <v>0</v>
      </c>
      <c r="J159" s="44"/>
      <c r="K159" s="44"/>
      <c r="L159" s="44">
        <v>0</v>
      </c>
      <c r="M159" s="45">
        <f t="shared" si="12"/>
        <v>0</v>
      </c>
      <c r="N159" s="80">
        <f t="shared" si="13"/>
        <v>0</v>
      </c>
      <c r="O159" s="47">
        <f t="shared" si="14"/>
        <v>0</v>
      </c>
      <c r="P159" s="46">
        <f t="shared" si="15"/>
        <v>0</v>
      </c>
      <c r="Q159" s="47">
        <f t="shared" si="16"/>
        <v>0</v>
      </c>
      <c r="R159" s="46">
        <f t="shared" si="17"/>
        <v>0</v>
      </c>
      <c r="S159" s="73"/>
      <c r="T159" s="73"/>
    </row>
    <row r="160" spans="1:20" ht="31.5" x14ac:dyDescent="0.25">
      <c r="A160" s="38">
        <v>31</v>
      </c>
      <c r="B160" s="59" t="s">
        <v>18</v>
      </c>
      <c r="C160" s="59" t="s">
        <v>17</v>
      </c>
      <c r="D160" s="152">
        <v>239.83</v>
      </c>
      <c r="E160" s="152">
        <v>239.83</v>
      </c>
      <c r="F160" s="43">
        <v>239.83</v>
      </c>
      <c r="G160" s="41">
        <v>327</v>
      </c>
      <c r="H160" s="41">
        <v>483</v>
      </c>
      <c r="I160" s="41">
        <v>375</v>
      </c>
      <c r="J160" s="153">
        <v>1.3634657882666887</v>
      </c>
      <c r="K160" s="153">
        <v>2.013926531292999</v>
      </c>
      <c r="L160" s="153">
        <v>1.5636075553517075</v>
      </c>
      <c r="M160" s="45">
        <f t="shared" si="12"/>
        <v>3</v>
      </c>
      <c r="N160" s="80">
        <f t="shared" si="13"/>
        <v>11</v>
      </c>
      <c r="O160" s="47">
        <f t="shared" si="14"/>
        <v>11.25</v>
      </c>
      <c r="P160" s="46">
        <f t="shared" si="15"/>
        <v>8</v>
      </c>
      <c r="Q160" s="47">
        <f t="shared" si="16"/>
        <v>8.25</v>
      </c>
      <c r="R160" s="46">
        <f t="shared" si="17"/>
        <v>75</v>
      </c>
      <c r="S160" s="73">
        <v>11</v>
      </c>
      <c r="T160" s="73">
        <v>12</v>
      </c>
    </row>
    <row r="161" spans="1:20" ht="31.5" x14ac:dyDescent="0.25">
      <c r="A161" s="38">
        <v>32</v>
      </c>
      <c r="B161" s="59" t="s">
        <v>262</v>
      </c>
      <c r="C161" s="59" t="s">
        <v>17</v>
      </c>
      <c r="D161" s="152">
        <v>69</v>
      </c>
      <c r="E161" s="152">
        <v>69</v>
      </c>
      <c r="F161" s="43">
        <v>69</v>
      </c>
      <c r="G161" s="41">
        <v>62</v>
      </c>
      <c r="H161" s="41">
        <v>44</v>
      </c>
      <c r="I161" s="41">
        <v>77</v>
      </c>
      <c r="J161" s="153">
        <v>0.89855072463768115</v>
      </c>
      <c r="K161" s="153">
        <v>0.6376811594202898</v>
      </c>
      <c r="L161" s="153">
        <v>1.1159420289855073</v>
      </c>
      <c r="M161" s="45">
        <v>4.5</v>
      </c>
      <c r="N161" s="80">
        <f t="shared" si="13"/>
        <v>3</v>
      </c>
      <c r="O161" s="47">
        <f t="shared" si="14"/>
        <v>3.4649999999999999</v>
      </c>
      <c r="P161" s="46">
        <f t="shared" si="15"/>
        <v>2</v>
      </c>
      <c r="Q161" s="47">
        <f t="shared" si="16"/>
        <v>2.25</v>
      </c>
      <c r="R161" s="46">
        <f t="shared" si="17"/>
        <v>75</v>
      </c>
      <c r="S161" s="73">
        <v>6</v>
      </c>
      <c r="T161" s="73">
        <v>2</v>
      </c>
    </row>
    <row r="162" spans="1:20" hidden="1" x14ac:dyDescent="0.25">
      <c r="A162" s="38">
        <v>156</v>
      </c>
      <c r="B162" s="59" t="s">
        <v>2</v>
      </c>
      <c r="C162" s="59" t="s">
        <v>17</v>
      </c>
      <c r="D162" s="42"/>
      <c r="E162" s="43"/>
      <c r="F162" s="43">
        <v>134.47</v>
      </c>
      <c r="G162" s="41"/>
      <c r="H162" s="41"/>
      <c r="I162" s="41">
        <v>0</v>
      </c>
      <c r="J162" s="44"/>
      <c r="K162" s="44"/>
      <c r="L162" s="44">
        <v>0</v>
      </c>
      <c r="M162" s="45">
        <f t="shared" si="12"/>
        <v>0</v>
      </c>
      <c r="N162" s="80">
        <f t="shared" si="13"/>
        <v>0</v>
      </c>
      <c r="O162" s="47">
        <f t="shared" si="14"/>
        <v>0</v>
      </c>
      <c r="P162" s="46">
        <f t="shared" si="15"/>
        <v>0</v>
      </c>
      <c r="Q162" s="47">
        <f t="shared" si="16"/>
        <v>0</v>
      </c>
      <c r="R162" s="46">
        <f t="shared" si="17"/>
        <v>0</v>
      </c>
      <c r="S162" s="73"/>
      <c r="T162" s="73"/>
    </row>
    <row r="163" spans="1:20" ht="31.5" hidden="1" x14ac:dyDescent="0.25">
      <c r="A163" s="38">
        <v>157</v>
      </c>
      <c r="B163" s="59" t="s">
        <v>64</v>
      </c>
      <c r="C163" s="59" t="s">
        <v>17</v>
      </c>
      <c r="D163" s="42"/>
      <c r="E163" s="43"/>
      <c r="F163" s="43">
        <v>20.93</v>
      </c>
      <c r="G163" s="41"/>
      <c r="H163" s="41"/>
      <c r="I163" s="41">
        <v>164</v>
      </c>
      <c r="J163" s="44"/>
      <c r="K163" s="44"/>
      <c r="L163" s="44">
        <v>7.8356426182513141</v>
      </c>
      <c r="M163" s="45">
        <v>0</v>
      </c>
      <c r="N163" s="80">
        <f t="shared" si="13"/>
        <v>0</v>
      </c>
      <c r="O163" s="47">
        <f t="shared" si="14"/>
        <v>0</v>
      </c>
      <c r="P163" s="46">
        <f t="shared" si="15"/>
        <v>0</v>
      </c>
      <c r="Q163" s="47">
        <f t="shared" si="16"/>
        <v>0</v>
      </c>
      <c r="R163" s="46">
        <f t="shared" si="17"/>
        <v>75</v>
      </c>
      <c r="S163" s="73"/>
      <c r="T163" s="73"/>
    </row>
    <row r="164" spans="1:20" ht="31.5" hidden="1" x14ac:dyDescent="0.25">
      <c r="A164" s="38">
        <v>158</v>
      </c>
      <c r="B164" s="59" t="s">
        <v>264</v>
      </c>
      <c r="C164" s="59" t="s">
        <v>17</v>
      </c>
      <c r="D164" s="42"/>
      <c r="E164" s="43"/>
      <c r="F164" s="43">
        <v>0</v>
      </c>
      <c r="G164" s="41"/>
      <c r="H164" s="41"/>
      <c r="I164" s="41">
        <v>0</v>
      </c>
      <c r="J164" s="44"/>
      <c r="K164" s="44"/>
      <c r="L164" s="44">
        <v>0</v>
      </c>
      <c r="M164" s="45">
        <f t="shared" si="12"/>
        <v>0</v>
      </c>
      <c r="N164" s="80">
        <f t="shared" si="13"/>
        <v>0</v>
      </c>
      <c r="O164" s="47">
        <f t="shared" si="14"/>
        <v>0</v>
      </c>
      <c r="P164" s="46">
        <f t="shared" si="15"/>
        <v>0</v>
      </c>
      <c r="Q164" s="47">
        <f t="shared" si="16"/>
        <v>0</v>
      </c>
      <c r="R164" s="46">
        <f t="shared" si="17"/>
        <v>0</v>
      </c>
      <c r="S164" s="73"/>
      <c r="T164" s="73"/>
    </row>
    <row r="165" spans="1:20" hidden="1" x14ac:dyDescent="0.25">
      <c r="A165" s="38">
        <v>159</v>
      </c>
      <c r="B165" s="59" t="s">
        <v>151</v>
      </c>
      <c r="C165" s="59" t="s">
        <v>17</v>
      </c>
      <c r="D165" s="42"/>
      <c r="E165" s="43"/>
      <c r="F165" s="43">
        <v>562.58000000000004</v>
      </c>
      <c r="G165" s="41"/>
      <c r="H165" s="41"/>
      <c r="I165" s="41"/>
      <c r="J165" s="44"/>
      <c r="K165" s="44"/>
      <c r="L165" s="44"/>
      <c r="M165" s="45">
        <f t="shared" si="12"/>
        <v>0</v>
      </c>
      <c r="N165" s="80">
        <f t="shared" si="13"/>
        <v>0</v>
      </c>
      <c r="O165" s="47">
        <f t="shared" si="14"/>
        <v>0</v>
      </c>
      <c r="P165" s="46">
        <f t="shared" si="15"/>
        <v>0</v>
      </c>
      <c r="Q165" s="47">
        <f t="shared" si="16"/>
        <v>0</v>
      </c>
      <c r="R165" s="46">
        <f t="shared" si="17"/>
        <v>0</v>
      </c>
      <c r="S165" s="73"/>
      <c r="T165" s="73"/>
    </row>
    <row r="166" spans="1:20" ht="31.5" hidden="1" x14ac:dyDescent="0.25">
      <c r="A166" s="38">
        <v>160</v>
      </c>
      <c r="B166" s="59" t="s">
        <v>255</v>
      </c>
      <c r="C166" s="59" t="s">
        <v>20</v>
      </c>
      <c r="D166" s="42"/>
      <c r="E166" s="43"/>
      <c r="F166" s="43">
        <v>37.049999999999997</v>
      </c>
      <c r="G166" s="41"/>
      <c r="H166" s="41"/>
      <c r="I166" s="41">
        <v>0</v>
      </c>
      <c r="J166" s="44"/>
      <c r="K166" s="44"/>
      <c r="L166" s="44">
        <v>0</v>
      </c>
      <c r="M166" s="45">
        <f t="shared" si="12"/>
        <v>0</v>
      </c>
      <c r="N166" s="80">
        <f t="shared" si="13"/>
        <v>0</v>
      </c>
      <c r="O166" s="47">
        <f t="shared" si="14"/>
        <v>0</v>
      </c>
      <c r="P166" s="46">
        <f t="shared" si="15"/>
        <v>0</v>
      </c>
      <c r="Q166" s="47">
        <f t="shared" si="16"/>
        <v>0</v>
      </c>
      <c r="R166" s="46">
        <f t="shared" si="17"/>
        <v>0</v>
      </c>
      <c r="S166" s="73"/>
      <c r="T166" s="73"/>
    </row>
    <row r="167" spans="1:20" hidden="1" x14ac:dyDescent="0.25">
      <c r="A167" s="38">
        <v>161</v>
      </c>
      <c r="B167" s="59" t="s">
        <v>385</v>
      </c>
      <c r="C167" s="59" t="s">
        <v>20</v>
      </c>
      <c r="D167" s="42"/>
      <c r="E167" s="43"/>
      <c r="F167" s="43">
        <v>116.19</v>
      </c>
      <c r="G167" s="41"/>
      <c r="H167" s="41"/>
      <c r="I167" s="41">
        <v>0</v>
      </c>
      <c r="J167" s="44"/>
      <c r="K167" s="44"/>
      <c r="L167" s="44">
        <v>0</v>
      </c>
      <c r="M167" s="45">
        <f t="shared" si="12"/>
        <v>0</v>
      </c>
      <c r="N167" s="80">
        <f t="shared" si="13"/>
        <v>0</v>
      </c>
      <c r="O167" s="47">
        <f t="shared" si="14"/>
        <v>0</v>
      </c>
      <c r="P167" s="46">
        <f t="shared" si="15"/>
        <v>0</v>
      </c>
      <c r="Q167" s="47">
        <f t="shared" si="16"/>
        <v>0</v>
      </c>
      <c r="R167" s="46">
        <f t="shared" si="17"/>
        <v>0</v>
      </c>
      <c r="S167" s="73"/>
      <c r="T167" s="73"/>
    </row>
    <row r="168" spans="1:20" ht="31.5" hidden="1" x14ac:dyDescent="0.25">
      <c r="A168" s="38">
        <v>162</v>
      </c>
      <c r="B168" s="59" t="s">
        <v>265</v>
      </c>
      <c r="C168" s="59" t="s">
        <v>20</v>
      </c>
      <c r="D168" s="42"/>
      <c r="E168" s="43"/>
      <c r="F168" s="43">
        <v>147.1</v>
      </c>
      <c r="G168" s="41"/>
      <c r="H168" s="41"/>
      <c r="I168" s="41">
        <v>0</v>
      </c>
      <c r="J168" s="44"/>
      <c r="K168" s="44"/>
      <c r="L168" s="44">
        <v>0</v>
      </c>
      <c r="M168" s="45">
        <f t="shared" si="12"/>
        <v>0</v>
      </c>
      <c r="N168" s="80">
        <f t="shared" si="13"/>
        <v>0</v>
      </c>
      <c r="O168" s="47">
        <f t="shared" si="14"/>
        <v>0</v>
      </c>
      <c r="P168" s="46">
        <f t="shared" si="15"/>
        <v>0</v>
      </c>
      <c r="Q168" s="47">
        <f t="shared" si="16"/>
        <v>0</v>
      </c>
      <c r="R168" s="46">
        <f t="shared" si="17"/>
        <v>0</v>
      </c>
      <c r="S168" s="73"/>
      <c r="T168" s="73"/>
    </row>
    <row r="169" spans="1:20" hidden="1" x14ac:dyDescent="0.25">
      <c r="A169" s="38">
        <v>163</v>
      </c>
      <c r="B169" s="59" t="s">
        <v>151</v>
      </c>
      <c r="C169" s="59" t="s">
        <v>20</v>
      </c>
      <c r="D169" s="42"/>
      <c r="E169" s="43"/>
      <c r="F169" s="43">
        <v>0</v>
      </c>
      <c r="G169" s="41"/>
      <c r="H169" s="41"/>
      <c r="I169" s="41">
        <v>0</v>
      </c>
      <c r="J169" s="44"/>
      <c r="K169" s="44"/>
      <c r="L169" s="44">
        <v>0</v>
      </c>
      <c r="M169" s="45">
        <f t="shared" si="12"/>
        <v>0</v>
      </c>
      <c r="N169" s="80">
        <f t="shared" si="13"/>
        <v>0</v>
      </c>
      <c r="O169" s="47">
        <f t="shared" si="14"/>
        <v>0</v>
      </c>
      <c r="P169" s="46">
        <f t="shared" si="15"/>
        <v>0</v>
      </c>
      <c r="Q169" s="47">
        <f t="shared" si="16"/>
        <v>0</v>
      </c>
      <c r="R169" s="46">
        <f t="shared" si="17"/>
        <v>0</v>
      </c>
      <c r="S169" s="73"/>
      <c r="T169" s="73"/>
    </row>
    <row r="170" spans="1:20" ht="31.5" hidden="1" x14ac:dyDescent="0.25">
      <c r="A170" s="38">
        <v>164</v>
      </c>
      <c r="B170" s="59" t="s">
        <v>222</v>
      </c>
      <c r="C170" s="59" t="s">
        <v>47</v>
      </c>
      <c r="D170" s="42"/>
      <c r="E170" s="43"/>
      <c r="F170" s="43">
        <v>10.73</v>
      </c>
      <c r="G170" s="41"/>
      <c r="H170" s="41"/>
      <c r="I170" s="41">
        <v>0</v>
      </c>
      <c r="J170" s="44"/>
      <c r="K170" s="44"/>
      <c r="L170" s="44">
        <v>0</v>
      </c>
      <c r="M170" s="45">
        <f t="shared" si="12"/>
        <v>0</v>
      </c>
      <c r="N170" s="80">
        <f t="shared" si="13"/>
        <v>0</v>
      </c>
      <c r="O170" s="47">
        <f t="shared" si="14"/>
        <v>0</v>
      </c>
      <c r="P170" s="46">
        <f t="shared" si="15"/>
        <v>0</v>
      </c>
      <c r="Q170" s="47">
        <f t="shared" si="16"/>
        <v>0</v>
      </c>
      <c r="R170" s="46">
        <f t="shared" si="17"/>
        <v>0</v>
      </c>
      <c r="S170" s="73"/>
      <c r="T170" s="73"/>
    </row>
    <row r="171" spans="1:20" ht="31.5" x14ac:dyDescent="0.25">
      <c r="A171" s="38">
        <v>33</v>
      </c>
      <c r="B171" s="59" t="s">
        <v>217</v>
      </c>
      <c r="C171" s="59" t="s">
        <v>47</v>
      </c>
      <c r="D171" s="152">
        <v>269.17</v>
      </c>
      <c r="E171" s="152">
        <v>269.17</v>
      </c>
      <c r="F171" s="43">
        <v>269.17</v>
      </c>
      <c r="G171" s="41">
        <v>177</v>
      </c>
      <c r="H171" s="41">
        <v>195</v>
      </c>
      <c r="I171" s="41">
        <v>132</v>
      </c>
      <c r="J171" s="122">
        <v>0.65757699595051455</v>
      </c>
      <c r="K171" s="122">
        <v>0.72444923282683804</v>
      </c>
      <c r="L171" s="122">
        <v>0.49039640375970572</v>
      </c>
      <c r="M171" s="45">
        <v>4.5</v>
      </c>
      <c r="N171" s="80">
        <f t="shared" si="13"/>
        <v>5</v>
      </c>
      <c r="O171" s="47">
        <f t="shared" si="14"/>
        <v>5.94</v>
      </c>
      <c r="P171" s="46">
        <f t="shared" si="15"/>
        <v>3</v>
      </c>
      <c r="Q171" s="47">
        <f t="shared" si="16"/>
        <v>3.75</v>
      </c>
      <c r="R171" s="46">
        <f t="shared" si="17"/>
        <v>75</v>
      </c>
      <c r="S171" s="73">
        <v>6</v>
      </c>
      <c r="T171" s="73">
        <v>9</v>
      </c>
    </row>
    <row r="172" spans="1:20" hidden="1" x14ac:dyDescent="0.25">
      <c r="A172" s="38">
        <v>166</v>
      </c>
      <c r="B172" s="59" t="s">
        <v>2</v>
      </c>
      <c r="C172" s="59" t="s">
        <v>47</v>
      </c>
      <c r="D172" s="42"/>
      <c r="E172" s="43"/>
      <c r="F172" s="43">
        <v>508.54</v>
      </c>
      <c r="G172" s="41"/>
      <c r="H172" s="41"/>
      <c r="I172" s="41">
        <v>274</v>
      </c>
      <c r="J172" s="44"/>
      <c r="K172" s="44"/>
      <c r="L172" s="44">
        <v>0.53879734140873869</v>
      </c>
      <c r="M172" s="45">
        <v>0</v>
      </c>
      <c r="N172" s="80">
        <f t="shared" si="13"/>
        <v>0</v>
      </c>
      <c r="O172" s="47">
        <f t="shared" si="14"/>
        <v>0</v>
      </c>
      <c r="P172" s="46">
        <f t="shared" si="15"/>
        <v>0</v>
      </c>
      <c r="Q172" s="47">
        <f t="shared" si="16"/>
        <v>0</v>
      </c>
      <c r="R172" s="46">
        <f t="shared" si="17"/>
        <v>75</v>
      </c>
      <c r="S172" s="73"/>
      <c r="T172" s="73"/>
    </row>
    <row r="173" spans="1:20" ht="31.5" x14ac:dyDescent="0.25">
      <c r="A173" s="38">
        <v>34</v>
      </c>
      <c r="B173" s="59" t="s">
        <v>266</v>
      </c>
      <c r="C173" s="59" t="s">
        <v>47</v>
      </c>
      <c r="D173" s="152"/>
      <c r="E173" s="152">
        <v>458.26</v>
      </c>
      <c r="F173" s="43">
        <v>458.26</v>
      </c>
      <c r="G173" s="41"/>
      <c r="H173" s="41">
        <v>325</v>
      </c>
      <c r="I173" s="41">
        <v>336</v>
      </c>
      <c r="J173" s="153"/>
      <c r="K173" s="153">
        <v>0.70920438179199585</v>
      </c>
      <c r="L173" s="153">
        <v>0.73320822240649419</v>
      </c>
      <c r="M173" s="45">
        <v>4.5</v>
      </c>
      <c r="N173" s="80">
        <f t="shared" si="13"/>
        <v>15</v>
      </c>
      <c r="O173" s="47">
        <f t="shared" si="14"/>
        <v>15.12</v>
      </c>
      <c r="P173" s="46">
        <f t="shared" si="15"/>
        <v>11</v>
      </c>
      <c r="Q173" s="47">
        <f t="shared" si="16"/>
        <v>11.25</v>
      </c>
      <c r="R173" s="46">
        <f t="shared" si="17"/>
        <v>75</v>
      </c>
      <c r="S173" s="73">
        <v>17</v>
      </c>
      <c r="T173" s="73">
        <v>16</v>
      </c>
    </row>
    <row r="174" spans="1:20" ht="31.5" x14ac:dyDescent="0.25">
      <c r="A174" s="38">
        <v>35</v>
      </c>
      <c r="B174" s="59" t="s">
        <v>268</v>
      </c>
      <c r="C174" s="59" t="s">
        <v>47</v>
      </c>
      <c r="D174" s="152"/>
      <c r="E174" s="152">
        <v>280.58</v>
      </c>
      <c r="F174" s="43">
        <v>280.58</v>
      </c>
      <c r="G174" s="41"/>
      <c r="H174" s="41">
        <v>341</v>
      </c>
      <c r="I174" s="41">
        <v>364</v>
      </c>
      <c r="J174" s="153"/>
      <c r="K174" s="153">
        <v>1.2153396535747381</v>
      </c>
      <c r="L174" s="153">
        <v>1.297312709387697</v>
      </c>
      <c r="M174" s="45">
        <v>4.5</v>
      </c>
      <c r="N174" s="80">
        <f t="shared" si="13"/>
        <v>16</v>
      </c>
      <c r="O174" s="47">
        <f t="shared" si="14"/>
        <v>16.38</v>
      </c>
      <c r="P174" s="46">
        <f t="shared" si="15"/>
        <v>12</v>
      </c>
      <c r="Q174" s="47">
        <f t="shared" si="16"/>
        <v>12</v>
      </c>
      <c r="R174" s="46">
        <f t="shared" si="17"/>
        <v>75</v>
      </c>
      <c r="S174" s="73">
        <v>16</v>
      </c>
      <c r="T174" s="73">
        <v>17</v>
      </c>
    </row>
    <row r="175" spans="1:20" ht="31.5" hidden="1" x14ac:dyDescent="0.25">
      <c r="A175" s="38">
        <v>169</v>
      </c>
      <c r="B175" s="59" t="s">
        <v>269</v>
      </c>
      <c r="C175" s="59" t="s">
        <v>47</v>
      </c>
      <c r="D175" s="42"/>
      <c r="E175" s="43"/>
      <c r="F175" s="43">
        <v>50.83</v>
      </c>
      <c r="G175" s="41"/>
      <c r="H175" s="41"/>
      <c r="I175" s="41">
        <v>0</v>
      </c>
      <c r="J175" s="44"/>
      <c r="K175" s="44"/>
      <c r="L175" s="44">
        <v>0</v>
      </c>
      <c r="M175" s="45">
        <f t="shared" si="12"/>
        <v>0</v>
      </c>
      <c r="N175" s="80">
        <f t="shared" si="13"/>
        <v>0</v>
      </c>
      <c r="O175" s="47">
        <f t="shared" si="14"/>
        <v>0</v>
      </c>
      <c r="P175" s="46">
        <f t="shared" si="15"/>
        <v>0</v>
      </c>
      <c r="Q175" s="47">
        <f t="shared" si="16"/>
        <v>0</v>
      </c>
      <c r="R175" s="46">
        <f t="shared" si="17"/>
        <v>0</v>
      </c>
      <c r="S175" s="73"/>
      <c r="T175" s="73"/>
    </row>
    <row r="176" spans="1:20" hidden="1" x14ac:dyDescent="0.25">
      <c r="A176" s="38">
        <v>170</v>
      </c>
      <c r="B176" s="59" t="s">
        <v>151</v>
      </c>
      <c r="C176" s="59" t="s">
        <v>47</v>
      </c>
      <c r="D176" s="42"/>
      <c r="E176" s="43"/>
      <c r="F176" s="43">
        <v>1648.33</v>
      </c>
      <c r="G176" s="41"/>
      <c r="H176" s="41"/>
      <c r="I176" s="41"/>
      <c r="J176" s="44"/>
      <c r="K176" s="44"/>
      <c r="L176" s="44"/>
      <c r="M176" s="45">
        <f t="shared" si="12"/>
        <v>0</v>
      </c>
      <c r="N176" s="80">
        <f t="shared" si="13"/>
        <v>0</v>
      </c>
      <c r="O176" s="47">
        <f t="shared" si="14"/>
        <v>0</v>
      </c>
      <c r="P176" s="46">
        <f t="shared" si="15"/>
        <v>0</v>
      </c>
      <c r="Q176" s="47">
        <f t="shared" si="16"/>
        <v>0</v>
      </c>
      <c r="R176" s="46">
        <f t="shared" si="17"/>
        <v>0</v>
      </c>
      <c r="S176" s="73"/>
      <c r="T176" s="73"/>
    </row>
    <row r="177" spans="1:20" ht="47.25" hidden="1" x14ac:dyDescent="0.25">
      <c r="A177" s="38">
        <v>171</v>
      </c>
      <c r="B177" s="59" t="s">
        <v>146</v>
      </c>
      <c r="C177" s="59" t="s">
        <v>145</v>
      </c>
      <c r="D177" s="42"/>
      <c r="E177" s="43"/>
      <c r="F177" s="43">
        <v>0</v>
      </c>
      <c r="G177" s="41"/>
      <c r="H177" s="41"/>
      <c r="I177" s="41">
        <v>0</v>
      </c>
      <c r="J177" s="44"/>
      <c r="K177" s="44"/>
      <c r="L177" s="44">
        <v>0</v>
      </c>
      <c r="M177" s="45">
        <f t="shared" si="12"/>
        <v>0</v>
      </c>
      <c r="N177" s="80">
        <f t="shared" si="13"/>
        <v>0</v>
      </c>
      <c r="O177" s="47">
        <f t="shared" si="14"/>
        <v>0</v>
      </c>
      <c r="P177" s="46">
        <f t="shared" si="15"/>
        <v>0</v>
      </c>
      <c r="Q177" s="47">
        <f t="shared" si="16"/>
        <v>0</v>
      </c>
      <c r="R177" s="46">
        <f t="shared" si="17"/>
        <v>0</v>
      </c>
      <c r="S177" s="73"/>
      <c r="T177" s="73"/>
    </row>
    <row r="178" spans="1:20" ht="31.5" hidden="1" x14ac:dyDescent="0.25">
      <c r="A178" s="38">
        <v>172</v>
      </c>
      <c r="B178" s="59" t="s">
        <v>386</v>
      </c>
      <c r="C178" s="59" t="s">
        <v>145</v>
      </c>
      <c r="D178" s="42"/>
      <c r="E178" s="43"/>
      <c r="F178" s="43">
        <v>0</v>
      </c>
      <c r="G178" s="41"/>
      <c r="H178" s="41"/>
      <c r="I178" s="41">
        <v>0</v>
      </c>
      <c r="J178" s="44"/>
      <c r="K178" s="44"/>
      <c r="L178" s="44">
        <v>0</v>
      </c>
      <c r="M178" s="45">
        <f t="shared" si="12"/>
        <v>0</v>
      </c>
      <c r="N178" s="80">
        <f t="shared" si="13"/>
        <v>0</v>
      </c>
      <c r="O178" s="47">
        <f t="shared" si="14"/>
        <v>0</v>
      </c>
      <c r="P178" s="46">
        <f t="shared" si="15"/>
        <v>0</v>
      </c>
      <c r="Q178" s="47">
        <f t="shared" si="16"/>
        <v>0</v>
      </c>
      <c r="R178" s="46">
        <f t="shared" si="17"/>
        <v>0</v>
      </c>
      <c r="S178" s="73"/>
      <c r="T178" s="73"/>
    </row>
    <row r="179" spans="1:20" hidden="1" x14ac:dyDescent="0.25">
      <c r="A179" s="38">
        <v>173</v>
      </c>
      <c r="B179" s="59" t="s">
        <v>151</v>
      </c>
      <c r="C179" s="59" t="s">
        <v>145</v>
      </c>
      <c r="D179" s="42"/>
      <c r="E179" s="43"/>
      <c r="F179" s="43">
        <v>0</v>
      </c>
      <c r="G179" s="41"/>
      <c r="H179" s="41"/>
      <c r="I179" s="41">
        <v>0</v>
      </c>
      <c r="J179" s="44"/>
      <c r="K179" s="44"/>
      <c r="L179" s="44">
        <v>0</v>
      </c>
      <c r="M179" s="45">
        <f t="shared" si="12"/>
        <v>0</v>
      </c>
      <c r="N179" s="80">
        <f t="shared" si="13"/>
        <v>0</v>
      </c>
      <c r="O179" s="47">
        <f t="shared" si="14"/>
        <v>0</v>
      </c>
      <c r="P179" s="46">
        <f t="shared" si="15"/>
        <v>0</v>
      </c>
      <c r="Q179" s="47">
        <f t="shared" si="16"/>
        <v>0</v>
      </c>
      <c r="R179" s="46">
        <f t="shared" si="17"/>
        <v>0</v>
      </c>
      <c r="S179" s="73"/>
      <c r="T179" s="73"/>
    </row>
    <row r="180" spans="1:20" hidden="1" x14ac:dyDescent="0.25">
      <c r="A180" s="38">
        <v>174</v>
      </c>
      <c r="B180" s="59" t="s">
        <v>270</v>
      </c>
      <c r="C180" s="59" t="s">
        <v>21</v>
      </c>
      <c r="D180" s="42"/>
      <c r="E180" s="43"/>
      <c r="F180" s="43">
        <v>0</v>
      </c>
      <c r="G180" s="41"/>
      <c r="H180" s="41"/>
      <c r="I180" s="41">
        <v>0</v>
      </c>
      <c r="J180" s="44"/>
      <c r="K180" s="44"/>
      <c r="L180" s="44">
        <v>0</v>
      </c>
      <c r="M180" s="45">
        <f t="shared" si="12"/>
        <v>0</v>
      </c>
      <c r="N180" s="80">
        <f t="shared" si="13"/>
        <v>0</v>
      </c>
      <c r="O180" s="47">
        <f t="shared" si="14"/>
        <v>0</v>
      </c>
      <c r="P180" s="46">
        <f t="shared" si="15"/>
        <v>0</v>
      </c>
      <c r="Q180" s="47">
        <f t="shared" si="16"/>
        <v>0</v>
      </c>
      <c r="R180" s="46">
        <f t="shared" si="17"/>
        <v>0</v>
      </c>
      <c r="S180" s="73"/>
      <c r="T180" s="73"/>
    </row>
    <row r="181" spans="1:20" ht="31.5" hidden="1" x14ac:dyDescent="0.25">
      <c r="A181" s="38">
        <v>175</v>
      </c>
      <c r="B181" s="59" t="s">
        <v>271</v>
      </c>
      <c r="C181" s="59" t="s">
        <v>21</v>
      </c>
      <c r="D181" s="42"/>
      <c r="E181" s="43"/>
      <c r="F181" s="43">
        <v>24.9</v>
      </c>
      <c r="G181" s="41"/>
      <c r="H181" s="41"/>
      <c r="I181" s="41">
        <v>0</v>
      </c>
      <c r="J181" s="44"/>
      <c r="K181" s="44"/>
      <c r="L181" s="44">
        <v>0</v>
      </c>
      <c r="M181" s="45">
        <f t="shared" si="12"/>
        <v>0</v>
      </c>
      <c r="N181" s="80">
        <f t="shared" si="13"/>
        <v>0</v>
      </c>
      <c r="O181" s="47">
        <f t="shared" si="14"/>
        <v>0</v>
      </c>
      <c r="P181" s="46">
        <f t="shared" si="15"/>
        <v>0</v>
      </c>
      <c r="Q181" s="47">
        <f t="shared" si="16"/>
        <v>0</v>
      </c>
      <c r="R181" s="46">
        <f t="shared" si="17"/>
        <v>0</v>
      </c>
      <c r="S181" s="73"/>
      <c r="T181" s="73"/>
    </row>
    <row r="182" spans="1:20" ht="47.25" hidden="1" x14ac:dyDescent="0.25">
      <c r="A182" s="38">
        <v>176</v>
      </c>
      <c r="B182" s="59" t="s">
        <v>272</v>
      </c>
      <c r="C182" s="59" t="s">
        <v>21</v>
      </c>
      <c r="D182" s="42"/>
      <c r="E182" s="43"/>
      <c r="F182" s="43">
        <v>0</v>
      </c>
      <c r="G182" s="41"/>
      <c r="H182" s="41"/>
      <c r="I182" s="41">
        <v>0</v>
      </c>
      <c r="J182" s="44"/>
      <c r="K182" s="44"/>
      <c r="L182" s="44">
        <v>0</v>
      </c>
      <c r="M182" s="45">
        <f t="shared" si="12"/>
        <v>0</v>
      </c>
      <c r="N182" s="80">
        <f t="shared" si="13"/>
        <v>0</v>
      </c>
      <c r="O182" s="47">
        <f t="shared" si="14"/>
        <v>0</v>
      </c>
      <c r="P182" s="46">
        <f t="shared" si="15"/>
        <v>0</v>
      </c>
      <c r="Q182" s="47">
        <f t="shared" si="16"/>
        <v>0</v>
      </c>
      <c r="R182" s="46">
        <f t="shared" si="17"/>
        <v>0</v>
      </c>
      <c r="S182" s="73"/>
      <c r="T182" s="73"/>
    </row>
    <row r="183" spans="1:20" hidden="1" x14ac:dyDescent="0.25">
      <c r="A183" s="38">
        <v>177</v>
      </c>
      <c r="B183" s="59" t="s">
        <v>2</v>
      </c>
      <c r="C183" s="59" t="s">
        <v>21</v>
      </c>
      <c r="D183" s="42"/>
      <c r="E183" s="43"/>
      <c r="F183" s="43">
        <v>0</v>
      </c>
      <c r="G183" s="41"/>
      <c r="H183" s="41"/>
      <c r="I183" s="41">
        <v>0</v>
      </c>
      <c r="J183" s="44"/>
      <c r="K183" s="44"/>
      <c r="L183" s="44">
        <v>0</v>
      </c>
      <c r="M183" s="45">
        <f t="shared" si="12"/>
        <v>0</v>
      </c>
      <c r="N183" s="80">
        <f t="shared" si="13"/>
        <v>0</v>
      </c>
      <c r="O183" s="47">
        <f t="shared" si="14"/>
        <v>0</v>
      </c>
      <c r="P183" s="46">
        <f t="shared" si="15"/>
        <v>0</v>
      </c>
      <c r="Q183" s="47">
        <f t="shared" si="16"/>
        <v>0</v>
      </c>
      <c r="R183" s="46">
        <f t="shared" si="17"/>
        <v>0</v>
      </c>
      <c r="S183" s="73"/>
      <c r="T183" s="73"/>
    </row>
    <row r="184" spans="1:20" ht="31.5" hidden="1" x14ac:dyDescent="0.25">
      <c r="A184" s="38">
        <v>178</v>
      </c>
      <c r="B184" s="59" t="s">
        <v>75</v>
      </c>
      <c r="C184" s="59" t="s">
        <v>21</v>
      </c>
      <c r="D184" s="42"/>
      <c r="E184" s="43"/>
      <c r="F184" s="43">
        <v>0</v>
      </c>
      <c r="G184" s="41"/>
      <c r="H184" s="41"/>
      <c r="I184" s="41">
        <v>0</v>
      </c>
      <c r="J184" s="44"/>
      <c r="K184" s="44"/>
      <c r="L184" s="44">
        <v>0</v>
      </c>
      <c r="M184" s="45">
        <f t="shared" si="12"/>
        <v>0</v>
      </c>
      <c r="N184" s="80">
        <f t="shared" si="13"/>
        <v>0</v>
      </c>
      <c r="O184" s="47">
        <f t="shared" si="14"/>
        <v>0</v>
      </c>
      <c r="P184" s="46">
        <f t="shared" si="15"/>
        <v>0</v>
      </c>
      <c r="Q184" s="47">
        <f t="shared" si="16"/>
        <v>0</v>
      </c>
      <c r="R184" s="46">
        <f t="shared" si="17"/>
        <v>0</v>
      </c>
      <c r="S184" s="73"/>
      <c r="T184" s="73"/>
    </row>
    <row r="185" spans="1:20" hidden="1" x14ac:dyDescent="0.25">
      <c r="A185" s="38">
        <v>179</v>
      </c>
      <c r="B185" s="59" t="s">
        <v>151</v>
      </c>
      <c r="C185" s="59" t="s">
        <v>21</v>
      </c>
      <c r="D185" s="42"/>
      <c r="E185" s="43"/>
      <c r="F185" s="43">
        <v>0</v>
      </c>
      <c r="G185" s="41"/>
      <c r="H185" s="41"/>
      <c r="I185" s="41">
        <v>0</v>
      </c>
      <c r="J185" s="44"/>
      <c r="K185" s="44"/>
      <c r="L185" s="44">
        <v>0</v>
      </c>
      <c r="M185" s="45">
        <f t="shared" si="12"/>
        <v>0</v>
      </c>
      <c r="N185" s="80">
        <f t="shared" si="13"/>
        <v>0</v>
      </c>
      <c r="O185" s="47">
        <f t="shared" si="14"/>
        <v>0</v>
      </c>
      <c r="P185" s="46">
        <f t="shared" si="15"/>
        <v>0</v>
      </c>
      <c r="Q185" s="47">
        <f t="shared" si="16"/>
        <v>0</v>
      </c>
      <c r="R185" s="46">
        <f t="shared" si="17"/>
        <v>0</v>
      </c>
      <c r="S185" s="73"/>
      <c r="T185" s="73"/>
    </row>
    <row r="186" spans="1:20" ht="31.5" hidden="1" x14ac:dyDescent="0.25">
      <c r="A186" s="38">
        <v>180</v>
      </c>
      <c r="B186" s="59" t="s">
        <v>222</v>
      </c>
      <c r="C186" s="59" t="s">
        <v>387</v>
      </c>
      <c r="D186" s="42"/>
      <c r="E186" s="43"/>
      <c r="F186" s="43">
        <v>13.03</v>
      </c>
      <c r="G186" s="41"/>
      <c r="H186" s="41"/>
      <c r="I186" s="41"/>
      <c r="J186" s="44"/>
      <c r="K186" s="44"/>
      <c r="L186" s="44">
        <v>3.1465848042977744</v>
      </c>
      <c r="M186" s="45">
        <f t="shared" si="12"/>
        <v>0</v>
      </c>
      <c r="N186" s="80">
        <f t="shared" si="13"/>
        <v>0</v>
      </c>
      <c r="O186" s="47">
        <f t="shared" si="14"/>
        <v>0</v>
      </c>
      <c r="P186" s="46">
        <f t="shared" si="15"/>
        <v>0</v>
      </c>
      <c r="Q186" s="47">
        <f t="shared" si="16"/>
        <v>0</v>
      </c>
      <c r="R186" s="46">
        <f t="shared" si="17"/>
        <v>0</v>
      </c>
      <c r="S186" s="73"/>
      <c r="T186" s="73"/>
    </row>
    <row r="187" spans="1:20" hidden="1" x14ac:dyDescent="0.25">
      <c r="A187" s="38">
        <v>181</v>
      </c>
      <c r="B187" s="59" t="s">
        <v>2</v>
      </c>
      <c r="C187" s="59" t="s">
        <v>387</v>
      </c>
      <c r="D187" s="42"/>
      <c r="E187" s="43"/>
      <c r="F187" s="43">
        <v>0</v>
      </c>
      <c r="G187" s="41"/>
      <c r="H187" s="41"/>
      <c r="I187" s="41">
        <v>0</v>
      </c>
      <c r="J187" s="44"/>
      <c r="K187" s="44"/>
      <c r="L187" s="44">
        <v>0</v>
      </c>
      <c r="M187" s="45">
        <f t="shared" si="12"/>
        <v>0</v>
      </c>
      <c r="N187" s="80">
        <f t="shared" si="13"/>
        <v>0</v>
      </c>
      <c r="O187" s="47">
        <f t="shared" si="14"/>
        <v>0</v>
      </c>
      <c r="P187" s="46">
        <f t="shared" si="15"/>
        <v>0</v>
      </c>
      <c r="Q187" s="47">
        <f t="shared" si="16"/>
        <v>0</v>
      </c>
      <c r="R187" s="46">
        <f t="shared" si="17"/>
        <v>0</v>
      </c>
      <c r="S187" s="73"/>
      <c r="T187" s="73"/>
    </row>
    <row r="188" spans="1:20" ht="31.5" x14ac:dyDescent="0.25">
      <c r="A188" s="38">
        <v>36</v>
      </c>
      <c r="B188" s="59" t="s">
        <v>134</v>
      </c>
      <c r="C188" s="59" t="s">
        <v>387</v>
      </c>
      <c r="D188" s="152">
        <v>15.4</v>
      </c>
      <c r="E188" s="152">
        <v>15.4</v>
      </c>
      <c r="F188" s="43">
        <v>15.4</v>
      </c>
      <c r="G188" s="41">
        <v>74</v>
      </c>
      <c r="H188" s="41">
        <v>118</v>
      </c>
      <c r="I188" s="41">
        <v>85</v>
      </c>
      <c r="J188" s="153">
        <v>4.8051948051948052</v>
      </c>
      <c r="K188" s="122">
        <v>7.662337662337662</v>
      </c>
      <c r="L188" s="122">
        <v>5.5194805194805197</v>
      </c>
      <c r="M188" s="45">
        <v>4</v>
      </c>
      <c r="N188" s="80">
        <f t="shared" si="13"/>
        <v>3</v>
      </c>
      <c r="O188" s="47">
        <f t="shared" si="14"/>
        <v>3.4</v>
      </c>
      <c r="P188" s="46">
        <f t="shared" si="15"/>
        <v>2</v>
      </c>
      <c r="Q188" s="47">
        <f t="shared" si="16"/>
        <v>2.25</v>
      </c>
      <c r="R188" s="46">
        <f t="shared" si="17"/>
        <v>75</v>
      </c>
      <c r="S188" s="73">
        <v>4</v>
      </c>
      <c r="T188" s="73">
        <v>3</v>
      </c>
    </row>
    <row r="189" spans="1:20" ht="31.5" hidden="1" x14ac:dyDescent="0.25">
      <c r="A189" s="38">
        <v>183</v>
      </c>
      <c r="B189" s="59" t="s">
        <v>103</v>
      </c>
      <c r="C189" s="59" t="s">
        <v>387</v>
      </c>
      <c r="D189" s="42"/>
      <c r="E189" s="43"/>
      <c r="F189" s="43">
        <v>0</v>
      </c>
      <c r="G189" s="41"/>
      <c r="H189" s="41"/>
      <c r="I189" s="41">
        <v>0</v>
      </c>
      <c r="J189" s="44"/>
      <c r="K189" s="44"/>
      <c r="L189" s="44">
        <v>0</v>
      </c>
      <c r="M189" s="45">
        <f t="shared" si="12"/>
        <v>0</v>
      </c>
      <c r="N189" s="80">
        <f t="shared" si="13"/>
        <v>0</v>
      </c>
      <c r="O189" s="47">
        <f t="shared" si="14"/>
        <v>0</v>
      </c>
      <c r="P189" s="46">
        <f t="shared" si="15"/>
        <v>0</v>
      </c>
      <c r="Q189" s="47">
        <f t="shared" si="16"/>
        <v>0</v>
      </c>
      <c r="R189" s="46">
        <f t="shared" si="17"/>
        <v>0</v>
      </c>
      <c r="S189" s="73"/>
      <c r="T189" s="73"/>
    </row>
    <row r="190" spans="1:20" ht="31.5" hidden="1" x14ac:dyDescent="0.25">
      <c r="A190" s="38">
        <v>184</v>
      </c>
      <c r="B190" s="59" t="s">
        <v>137</v>
      </c>
      <c r="C190" s="59" t="s">
        <v>387</v>
      </c>
      <c r="D190" s="42"/>
      <c r="E190" s="43"/>
      <c r="F190" s="43">
        <v>0</v>
      </c>
      <c r="G190" s="41"/>
      <c r="H190" s="41"/>
      <c r="I190" s="41">
        <v>0</v>
      </c>
      <c r="J190" s="44"/>
      <c r="K190" s="44"/>
      <c r="L190" s="44">
        <v>0</v>
      </c>
      <c r="M190" s="45">
        <f t="shared" si="12"/>
        <v>0</v>
      </c>
      <c r="N190" s="80">
        <f t="shared" si="13"/>
        <v>0</v>
      </c>
      <c r="O190" s="47">
        <f t="shared" si="14"/>
        <v>0</v>
      </c>
      <c r="P190" s="46">
        <f t="shared" si="15"/>
        <v>0</v>
      </c>
      <c r="Q190" s="47">
        <f t="shared" si="16"/>
        <v>0</v>
      </c>
      <c r="R190" s="46">
        <f t="shared" si="17"/>
        <v>0</v>
      </c>
      <c r="S190" s="73"/>
      <c r="T190" s="73"/>
    </row>
    <row r="191" spans="1:20" ht="31.5" hidden="1" x14ac:dyDescent="0.25">
      <c r="A191" s="38">
        <v>185</v>
      </c>
      <c r="B191" s="59" t="s">
        <v>76</v>
      </c>
      <c r="C191" s="59" t="s">
        <v>387</v>
      </c>
      <c r="D191" s="152">
        <v>6.27</v>
      </c>
      <c r="E191" s="152">
        <v>6.27</v>
      </c>
      <c r="F191" s="43">
        <v>6.27</v>
      </c>
      <c r="G191" s="41">
        <v>46</v>
      </c>
      <c r="H191" s="41">
        <v>28</v>
      </c>
      <c r="I191" s="41">
        <v>43</v>
      </c>
      <c r="J191" s="153">
        <v>7.3365231259968109</v>
      </c>
      <c r="K191" s="153">
        <v>4.4657097288676235</v>
      </c>
      <c r="L191" s="153">
        <v>6.8580542264752795</v>
      </c>
      <c r="M191" s="45">
        <v>0</v>
      </c>
      <c r="N191" s="80">
        <f t="shared" si="13"/>
        <v>0</v>
      </c>
      <c r="O191" s="47">
        <f t="shared" si="14"/>
        <v>0</v>
      </c>
      <c r="P191" s="46">
        <f t="shared" si="15"/>
        <v>0</v>
      </c>
      <c r="Q191" s="47">
        <f t="shared" si="16"/>
        <v>0</v>
      </c>
      <c r="R191" s="46">
        <f t="shared" si="17"/>
        <v>75</v>
      </c>
      <c r="S191" s="73">
        <v>2</v>
      </c>
      <c r="T191" s="73">
        <v>0</v>
      </c>
    </row>
    <row r="192" spans="1:20" ht="31.5" hidden="1" x14ac:dyDescent="0.25">
      <c r="A192" s="38">
        <v>186</v>
      </c>
      <c r="B192" s="59" t="s">
        <v>112</v>
      </c>
      <c r="C192" s="59" t="s">
        <v>387</v>
      </c>
      <c r="D192" s="42"/>
      <c r="E192" s="43"/>
      <c r="F192" s="43">
        <v>0</v>
      </c>
      <c r="G192" s="41"/>
      <c r="H192" s="41"/>
      <c r="I192" s="41">
        <v>0</v>
      </c>
      <c r="J192" s="44"/>
      <c r="K192" s="44"/>
      <c r="L192" s="44">
        <v>0</v>
      </c>
      <c r="M192" s="45">
        <f t="shared" si="12"/>
        <v>0</v>
      </c>
      <c r="N192" s="80">
        <f t="shared" si="13"/>
        <v>0</v>
      </c>
      <c r="O192" s="47">
        <f t="shared" si="14"/>
        <v>0</v>
      </c>
      <c r="P192" s="46">
        <f t="shared" si="15"/>
        <v>0</v>
      </c>
      <c r="Q192" s="47">
        <f t="shared" si="16"/>
        <v>0</v>
      </c>
      <c r="R192" s="46">
        <f t="shared" si="17"/>
        <v>0</v>
      </c>
      <c r="S192" s="73"/>
      <c r="T192" s="73"/>
    </row>
    <row r="193" spans="1:20" ht="31.5" hidden="1" x14ac:dyDescent="0.25">
      <c r="A193" s="38">
        <v>187</v>
      </c>
      <c r="B193" s="59" t="s">
        <v>97</v>
      </c>
      <c r="C193" s="59" t="s">
        <v>387</v>
      </c>
      <c r="D193" s="42"/>
      <c r="E193" s="43"/>
      <c r="F193" s="43">
        <v>0</v>
      </c>
      <c r="G193" s="41"/>
      <c r="H193" s="41"/>
      <c r="I193" s="41">
        <v>0</v>
      </c>
      <c r="J193" s="44"/>
      <c r="K193" s="44"/>
      <c r="L193" s="44">
        <v>0</v>
      </c>
      <c r="M193" s="45">
        <f t="shared" si="12"/>
        <v>0</v>
      </c>
      <c r="N193" s="80">
        <f t="shared" si="13"/>
        <v>0</v>
      </c>
      <c r="O193" s="47">
        <f t="shared" si="14"/>
        <v>0</v>
      </c>
      <c r="P193" s="46">
        <f t="shared" si="15"/>
        <v>0</v>
      </c>
      <c r="Q193" s="47">
        <f t="shared" si="16"/>
        <v>0</v>
      </c>
      <c r="R193" s="46">
        <f t="shared" si="17"/>
        <v>0</v>
      </c>
      <c r="S193" s="73"/>
      <c r="T193" s="73"/>
    </row>
    <row r="194" spans="1:20" hidden="1" x14ac:dyDescent="0.25">
      <c r="A194" s="38">
        <v>188</v>
      </c>
      <c r="B194" s="59" t="s">
        <v>151</v>
      </c>
      <c r="C194" s="59" t="s">
        <v>387</v>
      </c>
      <c r="D194" s="42"/>
      <c r="E194" s="43"/>
      <c r="F194" s="43">
        <v>328.11</v>
      </c>
      <c r="G194" s="41"/>
      <c r="H194" s="41"/>
      <c r="I194" s="41"/>
      <c r="J194" s="44"/>
      <c r="K194" s="44"/>
      <c r="L194" s="44"/>
      <c r="M194" s="45">
        <f t="shared" si="12"/>
        <v>0</v>
      </c>
      <c r="N194" s="80">
        <f t="shared" si="13"/>
        <v>0</v>
      </c>
      <c r="O194" s="47">
        <f t="shared" si="14"/>
        <v>0</v>
      </c>
      <c r="P194" s="46">
        <f t="shared" si="15"/>
        <v>0</v>
      </c>
      <c r="Q194" s="47">
        <f t="shared" si="16"/>
        <v>0</v>
      </c>
      <c r="R194" s="46">
        <f t="shared" si="17"/>
        <v>0</v>
      </c>
      <c r="S194" s="73"/>
      <c r="T194" s="73"/>
    </row>
    <row r="195" spans="1:20" ht="31.5" hidden="1" x14ac:dyDescent="0.25">
      <c r="A195" s="38">
        <v>189</v>
      </c>
      <c r="B195" s="59" t="s">
        <v>273</v>
      </c>
      <c r="C195" s="59" t="s">
        <v>23</v>
      </c>
      <c r="D195" s="42"/>
      <c r="E195" s="43"/>
      <c r="F195" s="43">
        <v>0</v>
      </c>
      <c r="G195" s="41"/>
      <c r="H195" s="41"/>
      <c r="I195" s="41">
        <v>0</v>
      </c>
      <c r="J195" s="44"/>
      <c r="K195" s="44"/>
      <c r="L195" s="44">
        <v>0</v>
      </c>
      <c r="M195" s="45">
        <f t="shared" si="12"/>
        <v>0</v>
      </c>
      <c r="N195" s="80">
        <f t="shared" si="13"/>
        <v>0</v>
      </c>
      <c r="O195" s="47">
        <f t="shared" si="14"/>
        <v>0</v>
      </c>
      <c r="P195" s="46">
        <f t="shared" si="15"/>
        <v>0</v>
      </c>
      <c r="Q195" s="47">
        <f t="shared" si="16"/>
        <v>0</v>
      </c>
      <c r="R195" s="46">
        <f t="shared" si="17"/>
        <v>0</v>
      </c>
      <c r="S195" s="73"/>
      <c r="T195" s="73"/>
    </row>
    <row r="196" spans="1:20" ht="47.25" x14ac:dyDescent="0.25">
      <c r="A196" s="38">
        <v>37</v>
      </c>
      <c r="B196" s="59" t="s">
        <v>24</v>
      </c>
      <c r="C196" s="59" t="s">
        <v>23</v>
      </c>
      <c r="D196" s="152">
        <v>54.46</v>
      </c>
      <c r="E196" s="152">
        <v>54.46</v>
      </c>
      <c r="F196" s="43">
        <v>54.46</v>
      </c>
      <c r="G196" s="41">
        <v>276</v>
      </c>
      <c r="H196" s="41">
        <v>259</v>
      </c>
      <c r="I196" s="41">
        <v>339</v>
      </c>
      <c r="J196" s="153">
        <v>5.067939772309952</v>
      </c>
      <c r="K196" s="153">
        <v>4.7557840616966578</v>
      </c>
      <c r="L196" s="153">
        <v>6.224752111641572</v>
      </c>
      <c r="M196" s="45">
        <v>4.5</v>
      </c>
      <c r="N196" s="80">
        <f t="shared" si="13"/>
        <v>15</v>
      </c>
      <c r="O196" s="47">
        <f t="shared" si="14"/>
        <v>15.255000000000001</v>
      </c>
      <c r="P196" s="46">
        <f t="shared" si="15"/>
        <v>11</v>
      </c>
      <c r="Q196" s="47">
        <f t="shared" si="16"/>
        <v>11.25</v>
      </c>
      <c r="R196" s="46">
        <f t="shared" si="17"/>
        <v>75</v>
      </c>
      <c r="S196" s="73">
        <v>16</v>
      </c>
      <c r="T196" s="73">
        <v>12</v>
      </c>
    </row>
    <row r="197" spans="1:20" ht="31.5" x14ac:dyDescent="0.25">
      <c r="A197" s="38">
        <v>38</v>
      </c>
      <c r="B197" s="59" t="s">
        <v>34</v>
      </c>
      <c r="C197" s="59" t="s">
        <v>23</v>
      </c>
      <c r="D197" s="152">
        <v>13.48</v>
      </c>
      <c r="E197" s="152">
        <v>13.48</v>
      </c>
      <c r="F197" s="43">
        <v>13.48</v>
      </c>
      <c r="G197" s="41">
        <v>51</v>
      </c>
      <c r="H197" s="41">
        <v>83</v>
      </c>
      <c r="I197" s="41">
        <v>104</v>
      </c>
      <c r="J197" s="153">
        <v>3.7833827893175074</v>
      </c>
      <c r="K197" s="153">
        <v>6.1572700296735903</v>
      </c>
      <c r="L197" s="153">
        <v>7.71513353115727</v>
      </c>
      <c r="M197" s="45">
        <v>4.5</v>
      </c>
      <c r="N197" s="80">
        <f t="shared" si="13"/>
        <v>4</v>
      </c>
      <c r="O197" s="47">
        <f t="shared" si="14"/>
        <v>4.68</v>
      </c>
      <c r="P197" s="46">
        <f t="shared" si="15"/>
        <v>3</v>
      </c>
      <c r="Q197" s="47">
        <f t="shared" si="16"/>
        <v>3</v>
      </c>
      <c r="R197" s="46">
        <f t="shared" si="17"/>
        <v>75</v>
      </c>
      <c r="S197" s="73">
        <v>5</v>
      </c>
      <c r="T197" s="73">
        <v>4</v>
      </c>
    </row>
    <row r="198" spans="1:20" ht="31.5" x14ac:dyDescent="0.25">
      <c r="A198" s="38">
        <v>39</v>
      </c>
      <c r="B198" s="59" t="s">
        <v>19</v>
      </c>
      <c r="C198" s="59" t="s">
        <v>23</v>
      </c>
      <c r="D198" s="152">
        <v>8.51</v>
      </c>
      <c r="E198" s="152">
        <v>8.51</v>
      </c>
      <c r="F198" s="43">
        <v>8.51</v>
      </c>
      <c r="G198" s="41">
        <v>76</v>
      </c>
      <c r="H198" s="41">
        <v>77</v>
      </c>
      <c r="I198" s="41">
        <v>89</v>
      </c>
      <c r="J198" s="153">
        <v>8.9306698002350178</v>
      </c>
      <c r="K198" s="153">
        <v>9.0481786133960043</v>
      </c>
      <c r="L198" s="153">
        <v>10.458284371327849</v>
      </c>
      <c r="M198" s="45">
        <v>4.5</v>
      </c>
      <c r="N198" s="80">
        <f t="shared" si="13"/>
        <v>4</v>
      </c>
      <c r="O198" s="47">
        <f t="shared" si="14"/>
        <v>4.0049999999999999</v>
      </c>
      <c r="P198" s="46">
        <f t="shared" si="15"/>
        <v>3</v>
      </c>
      <c r="Q198" s="47">
        <f t="shared" si="16"/>
        <v>3</v>
      </c>
      <c r="R198" s="46">
        <f t="shared" si="17"/>
        <v>75</v>
      </c>
      <c r="S198" s="73">
        <v>4</v>
      </c>
      <c r="T198" s="73">
        <v>3</v>
      </c>
    </row>
    <row r="199" spans="1:20" hidden="1" x14ac:dyDescent="0.25">
      <c r="A199" s="38">
        <v>193</v>
      </c>
      <c r="B199" s="59" t="s">
        <v>2</v>
      </c>
      <c r="C199" s="59" t="s">
        <v>23</v>
      </c>
      <c r="D199" s="42"/>
      <c r="E199" s="43"/>
      <c r="F199" s="43">
        <v>100.33</v>
      </c>
      <c r="G199" s="41"/>
      <c r="H199" s="41"/>
      <c r="I199" s="41">
        <v>0</v>
      </c>
      <c r="J199" s="44"/>
      <c r="K199" s="44"/>
      <c r="L199" s="44">
        <v>0</v>
      </c>
      <c r="M199" s="45">
        <f t="shared" si="12"/>
        <v>0</v>
      </c>
      <c r="N199" s="80">
        <f t="shared" si="13"/>
        <v>0</v>
      </c>
      <c r="O199" s="47">
        <f t="shared" si="14"/>
        <v>0</v>
      </c>
      <c r="P199" s="46">
        <f t="shared" si="15"/>
        <v>0</v>
      </c>
      <c r="Q199" s="47">
        <f t="shared" si="16"/>
        <v>0</v>
      </c>
      <c r="R199" s="46">
        <f t="shared" si="17"/>
        <v>0</v>
      </c>
      <c r="S199" s="73"/>
      <c r="T199" s="73"/>
    </row>
    <row r="200" spans="1:20" ht="31.5" x14ac:dyDescent="0.25">
      <c r="A200" s="38">
        <v>40</v>
      </c>
      <c r="B200" s="59" t="s">
        <v>78</v>
      </c>
      <c r="C200" s="59" t="s">
        <v>23</v>
      </c>
      <c r="D200" s="152">
        <v>35.26</v>
      </c>
      <c r="E200" s="152">
        <v>35.26</v>
      </c>
      <c r="F200" s="43">
        <v>35.26</v>
      </c>
      <c r="G200" s="41">
        <v>123</v>
      </c>
      <c r="H200" s="41">
        <v>108</v>
      </c>
      <c r="I200" s="41">
        <v>182</v>
      </c>
      <c r="J200" s="153">
        <v>3.4883720930232558</v>
      </c>
      <c r="K200" s="153">
        <v>3.0629608621667614</v>
      </c>
      <c r="L200" s="153">
        <v>5.1616562677254683</v>
      </c>
      <c r="M200" s="45">
        <v>4.5</v>
      </c>
      <c r="N200" s="80">
        <f t="shared" si="13"/>
        <v>8</v>
      </c>
      <c r="O200" s="47">
        <f t="shared" si="14"/>
        <v>8.19</v>
      </c>
      <c r="P200" s="46">
        <f t="shared" si="15"/>
        <v>6</v>
      </c>
      <c r="Q200" s="47">
        <f t="shared" si="16"/>
        <v>6</v>
      </c>
      <c r="R200" s="46">
        <f t="shared" si="17"/>
        <v>75</v>
      </c>
      <c r="S200" s="73">
        <v>14</v>
      </c>
      <c r="T200" s="73">
        <v>5</v>
      </c>
    </row>
    <row r="201" spans="1:20" ht="31.5" x14ac:dyDescent="0.25">
      <c r="A201" s="38">
        <v>41</v>
      </c>
      <c r="B201" s="59" t="s">
        <v>274</v>
      </c>
      <c r="C201" s="59" t="s">
        <v>23</v>
      </c>
      <c r="D201" s="152">
        <v>12.31</v>
      </c>
      <c r="E201" s="152">
        <v>12.31</v>
      </c>
      <c r="F201" s="43">
        <v>12.31</v>
      </c>
      <c r="G201" s="41">
        <v>47</v>
      </c>
      <c r="H201" s="41">
        <v>68</v>
      </c>
      <c r="I201" s="41">
        <v>77</v>
      </c>
      <c r="J201" s="153">
        <v>3.8180341186027618</v>
      </c>
      <c r="K201" s="153">
        <v>5.5239642567018681</v>
      </c>
      <c r="L201" s="153">
        <v>6.2550771730300569</v>
      </c>
      <c r="M201" s="45">
        <v>4</v>
      </c>
      <c r="N201" s="80">
        <f t="shared" ref="N201:N264" si="18">ROUNDDOWN(O201,0)</f>
        <v>3</v>
      </c>
      <c r="O201" s="47">
        <f t="shared" ref="O201:O264" si="19">I201*M201/100</f>
        <v>3.08</v>
      </c>
      <c r="P201" s="46">
        <f t="shared" ref="P201:P264" si="20">ROUNDDOWN(Q201,0)</f>
        <v>2</v>
      </c>
      <c r="Q201" s="47">
        <f t="shared" ref="Q201:Q264" si="21">N201*R201/100</f>
        <v>2.25</v>
      </c>
      <c r="R201" s="46">
        <f t="shared" ref="R201:R264" si="22">IF(I201&lt;33,0,75)</f>
        <v>75</v>
      </c>
      <c r="S201" s="73">
        <v>3</v>
      </c>
      <c r="T201" s="73">
        <v>3</v>
      </c>
    </row>
    <row r="202" spans="1:20" ht="31.5" x14ac:dyDescent="0.25">
      <c r="A202" s="38">
        <v>42</v>
      </c>
      <c r="B202" s="59" t="s">
        <v>263</v>
      </c>
      <c r="C202" s="59" t="s">
        <v>23</v>
      </c>
      <c r="D202" s="152"/>
      <c r="E202" s="152"/>
      <c r="F202" s="43">
        <v>53.49</v>
      </c>
      <c r="G202" s="41"/>
      <c r="H202" s="41"/>
      <c r="I202" s="41">
        <v>279</v>
      </c>
      <c r="J202" s="153"/>
      <c r="K202" s="153"/>
      <c r="L202" s="153">
        <v>5.2159282108805378</v>
      </c>
      <c r="M202" s="45">
        <v>4.5</v>
      </c>
      <c r="N202" s="80">
        <f t="shared" si="18"/>
        <v>12</v>
      </c>
      <c r="O202" s="47">
        <f t="shared" si="19"/>
        <v>12.555</v>
      </c>
      <c r="P202" s="46">
        <f t="shared" si="20"/>
        <v>9</v>
      </c>
      <c r="Q202" s="47">
        <f t="shared" si="21"/>
        <v>9</v>
      </c>
      <c r="R202" s="46">
        <f t="shared" si="22"/>
        <v>75</v>
      </c>
      <c r="S202" s="73">
        <v>12</v>
      </c>
      <c r="T202" s="73"/>
    </row>
    <row r="203" spans="1:20" ht="31.5" x14ac:dyDescent="0.25">
      <c r="A203" s="38">
        <v>43</v>
      </c>
      <c r="B203" s="59" t="s">
        <v>275</v>
      </c>
      <c r="C203" s="59" t="s">
        <v>23</v>
      </c>
      <c r="D203" s="152">
        <v>12.96</v>
      </c>
      <c r="E203" s="152">
        <v>12.96</v>
      </c>
      <c r="F203" s="43">
        <v>12.96</v>
      </c>
      <c r="G203" s="41">
        <v>2</v>
      </c>
      <c r="H203" s="41">
        <v>53</v>
      </c>
      <c r="I203" s="41">
        <v>65</v>
      </c>
      <c r="J203" s="153">
        <v>0.15432098765432098</v>
      </c>
      <c r="K203" s="153">
        <v>4.0895061728395055</v>
      </c>
      <c r="L203" s="153">
        <v>5.0154320987654319</v>
      </c>
      <c r="M203" s="45">
        <v>4.5</v>
      </c>
      <c r="N203" s="80">
        <f t="shared" si="18"/>
        <v>2</v>
      </c>
      <c r="O203" s="47">
        <f t="shared" si="19"/>
        <v>2.9249999999999998</v>
      </c>
      <c r="P203" s="46">
        <f t="shared" si="20"/>
        <v>1</v>
      </c>
      <c r="Q203" s="47">
        <f t="shared" si="21"/>
        <v>1.5</v>
      </c>
      <c r="R203" s="46">
        <f t="shared" si="22"/>
        <v>75</v>
      </c>
      <c r="S203" s="73">
        <v>3</v>
      </c>
      <c r="T203" s="73">
        <v>2</v>
      </c>
    </row>
    <row r="204" spans="1:20" ht="31.5" hidden="1" x14ac:dyDescent="0.25">
      <c r="A204" s="38">
        <v>198</v>
      </c>
      <c r="B204" s="59" t="s">
        <v>119</v>
      </c>
      <c r="C204" s="59" t="s">
        <v>23</v>
      </c>
      <c r="D204" s="42"/>
      <c r="E204" s="43"/>
      <c r="F204" s="43">
        <v>0</v>
      </c>
      <c r="G204" s="41"/>
      <c r="H204" s="41"/>
      <c r="I204" s="41">
        <v>0</v>
      </c>
      <c r="J204" s="44"/>
      <c r="K204" s="44"/>
      <c r="L204" s="44">
        <v>0</v>
      </c>
      <c r="M204" s="45">
        <f t="shared" ref="M204:M264" si="23">IF(I204&lt;33,0,3)</f>
        <v>0</v>
      </c>
      <c r="N204" s="80">
        <f t="shared" si="18"/>
        <v>0</v>
      </c>
      <c r="O204" s="47">
        <f t="shared" si="19"/>
        <v>0</v>
      </c>
      <c r="P204" s="46">
        <f t="shared" si="20"/>
        <v>0</v>
      </c>
      <c r="Q204" s="47">
        <f t="shared" si="21"/>
        <v>0</v>
      </c>
      <c r="R204" s="46">
        <f t="shared" si="22"/>
        <v>0</v>
      </c>
      <c r="S204" s="73"/>
      <c r="T204" s="73"/>
    </row>
    <row r="205" spans="1:20" ht="31.5" x14ac:dyDescent="0.25">
      <c r="A205" s="38">
        <v>44</v>
      </c>
      <c r="B205" s="59" t="s">
        <v>77</v>
      </c>
      <c r="C205" s="59" t="s">
        <v>153</v>
      </c>
      <c r="D205" s="152">
        <v>54.74</v>
      </c>
      <c r="E205" s="152">
        <v>54.74</v>
      </c>
      <c r="F205" s="43">
        <v>54.74</v>
      </c>
      <c r="G205" s="41">
        <v>344</v>
      </c>
      <c r="H205" s="41">
        <v>353</v>
      </c>
      <c r="I205" s="41">
        <v>349</v>
      </c>
      <c r="J205" s="153">
        <v>6.2842528315674091</v>
      </c>
      <c r="K205" s="153">
        <v>6.4486664230909749</v>
      </c>
      <c r="L205" s="153">
        <v>6.3755937157471685</v>
      </c>
      <c r="M205" s="45">
        <v>4.5</v>
      </c>
      <c r="N205" s="80">
        <f t="shared" si="18"/>
        <v>15</v>
      </c>
      <c r="O205" s="47">
        <f t="shared" si="19"/>
        <v>15.705</v>
      </c>
      <c r="P205" s="46">
        <f t="shared" si="20"/>
        <v>11</v>
      </c>
      <c r="Q205" s="47">
        <f t="shared" si="21"/>
        <v>11.25</v>
      </c>
      <c r="R205" s="46">
        <f t="shared" si="22"/>
        <v>75</v>
      </c>
      <c r="S205" s="73">
        <v>15</v>
      </c>
      <c r="T205" s="73">
        <v>16</v>
      </c>
    </row>
    <row r="206" spans="1:20" x14ac:dyDescent="0.25">
      <c r="A206" s="38">
        <v>45</v>
      </c>
      <c r="B206" s="59" t="s">
        <v>140</v>
      </c>
      <c r="C206" s="59" t="s">
        <v>23</v>
      </c>
      <c r="D206" s="152">
        <v>37.1</v>
      </c>
      <c r="E206" s="152">
        <v>37.1</v>
      </c>
      <c r="F206" s="43">
        <v>37.1</v>
      </c>
      <c r="G206" s="41">
        <v>47</v>
      </c>
      <c r="H206" s="41">
        <v>136</v>
      </c>
      <c r="I206" s="41">
        <v>144</v>
      </c>
      <c r="J206" s="153">
        <v>1.2668463611859837</v>
      </c>
      <c r="K206" s="153">
        <v>3.6657681940700808</v>
      </c>
      <c r="L206" s="153">
        <v>3.8814016172506736</v>
      </c>
      <c r="M206" s="45">
        <v>4.5</v>
      </c>
      <c r="N206" s="80">
        <f t="shared" si="18"/>
        <v>6</v>
      </c>
      <c r="O206" s="47">
        <f t="shared" si="19"/>
        <v>6.48</v>
      </c>
      <c r="P206" s="46">
        <f t="shared" si="20"/>
        <v>4</v>
      </c>
      <c r="Q206" s="47">
        <f t="shared" si="21"/>
        <v>4.5</v>
      </c>
      <c r="R206" s="46">
        <f t="shared" si="22"/>
        <v>75</v>
      </c>
      <c r="S206" s="73">
        <v>7</v>
      </c>
      <c r="T206" s="73">
        <v>4</v>
      </c>
    </row>
    <row r="207" spans="1:20" hidden="1" x14ac:dyDescent="0.25">
      <c r="A207" s="38">
        <v>201</v>
      </c>
      <c r="B207" s="59" t="s">
        <v>151</v>
      </c>
      <c r="C207" s="59" t="s">
        <v>23</v>
      </c>
      <c r="D207" s="42"/>
      <c r="E207" s="43"/>
      <c r="F207" s="43">
        <v>487.37</v>
      </c>
      <c r="G207" s="41"/>
      <c r="H207" s="41"/>
      <c r="I207" s="41"/>
      <c r="J207" s="44"/>
      <c r="K207" s="44"/>
      <c r="L207" s="44"/>
      <c r="M207" s="45">
        <f t="shared" si="23"/>
        <v>0</v>
      </c>
      <c r="N207" s="80">
        <f t="shared" si="18"/>
        <v>0</v>
      </c>
      <c r="O207" s="47">
        <f t="shared" si="19"/>
        <v>0</v>
      </c>
      <c r="P207" s="46">
        <f t="shared" si="20"/>
        <v>0</v>
      </c>
      <c r="Q207" s="47">
        <f t="shared" si="21"/>
        <v>0</v>
      </c>
      <c r="R207" s="46">
        <f t="shared" si="22"/>
        <v>0</v>
      </c>
      <c r="S207" s="73"/>
      <c r="T207" s="73"/>
    </row>
    <row r="208" spans="1:20" ht="31.5" hidden="1" x14ac:dyDescent="0.25">
      <c r="A208" s="38">
        <v>202</v>
      </c>
      <c r="B208" s="59" t="s">
        <v>276</v>
      </c>
      <c r="C208" s="59" t="s">
        <v>25</v>
      </c>
      <c r="D208" s="42"/>
      <c r="E208" s="43"/>
      <c r="F208" s="43">
        <v>0</v>
      </c>
      <c r="G208" s="41"/>
      <c r="H208" s="41"/>
      <c r="I208" s="41">
        <v>0</v>
      </c>
      <c r="J208" s="44"/>
      <c r="K208" s="44"/>
      <c r="L208" s="44">
        <v>0</v>
      </c>
      <c r="M208" s="45">
        <f t="shared" si="23"/>
        <v>0</v>
      </c>
      <c r="N208" s="80">
        <f t="shared" si="18"/>
        <v>0</v>
      </c>
      <c r="O208" s="47">
        <f t="shared" si="19"/>
        <v>0</v>
      </c>
      <c r="P208" s="46">
        <f t="shared" si="20"/>
        <v>0</v>
      </c>
      <c r="Q208" s="47">
        <f t="shared" si="21"/>
        <v>0</v>
      </c>
      <c r="R208" s="46">
        <f t="shared" si="22"/>
        <v>0</v>
      </c>
      <c r="S208" s="73"/>
      <c r="T208" s="73"/>
    </row>
    <row r="209" spans="1:20" hidden="1" x14ac:dyDescent="0.25">
      <c r="A209" s="38">
        <v>203</v>
      </c>
      <c r="B209" s="59" t="s">
        <v>431</v>
      </c>
      <c r="C209" s="59" t="s">
        <v>25</v>
      </c>
      <c r="D209" s="42"/>
      <c r="E209" s="43"/>
      <c r="F209" s="43">
        <v>0</v>
      </c>
      <c r="G209" s="41"/>
      <c r="H209" s="41"/>
      <c r="I209" s="41">
        <v>0</v>
      </c>
      <c r="J209" s="44"/>
      <c r="K209" s="44"/>
      <c r="L209" s="44">
        <v>0</v>
      </c>
      <c r="M209" s="45">
        <f t="shared" si="23"/>
        <v>0</v>
      </c>
      <c r="N209" s="80">
        <f t="shared" si="18"/>
        <v>0</v>
      </c>
      <c r="O209" s="47">
        <f t="shared" si="19"/>
        <v>0</v>
      </c>
      <c r="P209" s="46">
        <f t="shared" si="20"/>
        <v>0</v>
      </c>
      <c r="Q209" s="47">
        <f t="shared" si="21"/>
        <v>0</v>
      </c>
      <c r="R209" s="46">
        <f t="shared" si="22"/>
        <v>0</v>
      </c>
      <c r="S209" s="73"/>
      <c r="T209" s="73"/>
    </row>
    <row r="210" spans="1:20" hidden="1" x14ac:dyDescent="0.25">
      <c r="A210" s="38">
        <v>204</v>
      </c>
      <c r="B210" s="59" t="s">
        <v>2</v>
      </c>
      <c r="C210" s="59" t="s">
        <v>25</v>
      </c>
      <c r="D210" s="42"/>
      <c r="E210" s="43"/>
      <c r="F210" s="43">
        <v>0</v>
      </c>
      <c r="G210" s="41"/>
      <c r="H210" s="41"/>
      <c r="I210" s="41">
        <v>0</v>
      </c>
      <c r="J210" s="44"/>
      <c r="K210" s="44"/>
      <c r="L210" s="44">
        <v>0</v>
      </c>
      <c r="M210" s="45">
        <f t="shared" si="23"/>
        <v>0</v>
      </c>
      <c r="N210" s="80">
        <f t="shared" si="18"/>
        <v>0</v>
      </c>
      <c r="O210" s="47">
        <f t="shared" si="19"/>
        <v>0</v>
      </c>
      <c r="P210" s="46">
        <f t="shared" si="20"/>
        <v>0</v>
      </c>
      <c r="Q210" s="47">
        <f t="shared" si="21"/>
        <v>0</v>
      </c>
      <c r="R210" s="46">
        <f t="shared" si="22"/>
        <v>0</v>
      </c>
      <c r="S210" s="73"/>
      <c r="T210" s="73"/>
    </row>
    <row r="211" spans="1:20" ht="31.5" hidden="1" x14ac:dyDescent="0.25">
      <c r="A211" s="38">
        <v>205</v>
      </c>
      <c r="B211" s="59" t="s">
        <v>127</v>
      </c>
      <c r="C211" s="59" t="s">
        <v>25</v>
      </c>
      <c r="D211" s="42"/>
      <c r="E211" s="43"/>
      <c r="F211" s="43">
        <v>0</v>
      </c>
      <c r="G211" s="41"/>
      <c r="H211" s="41"/>
      <c r="I211" s="41">
        <v>0</v>
      </c>
      <c r="J211" s="44"/>
      <c r="K211" s="44"/>
      <c r="L211" s="44">
        <v>0</v>
      </c>
      <c r="M211" s="45">
        <f t="shared" si="23"/>
        <v>0</v>
      </c>
      <c r="N211" s="80">
        <f t="shared" si="18"/>
        <v>0</v>
      </c>
      <c r="O211" s="47">
        <f t="shared" si="19"/>
        <v>0</v>
      </c>
      <c r="P211" s="46">
        <f t="shared" si="20"/>
        <v>0</v>
      </c>
      <c r="Q211" s="47">
        <f t="shared" si="21"/>
        <v>0</v>
      </c>
      <c r="R211" s="46">
        <f t="shared" si="22"/>
        <v>0</v>
      </c>
      <c r="S211" s="73"/>
      <c r="T211" s="73"/>
    </row>
    <row r="212" spans="1:20" ht="31.5" hidden="1" x14ac:dyDescent="0.25">
      <c r="A212" s="38">
        <v>206</v>
      </c>
      <c r="B212" s="59" t="s">
        <v>79</v>
      </c>
      <c r="C212" s="59" t="s">
        <v>25</v>
      </c>
      <c r="D212" s="42"/>
      <c r="E212" s="43"/>
      <c r="F212" s="43">
        <v>0</v>
      </c>
      <c r="G212" s="41"/>
      <c r="H212" s="41"/>
      <c r="I212" s="41">
        <v>0</v>
      </c>
      <c r="J212" s="44"/>
      <c r="K212" s="44"/>
      <c r="L212" s="44">
        <v>0</v>
      </c>
      <c r="M212" s="45">
        <f t="shared" si="23"/>
        <v>0</v>
      </c>
      <c r="N212" s="80">
        <f t="shared" si="18"/>
        <v>0</v>
      </c>
      <c r="O212" s="47">
        <f t="shared" si="19"/>
        <v>0</v>
      </c>
      <c r="P212" s="46">
        <f t="shared" si="20"/>
        <v>0</v>
      </c>
      <c r="Q212" s="47">
        <f t="shared" si="21"/>
        <v>0</v>
      </c>
      <c r="R212" s="46">
        <f t="shared" si="22"/>
        <v>0</v>
      </c>
      <c r="S212" s="73"/>
      <c r="T212" s="73"/>
    </row>
    <row r="213" spans="1:20" hidden="1" x14ac:dyDescent="0.25">
      <c r="A213" s="38">
        <v>207</v>
      </c>
      <c r="B213" s="59" t="s">
        <v>151</v>
      </c>
      <c r="C213" s="59" t="s">
        <v>25</v>
      </c>
      <c r="D213" s="42"/>
      <c r="E213" s="43"/>
      <c r="F213" s="43">
        <v>0</v>
      </c>
      <c r="G213" s="41"/>
      <c r="H213" s="41"/>
      <c r="I213" s="41">
        <v>0</v>
      </c>
      <c r="J213" s="44"/>
      <c r="K213" s="44"/>
      <c r="L213" s="44">
        <v>0</v>
      </c>
      <c r="M213" s="45">
        <f t="shared" si="23"/>
        <v>0</v>
      </c>
      <c r="N213" s="80">
        <f t="shared" si="18"/>
        <v>0</v>
      </c>
      <c r="O213" s="47">
        <f t="shared" si="19"/>
        <v>0</v>
      </c>
      <c r="P213" s="46">
        <f t="shared" si="20"/>
        <v>0</v>
      </c>
      <c r="Q213" s="47">
        <f t="shared" si="21"/>
        <v>0</v>
      </c>
      <c r="R213" s="46">
        <f t="shared" si="22"/>
        <v>0</v>
      </c>
      <c r="S213" s="73"/>
      <c r="T213" s="73"/>
    </row>
    <row r="214" spans="1:20" hidden="1" x14ac:dyDescent="0.25">
      <c r="A214" s="38">
        <v>208</v>
      </c>
      <c r="B214" s="59" t="s">
        <v>2</v>
      </c>
      <c r="C214" s="59" t="s">
        <v>26</v>
      </c>
      <c r="D214" s="42"/>
      <c r="E214" s="43"/>
      <c r="F214" s="43">
        <v>0</v>
      </c>
      <c r="G214" s="41"/>
      <c r="H214" s="41"/>
      <c r="I214" s="41">
        <v>0</v>
      </c>
      <c r="J214" s="44"/>
      <c r="K214" s="44"/>
      <c r="L214" s="44">
        <v>0</v>
      </c>
      <c r="M214" s="45">
        <f t="shared" si="23"/>
        <v>0</v>
      </c>
      <c r="N214" s="80">
        <f t="shared" si="18"/>
        <v>0</v>
      </c>
      <c r="O214" s="47">
        <f t="shared" si="19"/>
        <v>0</v>
      </c>
      <c r="P214" s="46">
        <f t="shared" si="20"/>
        <v>0</v>
      </c>
      <c r="Q214" s="47">
        <f t="shared" si="21"/>
        <v>0</v>
      </c>
      <c r="R214" s="46">
        <f t="shared" si="22"/>
        <v>0</v>
      </c>
      <c r="S214" s="73"/>
      <c r="T214" s="73"/>
    </row>
    <row r="215" spans="1:20" ht="31.5" hidden="1" x14ac:dyDescent="0.25">
      <c r="A215" s="38">
        <v>209</v>
      </c>
      <c r="B215" s="59" t="s">
        <v>388</v>
      </c>
      <c r="C215" s="59" t="s">
        <v>26</v>
      </c>
      <c r="D215" s="42"/>
      <c r="E215" s="43"/>
      <c r="F215" s="43">
        <v>0</v>
      </c>
      <c r="G215" s="41"/>
      <c r="H215" s="41"/>
      <c r="I215" s="41">
        <v>0</v>
      </c>
      <c r="J215" s="44"/>
      <c r="K215" s="44"/>
      <c r="L215" s="44">
        <v>0</v>
      </c>
      <c r="M215" s="45">
        <f t="shared" si="23"/>
        <v>0</v>
      </c>
      <c r="N215" s="80">
        <f t="shared" si="18"/>
        <v>0</v>
      </c>
      <c r="O215" s="47">
        <f t="shared" si="19"/>
        <v>0</v>
      </c>
      <c r="P215" s="46">
        <f t="shared" si="20"/>
        <v>0</v>
      </c>
      <c r="Q215" s="47">
        <f t="shared" si="21"/>
        <v>0</v>
      </c>
      <c r="R215" s="46">
        <f t="shared" si="22"/>
        <v>0</v>
      </c>
      <c r="S215" s="73"/>
      <c r="T215" s="73"/>
    </row>
    <row r="216" spans="1:20" hidden="1" x14ac:dyDescent="0.25">
      <c r="A216" s="38">
        <v>210</v>
      </c>
      <c r="B216" s="59" t="s">
        <v>151</v>
      </c>
      <c r="C216" s="59" t="s">
        <v>26</v>
      </c>
      <c r="D216" s="42"/>
      <c r="E216" s="43"/>
      <c r="F216" s="43">
        <v>0</v>
      </c>
      <c r="G216" s="41"/>
      <c r="H216" s="41"/>
      <c r="I216" s="41">
        <v>0</v>
      </c>
      <c r="J216" s="44"/>
      <c r="K216" s="44"/>
      <c r="L216" s="44">
        <v>0</v>
      </c>
      <c r="M216" s="45">
        <f t="shared" si="23"/>
        <v>0</v>
      </c>
      <c r="N216" s="80">
        <f t="shared" si="18"/>
        <v>0</v>
      </c>
      <c r="O216" s="47">
        <f t="shared" si="19"/>
        <v>0</v>
      </c>
      <c r="P216" s="46">
        <f t="shared" si="20"/>
        <v>0</v>
      </c>
      <c r="Q216" s="47">
        <f t="shared" si="21"/>
        <v>0</v>
      </c>
      <c r="R216" s="46">
        <f t="shared" si="22"/>
        <v>0</v>
      </c>
      <c r="S216" s="73"/>
      <c r="T216" s="73"/>
    </row>
    <row r="217" spans="1:20" ht="47.25" x14ac:dyDescent="0.25">
      <c r="A217" s="38">
        <v>46</v>
      </c>
      <c r="B217" s="59" t="s">
        <v>221</v>
      </c>
      <c r="C217" s="59" t="s">
        <v>278</v>
      </c>
      <c r="D217" s="152">
        <v>183.59</v>
      </c>
      <c r="E217" s="152">
        <v>183.59</v>
      </c>
      <c r="F217" s="43">
        <v>183.59</v>
      </c>
      <c r="G217" s="41">
        <v>373</v>
      </c>
      <c r="H217" s="41">
        <v>496</v>
      </c>
      <c r="I217" s="41">
        <v>536</v>
      </c>
      <c r="J217" s="153">
        <v>2.0317010730431941</v>
      </c>
      <c r="K217" s="153">
        <v>2.7016722043684296</v>
      </c>
      <c r="L217" s="153">
        <v>2.9195489950433031</v>
      </c>
      <c r="M217" s="45">
        <v>4.5</v>
      </c>
      <c r="N217" s="80">
        <f t="shared" si="18"/>
        <v>24</v>
      </c>
      <c r="O217" s="47">
        <f t="shared" si="19"/>
        <v>24.12</v>
      </c>
      <c r="P217" s="46">
        <f t="shared" si="20"/>
        <v>18</v>
      </c>
      <c r="Q217" s="47">
        <f t="shared" si="21"/>
        <v>18</v>
      </c>
      <c r="R217" s="46">
        <f t="shared" si="22"/>
        <v>75</v>
      </c>
      <c r="S217" s="73">
        <v>25</v>
      </c>
      <c r="T217" s="73">
        <v>23</v>
      </c>
    </row>
    <row r="218" spans="1:20" ht="31.5" hidden="1" x14ac:dyDescent="0.25">
      <c r="A218" s="38">
        <v>212</v>
      </c>
      <c r="B218" s="59" t="s">
        <v>217</v>
      </c>
      <c r="C218" s="59" t="s">
        <v>278</v>
      </c>
      <c r="D218" s="42"/>
      <c r="E218" s="43"/>
      <c r="F218" s="43">
        <v>0</v>
      </c>
      <c r="G218" s="41"/>
      <c r="H218" s="41"/>
      <c r="I218" s="41">
        <v>0</v>
      </c>
      <c r="J218" s="44"/>
      <c r="K218" s="44"/>
      <c r="L218" s="44">
        <v>0</v>
      </c>
      <c r="M218" s="45">
        <f t="shared" si="23"/>
        <v>0</v>
      </c>
      <c r="N218" s="80">
        <f t="shared" si="18"/>
        <v>0</v>
      </c>
      <c r="O218" s="47">
        <f t="shared" si="19"/>
        <v>0</v>
      </c>
      <c r="P218" s="46">
        <f t="shared" si="20"/>
        <v>0</v>
      </c>
      <c r="Q218" s="47">
        <f t="shared" si="21"/>
        <v>0</v>
      </c>
      <c r="R218" s="46">
        <f t="shared" si="22"/>
        <v>0</v>
      </c>
      <c r="S218" s="73"/>
      <c r="T218" s="73"/>
    </row>
    <row r="219" spans="1:20" hidden="1" x14ac:dyDescent="0.25">
      <c r="A219" s="38">
        <v>213</v>
      </c>
      <c r="B219" s="59" t="s">
        <v>389</v>
      </c>
      <c r="C219" s="59" t="s">
        <v>278</v>
      </c>
      <c r="D219" s="42"/>
      <c r="E219" s="43"/>
      <c r="F219" s="43">
        <v>407.67</v>
      </c>
      <c r="G219" s="41"/>
      <c r="H219" s="41"/>
      <c r="I219" s="41">
        <v>165</v>
      </c>
      <c r="J219" s="44"/>
      <c r="K219" s="44"/>
      <c r="L219" s="44">
        <v>0.40473912723526378</v>
      </c>
      <c r="M219" s="45">
        <v>0</v>
      </c>
      <c r="N219" s="80">
        <f t="shared" si="18"/>
        <v>0</v>
      </c>
      <c r="O219" s="47">
        <f t="shared" si="19"/>
        <v>0</v>
      </c>
      <c r="P219" s="46">
        <f t="shared" si="20"/>
        <v>0</v>
      </c>
      <c r="Q219" s="47">
        <f t="shared" si="21"/>
        <v>0</v>
      </c>
      <c r="R219" s="46">
        <f t="shared" si="22"/>
        <v>75</v>
      </c>
      <c r="S219" s="73"/>
      <c r="T219" s="73"/>
    </row>
    <row r="220" spans="1:20" ht="31.5" hidden="1" x14ac:dyDescent="0.25">
      <c r="A220" s="38">
        <v>214</v>
      </c>
      <c r="B220" s="59" t="s">
        <v>98</v>
      </c>
      <c r="C220" s="59" t="s">
        <v>278</v>
      </c>
      <c r="D220" s="42"/>
      <c r="E220" s="43"/>
      <c r="F220" s="43">
        <v>15.2</v>
      </c>
      <c r="G220" s="41"/>
      <c r="H220" s="41"/>
      <c r="I220" s="41">
        <v>32</v>
      </c>
      <c r="J220" s="44"/>
      <c r="K220" s="44"/>
      <c r="L220" s="44">
        <v>2.1052631578947367</v>
      </c>
      <c r="M220" s="45">
        <f t="shared" si="23"/>
        <v>0</v>
      </c>
      <c r="N220" s="80">
        <f t="shared" si="18"/>
        <v>0</v>
      </c>
      <c r="O220" s="47">
        <f t="shared" si="19"/>
        <v>0</v>
      </c>
      <c r="P220" s="46">
        <f t="shared" si="20"/>
        <v>0</v>
      </c>
      <c r="Q220" s="47">
        <f t="shared" si="21"/>
        <v>0</v>
      </c>
      <c r="R220" s="46">
        <f t="shared" si="22"/>
        <v>0</v>
      </c>
      <c r="S220" s="73">
        <v>2</v>
      </c>
      <c r="T220" s="73"/>
    </row>
    <row r="221" spans="1:20" ht="31.5" hidden="1" x14ac:dyDescent="0.25">
      <c r="A221" s="38">
        <v>215</v>
      </c>
      <c r="B221" s="59" t="s">
        <v>77</v>
      </c>
      <c r="C221" s="59" t="s">
        <v>278</v>
      </c>
      <c r="D221" s="42"/>
      <c r="E221" s="43"/>
      <c r="F221" s="43">
        <v>7.57</v>
      </c>
      <c r="G221" s="41"/>
      <c r="H221" s="41"/>
      <c r="I221" s="41">
        <v>28</v>
      </c>
      <c r="J221" s="44"/>
      <c r="K221" s="44"/>
      <c r="L221" s="44">
        <v>3.698811096433289</v>
      </c>
      <c r="M221" s="45">
        <f t="shared" si="23"/>
        <v>0</v>
      </c>
      <c r="N221" s="80">
        <f t="shared" si="18"/>
        <v>0</v>
      </c>
      <c r="O221" s="47">
        <f t="shared" si="19"/>
        <v>0</v>
      </c>
      <c r="P221" s="46">
        <f t="shared" si="20"/>
        <v>0</v>
      </c>
      <c r="Q221" s="47">
        <f t="shared" si="21"/>
        <v>0</v>
      </c>
      <c r="R221" s="46">
        <f t="shared" si="22"/>
        <v>0</v>
      </c>
      <c r="S221" s="73"/>
      <c r="T221" s="73"/>
    </row>
    <row r="222" spans="1:20" ht="31.5" x14ac:dyDescent="0.25">
      <c r="A222" s="38">
        <v>47</v>
      </c>
      <c r="B222" s="59" t="s">
        <v>279</v>
      </c>
      <c r="C222" s="59" t="s">
        <v>278</v>
      </c>
      <c r="D222" s="152">
        <v>108.07</v>
      </c>
      <c r="E222" s="152">
        <v>108.07</v>
      </c>
      <c r="F222" s="43">
        <v>108.07</v>
      </c>
      <c r="G222" s="41">
        <v>225</v>
      </c>
      <c r="H222" s="41">
        <v>311</v>
      </c>
      <c r="I222" s="41">
        <v>257</v>
      </c>
      <c r="J222" s="153">
        <v>2.0819838993245119</v>
      </c>
      <c r="K222" s="122">
        <v>2.8777644119552144</v>
      </c>
      <c r="L222" s="122">
        <v>2.3780882761173316</v>
      </c>
      <c r="M222" s="45">
        <v>4</v>
      </c>
      <c r="N222" s="80">
        <f t="shared" si="18"/>
        <v>10</v>
      </c>
      <c r="O222" s="47">
        <f t="shared" si="19"/>
        <v>10.28</v>
      </c>
      <c r="P222" s="46">
        <f t="shared" si="20"/>
        <v>7</v>
      </c>
      <c r="Q222" s="47">
        <f t="shared" si="21"/>
        <v>7.5</v>
      </c>
      <c r="R222" s="46">
        <f t="shared" si="22"/>
        <v>75</v>
      </c>
      <c r="S222" s="73">
        <v>14</v>
      </c>
      <c r="T222" s="73">
        <v>14</v>
      </c>
    </row>
    <row r="223" spans="1:20" hidden="1" x14ac:dyDescent="0.25">
      <c r="A223" s="38">
        <v>217</v>
      </c>
      <c r="B223" s="59" t="s">
        <v>151</v>
      </c>
      <c r="C223" s="59" t="s">
        <v>278</v>
      </c>
      <c r="D223" s="42"/>
      <c r="E223" s="43"/>
      <c r="F223" s="43">
        <v>796.87</v>
      </c>
      <c r="G223" s="41"/>
      <c r="H223" s="41"/>
      <c r="I223" s="41"/>
      <c r="J223" s="44"/>
      <c r="K223" s="44"/>
      <c r="L223" s="44"/>
      <c r="M223" s="45">
        <f t="shared" si="23"/>
        <v>0</v>
      </c>
      <c r="N223" s="80">
        <f t="shared" si="18"/>
        <v>0</v>
      </c>
      <c r="O223" s="47">
        <f t="shared" si="19"/>
        <v>0</v>
      </c>
      <c r="P223" s="46">
        <f t="shared" si="20"/>
        <v>0</v>
      </c>
      <c r="Q223" s="47">
        <f t="shared" si="21"/>
        <v>0</v>
      </c>
      <c r="R223" s="46">
        <f t="shared" si="22"/>
        <v>0</v>
      </c>
      <c r="S223" s="73"/>
      <c r="T223" s="73"/>
    </row>
    <row r="224" spans="1:20" ht="31.5" hidden="1" x14ac:dyDescent="0.25">
      <c r="A224" s="38">
        <v>218</v>
      </c>
      <c r="B224" s="59" t="s">
        <v>281</v>
      </c>
      <c r="C224" s="59" t="s">
        <v>48</v>
      </c>
      <c r="D224" s="42"/>
      <c r="E224" s="43"/>
      <c r="F224" s="43">
        <v>0</v>
      </c>
      <c r="G224" s="41"/>
      <c r="H224" s="41"/>
      <c r="I224" s="41">
        <v>0</v>
      </c>
      <c r="J224" s="44"/>
      <c r="K224" s="44"/>
      <c r="L224" s="44">
        <v>0</v>
      </c>
      <c r="M224" s="45">
        <f t="shared" si="23"/>
        <v>0</v>
      </c>
      <c r="N224" s="80">
        <f t="shared" si="18"/>
        <v>0</v>
      </c>
      <c r="O224" s="47">
        <f t="shared" si="19"/>
        <v>0</v>
      </c>
      <c r="P224" s="46">
        <f t="shared" si="20"/>
        <v>0</v>
      </c>
      <c r="Q224" s="47">
        <f t="shared" si="21"/>
        <v>0</v>
      </c>
      <c r="R224" s="46">
        <f t="shared" si="22"/>
        <v>0</v>
      </c>
      <c r="S224" s="73"/>
      <c r="T224" s="73"/>
    </row>
    <row r="225" spans="1:20" ht="31.5" hidden="1" x14ac:dyDescent="0.25">
      <c r="A225" s="38">
        <v>219</v>
      </c>
      <c r="B225" s="59" t="s">
        <v>282</v>
      </c>
      <c r="C225" s="59" t="s">
        <v>48</v>
      </c>
      <c r="D225" s="42"/>
      <c r="E225" s="43"/>
      <c r="F225" s="43">
        <v>0</v>
      </c>
      <c r="G225" s="41"/>
      <c r="H225" s="41"/>
      <c r="I225" s="41">
        <v>0</v>
      </c>
      <c r="J225" s="44"/>
      <c r="K225" s="44"/>
      <c r="L225" s="44">
        <v>0</v>
      </c>
      <c r="M225" s="45">
        <f t="shared" si="23"/>
        <v>0</v>
      </c>
      <c r="N225" s="80">
        <f t="shared" si="18"/>
        <v>0</v>
      </c>
      <c r="O225" s="47">
        <f t="shared" si="19"/>
        <v>0</v>
      </c>
      <c r="P225" s="46">
        <f t="shared" si="20"/>
        <v>0</v>
      </c>
      <c r="Q225" s="47">
        <f t="shared" si="21"/>
        <v>0</v>
      </c>
      <c r="R225" s="46">
        <f t="shared" si="22"/>
        <v>0</v>
      </c>
      <c r="S225" s="73"/>
      <c r="T225" s="73"/>
    </row>
    <row r="226" spans="1:20" ht="31.5" hidden="1" x14ac:dyDescent="0.25">
      <c r="A226" s="38">
        <v>220</v>
      </c>
      <c r="B226" s="59" t="s">
        <v>283</v>
      </c>
      <c r="C226" s="59" t="s">
        <v>48</v>
      </c>
      <c r="D226" s="152"/>
      <c r="E226" s="152">
        <v>27.5</v>
      </c>
      <c r="F226" s="43">
        <v>27.5</v>
      </c>
      <c r="G226" s="41"/>
      <c r="H226" s="41">
        <v>0</v>
      </c>
      <c r="I226" s="41">
        <v>47</v>
      </c>
      <c r="J226" s="153"/>
      <c r="K226" s="153">
        <v>0</v>
      </c>
      <c r="L226" s="153">
        <v>1.709090909090909</v>
      </c>
      <c r="M226" s="45">
        <v>0</v>
      </c>
      <c r="N226" s="80">
        <f t="shared" si="18"/>
        <v>0</v>
      </c>
      <c r="O226" s="47">
        <f t="shared" si="19"/>
        <v>0</v>
      </c>
      <c r="P226" s="46">
        <f t="shared" si="20"/>
        <v>0</v>
      </c>
      <c r="Q226" s="47">
        <f t="shared" si="21"/>
        <v>0</v>
      </c>
      <c r="R226" s="46">
        <f t="shared" si="22"/>
        <v>75</v>
      </c>
      <c r="S226" s="73">
        <v>2</v>
      </c>
      <c r="T226" s="73">
        <v>0</v>
      </c>
    </row>
    <row r="227" spans="1:20" ht="47.25" hidden="1" x14ac:dyDescent="0.25">
      <c r="A227" s="38">
        <v>221</v>
      </c>
      <c r="B227" s="59" t="s">
        <v>284</v>
      </c>
      <c r="C227" s="59" t="s">
        <v>48</v>
      </c>
      <c r="D227" s="42"/>
      <c r="E227" s="43"/>
      <c r="F227" s="43">
        <v>0</v>
      </c>
      <c r="G227" s="41"/>
      <c r="H227" s="41"/>
      <c r="I227" s="41">
        <v>0</v>
      </c>
      <c r="J227" s="44"/>
      <c r="K227" s="44"/>
      <c r="L227" s="44">
        <v>0</v>
      </c>
      <c r="M227" s="45">
        <f t="shared" si="23"/>
        <v>0</v>
      </c>
      <c r="N227" s="80">
        <f t="shared" si="18"/>
        <v>0</v>
      </c>
      <c r="O227" s="47">
        <f t="shared" si="19"/>
        <v>0</v>
      </c>
      <c r="P227" s="46">
        <f t="shared" si="20"/>
        <v>0</v>
      </c>
      <c r="Q227" s="47">
        <f t="shared" si="21"/>
        <v>0</v>
      </c>
      <c r="R227" s="46">
        <f t="shared" si="22"/>
        <v>0</v>
      </c>
      <c r="S227" s="73"/>
      <c r="T227" s="73"/>
    </row>
    <row r="228" spans="1:20" ht="31.5" hidden="1" x14ac:dyDescent="0.25">
      <c r="A228" s="38">
        <v>222</v>
      </c>
      <c r="B228" s="59" t="s">
        <v>2</v>
      </c>
      <c r="C228" s="59" t="s">
        <v>48</v>
      </c>
      <c r="D228" s="42"/>
      <c r="E228" s="43"/>
      <c r="F228" s="43">
        <v>1246.71</v>
      </c>
      <c r="G228" s="41"/>
      <c r="H228" s="41"/>
      <c r="I228" s="41">
        <v>0</v>
      </c>
      <c r="J228" s="44"/>
      <c r="K228" s="44"/>
      <c r="L228" s="44">
        <v>0</v>
      </c>
      <c r="M228" s="45">
        <f t="shared" si="23"/>
        <v>0</v>
      </c>
      <c r="N228" s="80">
        <f t="shared" si="18"/>
        <v>0</v>
      </c>
      <c r="O228" s="47">
        <f t="shared" si="19"/>
        <v>0</v>
      </c>
      <c r="P228" s="46">
        <f t="shared" si="20"/>
        <v>0</v>
      </c>
      <c r="Q228" s="47">
        <f t="shared" si="21"/>
        <v>0</v>
      </c>
      <c r="R228" s="46">
        <f t="shared" si="22"/>
        <v>0</v>
      </c>
      <c r="S228" s="73"/>
      <c r="T228" s="73"/>
    </row>
    <row r="229" spans="1:20" ht="31.5" hidden="1" x14ac:dyDescent="0.25">
      <c r="A229" s="38">
        <v>223</v>
      </c>
      <c r="B229" s="59" t="s">
        <v>151</v>
      </c>
      <c r="C229" s="59" t="s">
        <v>48</v>
      </c>
      <c r="D229" s="42"/>
      <c r="E229" s="43"/>
      <c r="F229" s="43">
        <v>75.5</v>
      </c>
      <c r="G229" s="41"/>
      <c r="H229" s="41"/>
      <c r="I229" s="41"/>
      <c r="J229" s="44"/>
      <c r="K229" s="44"/>
      <c r="L229" s="44"/>
      <c r="M229" s="45">
        <f t="shared" si="23"/>
        <v>0</v>
      </c>
      <c r="N229" s="80">
        <f t="shared" si="18"/>
        <v>0</v>
      </c>
      <c r="O229" s="47">
        <f t="shared" si="19"/>
        <v>0</v>
      </c>
      <c r="P229" s="46">
        <f t="shared" si="20"/>
        <v>0</v>
      </c>
      <c r="Q229" s="47">
        <f t="shared" si="21"/>
        <v>0</v>
      </c>
      <c r="R229" s="46">
        <f t="shared" si="22"/>
        <v>0</v>
      </c>
      <c r="S229" s="73"/>
      <c r="T229" s="73"/>
    </row>
    <row r="230" spans="1:20" ht="31.5" hidden="1" x14ac:dyDescent="0.25">
      <c r="A230" s="38">
        <v>224</v>
      </c>
      <c r="B230" s="59" t="s">
        <v>258</v>
      </c>
      <c r="C230" s="59" t="s">
        <v>27</v>
      </c>
      <c r="D230" s="42"/>
      <c r="E230" s="43"/>
      <c r="F230" s="43">
        <v>0</v>
      </c>
      <c r="G230" s="41"/>
      <c r="H230" s="41"/>
      <c r="I230" s="41">
        <v>0</v>
      </c>
      <c r="J230" s="44"/>
      <c r="K230" s="44"/>
      <c r="L230" s="44">
        <v>0</v>
      </c>
      <c r="M230" s="45">
        <f t="shared" si="23"/>
        <v>0</v>
      </c>
      <c r="N230" s="80">
        <f t="shared" si="18"/>
        <v>0</v>
      </c>
      <c r="O230" s="47">
        <f t="shared" si="19"/>
        <v>0</v>
      </c>
      <c r="P230" s="46">
        <f t="shared" si="20"/>
        <v>0</v>
      </c>
      <c r="Q230" s="47">
        <f t="shared" si="21"/>
        <v>0</v>
      </c>
      <c r="R230" s="46">
        <f t="shared" si="22"/>
        <v>0</v>
      </c>
      <c r="S230" s="73"/>
      <c r="T230" s="73"/>
    </row>
    <row r="231" spans="1:20" ht="31.5" hidden="1" x14ac:dyDescent="0.25">
      <c r="A231" s="38">
        <v>225</v>
      </c>
      <c r="B231" s="59" t="s">
        <v>217</v>
      </c>
      <c r="C231" s="59" t="s">
        <v>27</v>
      </c>
      <c r="D231" s="42"/>
      <c r="E231" s="43"/>
      <c r="F231" s="43">
        <v>0</v>
      </c>
      <c r="G231" s="41"/>
      <c r="H231" s="41"/>
      <c r="I231" s="41">
        <v>0</v>
      </c>
      <c r="J231" s="44"/>
      <c r="K231" s="44"/>
      <c r="L231" s="44">
        <v>0</v>
      </c>
      <c r="M231" s="45">
        <f t="shared" si="23"/>
        <v>0</v>
      </c>
      <c r="N231" s="80">
        <f t="shared" si="18"/>
        <v>0</v>
      </c>
      <c r="O231" s="47">
        <f t="shared" si="19"/>
        <v>0</v>
      </c>
      <c r="P231" s="46">
        <f t="shared" si="20"/>
        <v>0</v>
      </c>
      <c r="Q231" s="47">
        <f t="shared" si="21"/>
        <v>0</v>
      </c>
      <c r="R231" s="46">
        <f t="shared" si="22"/>
        <v>0</v>
      </c>
      <c r="S231" s="73"/>
      <c r="T231" s="73"/>
    </row>
    <row r="232" spans="1:20" hidden="1" x14ac:dyDescent="0.25">
      <c r="A232" s="38">
        <v>226</v>
      </c>
      <c r="B232" s="59" t="s">
        <v>2</v>
      </c>
      <c r="C232" s="59" t="s">
        <v>27</v>
      </c>
      <c r="D232" s="42"/>
      <c r="E232" s="43"/>
      <c r="F232" s="43">
        <v>0</v>
      </c>
      <c r="G232" s="41"/>
      <c r="H232" s="41"/>
      <c r="I232" s="41">
        <v>0</v>
      </c>
      <c r="J232" s="44"/>
      <c r="K232" s="44"/>
      <c r="L232" s="44">
        <v>0</v>
      </c>
      <c r="M232" s="45">
        <f t="shared" si="23"/>
        <v>0</v>
      </c>
      <c r="N232" s="80">
        <f t="shared" si="18"/>
        <v>0</v>
      </c>
      <c r="O232" s="47">
        <f t="shared" si="19"/>
        <v>0</v>
      </c>
      <c r="P232" s="46">
        <f t="shared" si="20"/>
        <v>0</v>
      </c>
      <c r="Q232" s="47">
        <f t="shared" si="21"/>
        <v>0</v>
      </c>
      <c r="R232" s="46">
        <f t="shared" si="22"/>
        <v>0</v>
      </c>
      <c r="S232" s="73"/>
      <c r="T232" s="73"/>
    </row>
    <row r="233" spans="1:20" ht="31.5" hidden="1" x14ac:dyDescent="0.25">
      <c r="A233" s="38">
        <v>227</v>
      </c>
      <c r="B233" s="59" t="s">
        <v>136</v>
      </c>
      <c r="C233" s="59" t="s">
        <v>27</v>
      </c>
      <c r="D233" s="42"/>
      <c r="E233" s="43"/>
      <c r="F233" s="43">
        <v>0</v>
      </c>
      <c r="G233" s="41"/>
      <c r="H233" s="41"/>
      <c r="I233" s="41">
        <v>0</v>
      </c>
      <c r="J233" s="44"/>
      <c r="K233" s="44"/>
      <c r="L233" s="44">
        <v>0</v>
      </c>
      <c r="M233" s="45">
        <f t="shared" si="23"/>
        <v>0</v>
      </c>
      <c r="N233" s="80">
        <f t="shared" si="18"/>
        <v>0</v>
      </c>
      <c r="O233" s="47">
        <f t="shared" si="19"/>
        <v>0</v>
      </c>
      <c r="P233" s="46">
        <f t="shared" si="20"/>
        <v>0</v>
      </c>
      <c r="Q233" s="47">
        <f t="shared" si="21"/>
        <v>0</v>
      </c>
      <c r="R233" s="46">
        <f t="shared" si="22"/>
        <v>0</v>
      </c>
      <c r="S233" s="73"/>
      <c r="T233" s="73"/>
    </row>
    <row r="234" spans="1:20" hidden="1" x14ac:dyDescent="0.25">
      <c r="A234" s="38">
        <v>228</v>
      </c>
      <c r="B234" s="59" t="s">
        <v>432</v>
      </c>
      <c r="C234" s="59" t="s">
        <v>27</v>
      </c>
      <c r="D234" s="42"/>
      <c r="E234" s="43"/>
      <c r="F234" s="43">
        <v>0</v>
      </c>
      <c r="G234" s="41"/>
      <c r="H234" s="41"/>
      <c r="I234" s="41">
        <v>0</v>
      </c>
      <c r="J234" s="44"/>
      <c r="K234" s="44"/>
      <c r="L234" s="44">
        <v>0</v>
      </c>
      <c r="M234" s="45">
        <f t="shared" si="23"/>
        <v>0</v>
      </c>
      <c r="N234" s="80">
        <f t="shared" si="18"/>
        <v>0</v>
      </c>
      <c r="O234" s="47">
        <f t="shared" si="19"/>
        <v>0</v>
      </c>
      <c r="P234" s="46">
        <f t="shared" si="20"/>
        <v>0</v>
      </c>
      <c r="Q234" s="47">
        <f t="shared" si="21"/>
        <v>0</v>
      </c>
      <c r="R234" s="46">
        <f t="shared" si="22"/>
        <v>0</v>
      </c>
      <c r="S234" s="73"/>
      <c r="T234" s="73"/>
    </row>
    <row r="235" spans="1:20" hidden="1" x14ac:dyDescent="0.25">
      <c r="A235" s="38">
        <v>229</v>
      </c>
      <c r="B235" s="59" t="s">
        <v>151</v>
      </c>
      <c r="C235" s="59" t="s">
        <v>27</v>
      </c>
      <c r="D235" s="42"/>
      <c r="E235" s="43"/>
      <c r="F235" s="43">
        <v>0</v>
      </c>
      <c r="G235" s="41"/>
      <c r="H235" s="41"/>
      <c r="I235" s="41">
        <v>0</v>
      </c>
      <c r="J235" s="44"/>
      <c r="K235" s="44"/>
      <c r="L235" s="44">
        <v>0</v>
      </c>
      <c r="M235" s="45">
        <f t="shared" si="23"/>
        <v>0</v>
      </c>
      <c r="N235" s="80">
        <f t="shared" si="18"/>
        <v>0</v>
      </c>
      <c r="O235" s="47">
        <f t="shared" si="19"/>
        <v>0</v>
      </c>
      <c r="P235" s="46">
        <f t="shared" si="20"/>
        <v>0</v>
      </c>
      <c r="Q235" s="47">
        <f t="shared" si="21"/>
        <v>0</v>
      </c>
      <c r="R235" s="46">
        <f t="shared" si="22"/>
        <v>0</v>
      </c>
      <c r="S235" s="73"/>
      <c r="T235" s="73"/>
    </row>
    <row r="236" spans="1:20" ht="31.5" hidden="1" x14ac:dyDescent="0.25">
      <c r="A236" s="38">
        <v>230</v>
      </c>
      <c r="B236" s="59" t="s">
        <v>390</v>
      </c>
      <c r="C236" s="59" t="s">
        <v>49</v>
      </c>
      <c r="D236" s="42"/>
      <c r="E236" s="43"/>
      <c r="F236" s="43">
        <v>14952.17</v>
      </c>
      <c r="G236" s="41"/>
      <c r="H236" s="41"/>
      <c r="I236" s="41">
        <v>0</v>
      </c>
      <c r="J236" s="44"/>
      <c r="K236" s="44"/>
      <c r="L236" s="44">
        <v>0</v>
      </c>
      <c r="M236" s="45">
        <f t="shared" si="23"/>
        <v>0</v>
      </c>
      <c r="N236" s="80">
        <f t="shared" si="18"/>
        <v>0</v>
      </c>
      <c r="O236" s="47">
        <f t="shared" si="19"/>
        <v>0</v>
      </c>
      <c r="P236" s="46">
        <f t="shared" si="20"/>
        <v>0</v>
      </c>
      <c r="Q236" s="47">
        <f t="shared" si="21"/>
        <v>0</v>
      </c>
      <c r="R236" s="46">
        <f t="shared" si="22"/>
        <v>0</v>
      </c>
      <c r="S236" s="73"/>
      <c r="T236" s="73"/>
    </row>
    <row r="237" spans="1:20" ht="31.5" hidden="1" x14ac:dyDescent="0.25">
      <c r="A237" s="38">
        <v>231</v>
      </c>
      <c r="B237" s="59" t="s">
        <v>334</v>
      </c>
      <c r="C237" s="59" t="s">
        <v>49</v>
      </c>
      <c r="D237" s="42"/>
      <c r="E237" s="43"/>
      <c r="F237" s="43">
        <v>416.08</v>
      </c>
      <c r="G237" s="41"/>
      <c r="H237" s="41"/>
      <c r="I237" s="41">
        <v>0</v>
      </c>
      <c r="J237" s="44"/>
      <c r="K237" s="44"/>
      <c r="L237" s="44">
        <v>0</v>
      </c>
      <c r="M237" s="45">
        <f t="shared" si="23"/>
        <v>0</v>
      </c>
      <c r="N237" s="80">
        <f t="shared" si="18"/>
        <v>0</v>
      </c>
      <c r="O237" s="47">
        <f t="shared" si="19"/>
        <v>0</v>
      </c>
      <c r="P237" s="46">
        <f t="shared" si="20"/>
        <v>0</v>
      </c>
      <c r="Q237" s="47">
        <f t="shared" si="21"/>
        <v>0</v>
      </c>
      <c r="R237" s="46">
        <f t="shared" si="22"/>
        <v>0</v>
      </c>
      <c r="S237" s="73"/>
      <c r="T237" s="73"/>
    </row>
    <row r="238" spans="1:20" ht="31.5" hidden="1" x14ac:dyDescent="0.25">
      <c r="A238" s="38">
        <v>232</v>
      </c>
      <c r="B238" s="59" t="s">
        <v>81</v>
      </c>
      <c r="C238" s="59" t="s">
        <v>49</v>
      </c>
      <c r="D238" s="42"/>
      <c r="E238" s="43"/>
      <c r="F238" s="43">
        <v>0</v>
      </c>
      <c r="G238" s="41"/>
      <c r="H238" s="41"/>
      <c r="I238" s="41">
        <v>0</v>
      </c>
      <c r="J238" s="44"/>
      <c r="K238" s="44"/>
      <c r="L238" s="44">
        <v>0</v>
      </c>
      <c r="M238" s="45">
        <f t="shared" si="23"/>
        <v>0</v>
      </c>
      <c r="N238" s="80">
        <f t="shared" si="18"/>
        <v>0</v>
      </c>
      <c r="O238" s="47">
        <f t="shared" si="19"/>
        <v>0</v>
      </c>
      <c r="P238" s="46">
        <f t="shared" si="20"/>
        <v>0</v>
      </c>
      <c r="Q238" s="47">
        <f t="shared" si="21"/>
        <v>0</v>
      </c>
      <c r="R238" s="46">
        <f t="shared" si="22"/>
        <v>0</v>
      </c>
      <c r="S238" s="73"/>
      <c r="T238" s="73"/>
    </row>
    <row r="239" spans="1:20" ht="31.5" hidden="1" x14ac:dyDescent="0.25">
      <c r="A239" s="38">
        <v>233</v>
      </c>
      <c r="B239" s="59" t="s">
        <v>336</v>
      </c>
      <c r="C239" s="59" t="s">
        <v>49</v>
      </c>
      <c r="D239" s="42"/>
      <c r="E239" s="43"/>
      <c r="F239" s="43">
        <v>138.86000000000001</v>
      </c>
      <c r="G239" s="41"/>
      <c r="H239" s="41"/>
      <c r="I239" s="41">
        <v>0</v>
      </c>
      <c r="J239" s="44"/>
      <c r="K239" s="44"/>
      <c r="L239" s="44">
        <v>0</v>
      </c>
      <c r="M239" s="45">
        <f t="shared" si="23"/>
        <v>0</v>
      </c>
      <c r="N239" s="80">
        <f t="shared" si="18"/>
        <v>0</v>
      </c>
      <c r="O239" s="47">
        <f t="shared" si="19"/>
        <v>0</v>
      </c>
      <c r="P239" s="46">
        <f t="shared" si="20"/>
        <v>0</v>
      </c>
      <c r="Q239" s="47">
        <f t="shared" si="21"/>
        <v>0</v>
      </c>
      <c r="R239" s="46">
        <f t="shared" si="22"/>
        <v>0</v>
      </c>
      <c r="S239" s="73"/>
      <c r="T239" s="73"/>
    </row>
    <row r="240" spans="1:20" hidden="1" x14ac:dyDescent="0.25">
      <c r="A240" s="38">
        <v>234</v>
      </c>
      <c r="B240" s="59" t="s">
        <v>151</v>
      </c>
      <c r="C240" s="59" t="s">
        <v>49</v>
      </c>
      <c r="D240" s="42"/>
      <c r="E240" s="43"/>
      <c r="F240" s="43">
        <v>0</v>
      </c>
      <c r="G240" s="41"/>
      <c r="H240" s="41"/>
      <c r="I240" s="41">
        <v>0</v>
      </c>
      <c r="J240" s="44"/>
      <c r="K240" s="44"/>
      <c r="L240" s="44">
        <v>0</v>
      </c>
      <c r="M240" s="45">
        <f t="shared" si="23"/>
        <v>0</v>
      </c>
      <c r="N240" s="80">
        <f t="shared" si="18"/>
        <v>0</v>
      </c>
      <c r="O240" s="47">
        <f t="shared" si="19"/>
        <v>0</v>
      </c>
      <c r="P240" s="46">
        <f t="shared" si="20"/>
        <v>0</v>
      </c>
      <c r="Q240" s="47">
        <f t="shared" si="21"/>
        <v>0</v>
      </c>
      <c r="R240" s="46">
        <f t="shared" si="22"/>
        <v>0</v>
      </c>
      <c r="S240" s="73"/>
      <c r="T240" s="73"/>
    </row>
    <row r="241" spans="1:20" ht="31.5" hidden="1" x14ac:dyDescent="0.25">
      <c r="A241" s="38">
        <v>235</v>
      </c>
      <c r="B241" s="59" t="s">
        <v>337</v>
      </c>
      <c r="C241" s="59" t="s">
        <v>50</v>
      </c>
      <c r="D241" s="42"/>
      <c r="E241" s="43"/>
      <c r="F241" s="43">
        <v>0</v>
      </c>
      <c r="G241" s="41"/>
      <c r="H241" s="41"/>
      <c r="I241" s="41">
        <v>0</v>
      </c>
      <c r="J241" s="44"/>
      <c r="K241" s="44"/>
      <c r="L241" s="44">
        <v>0</v>
      </c>
      <c r="M241" s="45">
        <f t="shared" si="23"/>
        <v>0</v>
      </c>
      <c r="N241" s="80">
        <f t="shared" si="18"/>
        <v>0</v>
      </c>
      <c r="O241" s="47">
        <f t="shared" si="19"/>
        <v>0</v>
      </c>
      <c r="P241" s="46">
        <f t="shared" si="20"/>
        <v>0</v>
      </c>
      <c r="Q241" s="47">
        <f t="shared" si="21"/>
        <v>0</v>
      </c>
      <c r="R241" s="46">
        <f t="shared" si="22"/>
        <v>0</v>
      </c>
      <c r="S241" s="73"/>
      <c r="T241" s="73"/>
    </row>
    <row r="242" spans="1:20" hidden="1" x14ac:dyDescent="0.25">
      <c r="A242" s="38">
        <v>236</v>
      </c>
      <c r="B242" s="59" t="s">
        <v>2</v>
      </c>
      <c r="C242" s="59" t="s">
        <v>50</v>
      </c>
      <c r="D242" s="42"/>
      <c r="E242" s="43"/>
      <c r="F242" s="43">
        <v>0</v>
      </c>
      <c r="G242" s="41"/>
      <c r="H242" s="41"/>
      <c r="I242" s="41">
        <v>0</v>
      </c>
      <c r="J242" s="44"/>
      <c r="K242" s="44"/>
      <c r="L242" s="44">
        <v>0</v>
      </c>
      <c r="M242" s="45">
        <f t="shared" si="23"/>
        <v>0</v>
      </c>
      <c r="N242" s="80">
        <f t="shared" si="18"/>
        <v>0</v>
      </c>
      <c r="O242" s="47">
        <f t="shared" si="19"/>
        <v>0</v>
      </c>
      <c r="P242" s="46">
        <f t="shared" si="20"/>
        <v>0</v>
      </c>
      <c r="Q242" s="47">
        <f t="shared" si="21"/>
        <v>0</v>
      </c>
      <c r="R242" s="46">
        <f t="shared" si="22"/>
        <v>0</v>
      </c>
      <c r="S242" s="73"/>
      <c r="T242" s="73"/>
    </row>
    <row r="243" spans="1:20" ht="31.5" hidden="1" x14ac:dyDescent="0.25">
      <c r="A243" s="38">
        <v>237</v>
      </c>
      <c r="B243" s="59" t="s">
        <v>83</v>
      </c>
      <c r="C243" s="59" t="s">
        <v>50</v>
      </c>
      <c r="D243" s="42"/>
      <c r="E243" s="43"/>
      <c r="F243" s="43">
        <v>0</v>
      </c>
      <c r="G243" s="41"/>
      <c r="H243" s="41"/>
      <c r="I243" s="41">
        <v>0</v>
      </c>
      <c r="J243" s="44"/>
      <c r="K243" s="44"/>
      <c r="L243" s="44">
        <v>0</v>
      </c>
      <c r="M243" s="45">
        <f t="shared" si="23"/>
        <v>0</v>
      </c>
      <c r="N243" s="80">
        <f t="shared" si="18"/>
        <v>0</v>
      </c>
      <c r="O243" s="47">
        <f t="shared" si="19"/>
        <v>0</v>
      </c>
      <c r="P243" s="46">
        <f t="shared" si="20"/>
        <v>0</v>
      </c>
      <c r="Q243" s="47">
        <f t="shared" si="21"/>
        <v>0</v>
      </c>
      <c r="R243" s="46">
        <f t="shared" si="22"/>
        <v>0</v>
      </c>
      <c r="S243" s="73"/>
      <c r="T243" s="73"/>
    </row>
    <row r="244" spans="1:20" ht="31.5" hidden="1" x14ac:dyDescent="0.25">
      <c r="A244" s="38">
        <v>238</v>
      </c>
      <c r="B244" s="59" t="s">
        <v>144</v>
      </c>
      <c r="C244" s="59" t="s">
        <v>50</v>
      </c>
      <c r="D244" s="42"/>
      <c r="E244" s="43"/>
      <c r="F244" s="43">
        <v>0</v>
      </c>
      <c r="G244" s="41"/>
      <c r="H244" s="41"/>
      <c r="I244" s="41">
        <v>0</v>
      </c>
      <c r="J244" s="44"/>
      <c r="K244" s="44"/>
      <c r="L244" s="44">
        <v>0</v>
      </c>
      <c r="M244" s="45">
        <f t="shared" si="23"/>
        <v>0</v>
      </c>
      <c r="N244" s="80">
        <f t="shared" si="18"/>
        <v>0</v>
      </c>
      <c r="O244" s="47">
        <f t="shared" si="19"/>
        <v>0</v>
      </c>
      <c r="P244" s="46">
        <f t="shared" si="20"/>
        <v>0</v>
      </c>
      <c r="Q244" s="47">
        <f t="shared" si="21"/>
        <v>0</v>
      </c>
      <c r="R244" s="46">
        <f t="shared" si="22"/>
        <v>0</v>
      </c>
      <c r="S244" s="73"/>
      <c r="T244" s="73"/>
    </row>
    <row r="245" spans="1:20" ht="31.5" hidden="1" x14ac:dyDescent="0.25">
      <c r="A245" s="38">
        <v>239</v>
      </c>
      <c r="B245" s="59" t="s">
        <v>82</v>
      </c>
      <c r="C245" s="59" t="s">
        <v>50</v>
      </c>
      <c r="D245" s="42"/>
      <c r="E245" s="43"/>
      <c r="F245" s="43">
        <v>0</v>
      </c>
      <c r="G245" s="41"/>
      <c r="H245" s="41"/>
      <c r="I245" s="41">
        <v>0</v>
      </c>
      <c r="J245" s="44"/>
      <c r="K245" s="44"/>
      <c r="L245" s="44">
        <v>0</v>
      </c>
      <c r="M245" s="45">
        <f t="shared" si="23"/>
        <v>0</v>
      </c>
      <c r="N245" s="80">
        <f t="shared" si="18"/>
        <v>0</v>
      </c>
      <c r="O245" s="47">
        <f t="shared" si="19"/>
        <v>0</v>
      </c>
      <c r="P245" s="46">
        <f t="shared" si="20"/>
        <v>0</v>
      </c>
      <c r="Q245" s="47">
        <f t="shared" si="21"/>
        <v>0</v>
      </c>
      <c r="R245" s="46">
        <f t="shared" si="22"/>
        <v>0</v>
      </c>
      <c r="S245" s="73"/>
      <c r="T245" s="73"/>
    </row>
    <row r="246" spans="1:20" ht="31.5" hidden="1" x14ac:dyDescent="0.25">
      <c r="A246" s="38">
        <v>240</v>
      </c>
      <c r="B246" s="59" t="s">
        <v>338</v>
      </c>
      <c r="C246" s="59" t="s">
        <v>50</v>
      </c>
      <c r="D246" s="42"/>
      <c r="E246" s="43"/>
      <c r="F246" s="43">
        <v>0</v>
      </c>
      <c r="G246" s="41"/>
      <c r="H246" s="41"/>
      <c r="I246" s="41">
        <v>0</v>
      </c>
      <c r="J246" s="44"/>
      <c r="K246" s="44"/>
      <c r="L246" s="44">
        <v>0</v>
      </c>
      <c r="M246" s="45">
        <f t="shared" si="23"/>
        <v>0</v>
      </c>
      <c r="N246" s="80">
        <f t="shared" si="18"/>
        <v>0</v>
      </c>
      <c r="O246" s="47">
        <f t="shared" si="19"/>
        <v>0</v>
      </c>
      <c r="P246" s="46">
        <f t="shared" si="20"/>
        <v>0</v>
      </c>
      <c r="Q246" s="47">
        <f t="shared" si="21"/>
        <v>0</v>
      </c>
      <c r="R246" s="46">
        <f t="shared" si="22"/>
        <v>0</v>
      </c>
      <c r="S246" s="73"/>
      <c r="T246" s="73"/>
    </row>
    <row r="247" spans="1:20" ht="31.5" hidden="1" x14ac:dyDescent="0.25">
      <c r="A247" s="38">
        <v>241</v>
      </c>
      <c r="B247" s="59" t="s">
        <v>84</v>
      </c>
      <c r="C247" s="59" t="s">
        <v>50</v>
      </c>
      <c r="D247" s="42"/>
      <c r="E247" s="43"/>
      <c r="F247" s="43">
        <v>0</v>
      </c>
      <c r="G247" s="41"/>
      <c r="H247" s="41"/>
      <c r="I247" s="41">
        <v>0</v>
      </c>
      <c r="J247" s="44"/>
      <c r="K247" s="44"/>
      <c r="L247" s="44">
        <v>0</v>
      </c>
      <c r="M247" s="45">
        <f t="shared" si="23"/>
        <v>0</v>
      </c>
      <c r="N247" s="80">
        <f t="shared" si="18"/>
        <v>0</v>
      </c>
      <c r="O247" s="47">
        <f t="shared" si="19"/>
        <v>0</v>
      </c>
      <c r="P247" s="46">
        <f t="shared" si="20"/>
        <v>0</v>
      </c>
      <c r="Q247" s="47">
        <f t="shared" si="21"/>
        <v>0</v>
      </c>
      <c r="R247" s="46">
        <f t="shared" si="22"/>
        <v>0</v>
      </c>
      <c r="S247" s="73"/>
      <c r="T247" s="73"/>
    </row>
    <row r="248" spans="1:20" hidden="1" x14ac:dyDescent="0.25">
      <c r="A248" s="38">
        <v>242</v>
      </c>
      <c r="B248" s="59" t="s">
        <v>151</v>
      </c>
      <c r="C248" s="59" t="s">
        <v>50</v>
      </c>
      <c r="D248" s="42"/>
      <c r="E248" s="43"/>
      <c r="F248" s="43">
        <v>0</v>
      </c>
      <c r="G248" s="41"/>
      <c r="H248" s="41"/>
      <c r="I248" s="41">
        <v>0</v>
      </c>
      <c r="J248" s="44"/>
      <c r="K248" s="44"/>
      <c r="L248" s="44">
        <v>0</v>
      </c>
      <c r="M248" s="45">
        <f t="shared" si="23"/>
        <v>0</v>
      </c>
      <c r="N248" s="80">
        <f t="shared" si="18"/>
        <v>0</v>
      </c>
      <c r="O248" s="47">
        <f t="shared" si="19"/>
        <v>0</v>
      </c>
      <c r="P248" s="46">
        <f t="shared" si="20"/>
        <v>0</v>
      </c>
      <c r="Q248" s="47">
        <f t="shared" si="21"/>
        <v>0</v>
      </c>
      <c r="R248" s="46">
        <f t="shared" si="22"/>
        <v>0</v>
      </c>
      <c r="S248" s="73"/>
      <c r="T248" s="73"/>
    </row>
    <row r="249" spans="1:20" ht="31.5" hidden="1" x14ac:dyDescent="0.25">
      <c r="A249" s="38">
        <v>243</v>
      </c>
      <c r="B249" s="59" t="s">
        <v>99</v>
      </c>
      <c r="C249" s="59" t="s">
        <v>141</v>
      </c>
      <c r="D249" s="42"/>
      <c r="E249" s="43"/>
      <c r="F249" s="43">
        <v>0</v>
      </c>
      <c r="G249" s="41"/>
      <c r="H249" s="41"/>
      <c r="I249" s="41">
        <v>0</v>
      </c>
      <c r="J249" s="44"/>
      <c r="K249" s="44"/>
      <c r="L249" s="44">
        <v>0</v>
      </c>
      <c r="M249" s="45">
        <f t="shared" si="23"/>
        <v>0</v>
      </c>
      <c r="N249" s="80">
        <f t="shared" si="18"/>
        <v>0</v>
      </c>
      <c r="O249" s="47">
        <f t="shared" si="19"/>
        <v>0</v>
      </c>
      <c r="P249" s="46">
        <f t="shared" si="20"/>
        <v>0</v>
      </c>
      <c r="Q249" s="47">
        <f t="shared" si="21"/>
        <v>0</v>
      </c>
      <c r="R249" s="46">
        <f t="shared" si="22"/>
        <v>0</v>
      </c>
      <c r="S249" s="73"/>
      <c r="T249" s="73"/>
    </row>
    <row r="250" spans="1:20" hidden="1" x14ac:dyDescent="0.25">
      <c r="A250" s="38">
        <v>244</v>
      </c>
      <c r="B250" s="59" t="s">
        <v>2</v>
      </c>
      <c r="C250" s="59" t="s">
        <v>141</v>
      </c>
      <c r="D250" s="42"/>
      <c r="E250" s="43"/>
      <c r="F250" s="43">
        <v>0</v>
      </c>
      <c r="G250" s="41"/>
      <c r="H250" s="41"/>
      <c r="I250" s="41">
        <v>0</v>
      </c>
      <c r="J250" s="44"/>
      <c r="K250" s="44"/>
      <c r="L250" s="44">
        <v>0</v>
      </c>
      <c r="M250" s="45">
        <f t="shared" si="23"/>
        <v>0</v>
      </c>
      <c r="N250" s="80">
        <f t="shared" si="18"/>
        <v>0</v>
      </c>
      <c r="O250" s="47">
        <f t="shared" si="19"/>
        <v>0</v>
      </c>
      <c r="P250" s="46">
        <f t="shared" si="20"/>
        <v>0</v>
      </c>
      <c r="Q250" s="47">
        <f t="shared" si="21"/>
        <v>0</v>
      </c>
      <c r="R250" s="46">
        <f t="shared" si="22"/>
        <v>0</v>
      </c>
      <c r="S250" s="73"/>
      <c r="T250" s="73"/>
    </row>
    <row r="251" spans="1:20" ht="47.25" hidden="1" x14ac:dyDescent="0.25">
      <c r="A251" s="38">
        <v>245</v>
      </c>
      <c r="B251" s="59" t="s">
        <v>61</v>
      </c>
      <c r="C251" s="59" t="s">
        <v>141</v>
      </c>
      <c r="D251" s="42"/>
      <c r="E251" s="43"/>
      <c r="F251" s="43">
        <v>0</v>
      </c>
      <c r="G251" s="41"/>
      <c r="H251" s="41"/>
      <c r="I251" s="41">
        <v>0</v>
      </c>
      <c r="J251" s="44"/>
      <c r="K251" s="44"/>
      <c r="L251" s="44">
        <v>0</v>
      </c>
      <c r="M251" s="45">
        <f t="shared" si="23"/>
        <v>0</v>
      </c>
      <c r="N251" s="80">
        <f t="shared" si="18"/>
        <v>0</v>
      </c>
      <c r="O251" s="47">
        <f t="shared" si="19"/>
        <v>0</v>
      </c>
      <c r="P251" s="46">
        <f t="shared" si="20"/>
        <v>0</v>
      </c>
      <c r="Q251" s="47">
        <f t="shared" si="21"/>
        <v>0</v>
      </c>
      <c r="R251" s="46">
        <f t="shared" si="22"/>
        <v>0</v>
      </c>
      <c r="S251" s="73"/>
      <c r="T251" s="73"/>
    </row>
    <row r="252" spans="1:20" hidden="1" x14ac:dyDescent="0.25">
      <c r="A252" s="38">
        <v>246</v>
      </c>
      <c r="B252" s="59" t="s">
        <v>151</v>
      </c>
      <c r="C252" s="59" t="s">
        <v>141</v>
      </c>
      <c r="D252" s="42"/>
      <c r="E252" s="43"/>
      <c r="F252" s="43">
        <v>0</v>
      </c>
      <c r="G252" s="41"/>
      <c r="H252" s="41"/>
      <c r="I252" s="41">
        <v>0</v>
      </c>
      <c r="J252" s="44"/>
      <c r="K252" s="44"/>
      <c r="L252" s="44">
        <v>0</v>
      </c>
      <c r="M252" s="45">
        <f t="shared" si="23"/>
        <v>0</v>
      </c>
      <c r="N252" s="80">
        <f t="shared" si="18"/>
        <v>0</v>
      </c>
      <c r="O252" s="47">
        <f t="shared" si="19"/>
        <v>0</v>
      </c>
      <c r="P252" s="46">
        <f t="shared" si="20"/>
        <v>0</v>
      </c>
      <c r="Q252" s="47">
        <f t="shared" si="21"/>
        <v>0</v>
      </c>
      <c r="R252" s="46">
        <f t="shared" si="22"/>
        <v>0</v>
      </c>
      <c r="S252" s="73"/>
      <c r="T252" s="73"/>
    </row>
    <row r="253" spans="1:20" hidden="1" x14ac:dyDescent="0.25">
      <c r="A253" s="38">
        <v>247</v>
      </c>
      <c r="B253" s="59" t="s">
        <v>2</v>
      </c>
      <c r="C253" s="59" t="s">
        <v>28</v>
      </c>
      <c r="D253" s="42"/>
      <c r="E253" s="43"/>
      <c r="F253" s="43">
        <v>0</v>
      </c>
      <c r="G253" s="41"/>
      <c r="H253" s="41"/>
      <c r="I253" s="41">
        <v>0</v>
      </c>
      <c r="J253" s="44"/>
      <c r="K253" s="44"/>
      <c r="L253" s="44">
        <v>0</v>
      </c>
      <c r="M253" s="45">
        <f t="shared" si="23"/>
        <v>0</v>
      </c>
      <c r="N253" s="80">
        <f t="shared" si="18"/>
        <v>0</v>
      </c>
      <c r="O253" s="47">
        <f t="shared" si="19"/>
        <v>0</v>
      </c>
      <c r="P253" s="46">
        <f t="shared" si="20"/>
        <v>0</v>
      </c>
      <c r="Q253" s="47">
        <f t="shared" si="21"/>
        <v>0</v>
      </c>
      <c r="R253" s="46">
        <f t="shared" si="22"/>
        <v>0</v>
      </c>
      <c r="S253" s="73"/>
      <c r="T253" s="73"/>
    </row>
    <row r="254" spans="1:20" ht="47.25" hidden="1" x14ac:dyDescent="0.25">
      <c r="A254" s="38">
        <v>248</v>
      </c>
      <c r="B254" s="59" t="s">
        <v>61</v>
      </c>
      <c r="C254" s="59" t="s">
        <v>28</v>
      </c>
      <c r="D254" s="42"/>
      <c r="E254" s="43"/>
      <c r="F254" s="43">
        <v>165.58</v>
      </c>
      <c r="G254" s="41"/>
      <c r="H254" s="41"/>
      <c r="I254" s="41">
        <v>5</v>
      </c>
      <c r="J254" s="44"/>
      <c r="K254" s="44"/>
      <c r="L254" s="44">
        <v>3.0196883681604055E-2</v>
      </c>
      <c r="M254" s="45">
        <f t="shared" si="23"/>
        <v>0</v>
      </c>
      <c r="N254" s="80">
        <f t="shared" si="18"/>
        <v>0</v>
      </c>
      <c r="O254" s="47">
        <f t="shared" si="19"/>
        <v>0</v>
      </c>
      <c r="P254" s="46">
        <f t="shared" si="20"/>
        <v>0</v>
      </c>
      <c r="Q254" s="47">
        <f t="shared" si="21"/>
        <v>0</v>
      </c>
      <c r="R254" s="46">
        <f t="shared" si="22"/>
        <v>0</v>
      </c>
      <c r="S254" s="73"/>
      <c r="T254" s="73"/>
    </row>
    <row r="255" spans="1:20" hidden="1" x14ac:dyDescent="0.25">
      <c r="A255" s="38">
        <v>249</v>
      </c>
      <c r="B255" s="59" t="s">
        <v>151</v>
      </c>
      <c r="C255" s="59" t="s">
        <v>28</v>
      </c>
      <c r="D255" s="42"/>
      <c r="E255" s="43"/>
      <c r="F255" s="43">
        <v>207.08</v>
      </c>
      <c r="G255" s="41"/>
      <c r="H255" s="41"/>
      <c r="I255" s="41"/>
      <c r="J255" s="44"/>
      <c r="K255" s="44"/>
      <c r="L255" s="44"/>
      <c r="M255" s="45">
        <f t="shared" si="23"/>
        <v>0</v>
      </c>
      <c r="N255" s="80">
        <f t="shared" si="18"/>
        <v>0</v>
      </c>
      <c r="O255" s="47">
        <f t="shared" si="19"/>
        <v>0</v>
      </c>
      <c r="P255" s="46">
        <f t="shared" si="20"/>
        <v>0</v>
      </c>
      <c r="Q255" s="47">
        <f t="shared" si="21"/>
        <v>0</v>
      </c>
      <c r="R255" s="46">
        <f t="shared" si="22"/>
        <v>0</v>
      </c>
      <c r="S255" s="73"/>
      <c r="T255" s="73"/>
    </row>
    <row r="256" spans="1:20" hidden="1" x14ac:dyDescent="0.25">
      <c r="A256" s="38">
        <v>250</v>
      </c>
      <c r="B256" s="59" t="s">
        <v>2</v>
      </c>
      <c r="C256" s="59" t="s">
        <v>391</v>
      </c>
      <c r="D256" s="42"/>
      <c r="E256" s="43"/>
      <c r="F256" s="43">
        <v>0</v>
      </c>
      <c r="G256" s="41"/>
      <c r="H256" s="41"/>
      <c r="I256" s="41">
        <v>0</v>
      </c>
      <c r="J256" s="44"/>
      <c r="K256" s="44"/>
      <c r="L256" s="44">
        <v>0</v>
      </c>
      <c r="M256" s="45">
        <f t="shared" si="23"/>
        <v>0</v>
      </c>
      <c r="N256" s="80">
        <f t="shared" si="18"/>
        <v>0</v>
      </c>
      <c r="O256" s="47">
        <f t="shared" si="19"/>
        <v>0</v>
      </c>
      <c r="P256" s="46">
        <f t="shared" si="20"/>
        <v>0</v>
      </c>
      <c r="Q256" s="47">
        <f t="shared" si="21"/>
        <v>0</v>
      </c>
      <c r="R256" s="46">
        <f t="shared" si="22"/>
        <v>0</v>
      </c>
      <c r="S256" s="73"/>
      <c r="T256" s="73"/>
    </row>
    <row r="257" spans="1:20" ht="31.5" hidden="1" x14ac:dyDescent="0.25">
      <c r="A257" s="38">
        <v>251</v>
      </c>
      <c r="B257" s="59" t="s">
        <v>100</v>
      </c>
      <c r="C257" s="59" t="s">
        <v>391</v>
      </c>
      <c r="D257" s="42"/>
      <c r="E257" s="43"/>
      <c r="F257" s="43">
        <v>0</v>
      </c>
      <c r="G257" s="41"/>
      <c r="H257" s="41"/>
      <c r="I257" s="41">
        <v>0</v>
      </c>
      <c r="J257" s="44"/>
      <c r="K257" s="44"/>
      <c r="L257" s="44">
        <v>0</v>
      </c>
      <c r="M257" s="45">
        <f t="shared" si="23"/>
        <v>0</v>
      </c>
      <c r="N257" s="80">
        <f t="shared" si="18"/>
        <v>0</v>
      </c>
      <c r="O257" s="47">
        <f t="shared" si="19"/>
        <v>0</v>
      </c>
      <c r="P257" s="46">
        <f t="shared" si="20"/>
        <v>0</v>
      </c>
      <c r="Q257" s="47">
        <f t="shared" si="21"/>
        <v>0</v>
      </c>
      <c r="R257" s="46">
        <f t="shared" si="22"/>
        <v>0</v>
      </c>
      <c r="S257" s="73"/>
      <c r="T257" s="73"/>
    </row>
    <row r="258" spans="1:20" ht="31.5" hidden="1" x14ac:dyDescent="0.25">
      <c r="A258" s="38">
        <v>252</v>
      </c>
      <c r="B258" s="59" t="s">
        <v>143</v>
      </c>
      <c r="C258" s="59" t="s">
        <v>391</v>
      </c>
      <c r="D258" s="42"/>
      <c r="E258" s="43"/>
      <c r="F258" s="43">
        <v>0</v>
      </c>
      <c r="G258" s="41"/>
      <c r="H258" s="41"/>
      <c r="I258" s="41">
        <v>0</v>
      </c>
      <c r="J258" s="44"/>
      <c r="K258" s="44"/>
      <c r="L258" s="44">
        <v>0</v>
      </c>
      <c r="M258" s="45">
        <f t="shared" si="23"/>
        <v>0</v>
      </c>
      <c r="N258" s="80">
        <f t="shared" si="18"/>
        <v>0</v>
      </c>
      <c r="O258" s="47">
        <f t="shared" si="19"/>
        <v>0</v>
      </c>
      <c r="P258" s="46">
        <f t="shared" si="20"/>
        <v>0</v>
      </c>
      <c r="Q258" s="47">
        <f t="shared" si="21"/>
        <v>0</v>
      </c>
      <c r="R258" s="46">
        <f t="shared" si="22"/>
        <v>0</v>
      </c>
      <c r="S258" s="73"/>
      <c r="T258" s="73"/>
    </row>
    <row r="259" spans="1:20" ht="47.25" hidden="1" x14ac:dyDescent="0.25">
      <c r="A259" s="38">
        <v>253</v>
      </c>
      <c r="B259" s="59" t="s">
        <v>30</v>
      </c>
      <c r="C259" s="59" t="s">
        <v>391</v>
      </c>
      <c r="D259" s="42"/>
      <c r="E259" s="43"/>
      <c r="F259" s="43">
        <v>0</v>
      </c>
      <c r="G259" s="41"/>
      <c r="H259" s="41"/>
      <c r="I259" s="41">
        <v>0</v>
      </c>
      <c r="J259" s="44"/>
      <c r="K259" s="44"/>
      <c r="L259" s="44">
        <v>0</v>
      </c>
      <c r="M259" s="45">
        <f t="shared" si="23"/>
        <v>0</v>
      </c>
      <c r="N259" s="80">
        <f t="shared" si="18"/>
        <v>0</v>
      </c>
      <c r="O259" s="47">
        <f t="shared" si="19"/>
        <v>0</v>
      </c>
      <c r="P259" s="46">
        <f t="shared" si="20"/>
        <v>0</v>
      </c>
      <c r="Q259" s="47">
        <f t="shared" si="21"/>
        <v>0</v>
      </c>
      <c r="R259" s="46">
        <f t="shared" si="22"/>
        <v>0</v>
      </c>
      <c r="S259" s="73"/>
      <c r="T259" s="73"/>
    </row>
    <row r="260" spans="1:20" hidden="1" x14ac:dyDescent="0.25">
      <c r="A260" s="38">
        <v>254</v>
      </c>
      <c r="B260" s="59" t="s">
        <v>151</v>
      </c>
      <c r="C260" s="59" t="s">
        <v>391</v>
      </c>
      <c r="D260" s="42"/>
      <c r="E260" s="43"/>
      <c r="F260" s="43">
        <v>0</v>
      </c>
      <c r="G260" s="41"/>
      <c r="H260" s="41"/>
      <c r="I260" s="41">
        <v>0</v>
      </c>
      <c r="J260" s="44"/>
      <c r="K260" s="44"/>
      <c r="L260" s="44">
        <v>0</v>
      </c>
      <c r="M260" s="45">
        <f t="shared" si="23"/>
        <v>0</v>
      </c>
      <c r="N260" s="80">
        <f t="shared" si="18"/>
        <v>0</v>
      </c>
      <c r="O260" s="47">
        <f t="shared" si="19"/>
        <v>0</v>
      </c>
      <c r="P260" s="46">
        <f t="shared" si="20"/>
        <v>0</v>
      </c>
      <c r="Q260" s="47">
        <f t="shared" si="21"/>
        <v>0</v>
      </c>
      <c r="R260" s="46">
        <f t="shared" si="22"/>
        <v>0</v>
      </c>
      <c r="S260" s="73"/>
      <c r="T260" s="73"/>
    </row>
    <row r="261" spans="1:20" ht="31.5" x14ac:dyDescent="0.25">
      <c r="A261" s="38">
        <v>48</v>
      </c>
      <c r="B261" s="59" t="s">
        <v>32</v>
      </c>
      <c r="C261" s="59" t="s">
        <v>31</v>
      </c>
      <c r="D261" s="152">
        <v>177.71</v>
      </c>
      <c r="E261" s="152">
        <v>177.71</v>
      </c>
      <c r="F261" s="43">
        <v>177.71</v>
      </c>
      <c r="G261" s="41">
        <v>57</v>
      </c>
      <c r="H261" s="41">
        <v>71</v>
      </c>
      <c r="I261" s="41">
        <v>72</v>
      </c>
      <c r="J261" s="153">
        <v>0.32074728490236903</v>
      </c>
      <c r="K261" s="153">
        <v>0.39952731979067019</v>
      </c>
      <c r="L261" s="153">
        <v>0.40515446513983455</v>
      </c>
      <c r="M261" s="45">
        <v>4.5</v>
      </c>
      <c r="N261" s="80">
        <f t="shared" si="18"/>
        <v>3</v>
      </c>
      <c r="O261" s="47">
        <f t="shared" si="19"/>
        <v>3.24</v>
      </c>
      <c r="P261" s="46">
        <f t="shared" si="20"/>
        <v>2</v>
      </c>
      <c r="Q261" s="47">
        <f t="shared" si="21"/>
        <v>2.25</v>
      </c>
      <c r="R261" s="46">
        <f t="shared" si="22"/>
        <v>75</v>
      </c>
      <c r="S261" s="73">
        <v>3</v>
      </c>
      <c r="T261" s="73">
        <v>3</v>
      </c>
    </row>
    <row r="262" spans="1:20" x14ac:dyDescent="0.25">
      <c r="A262" s="38">
        <v>49</v>
      </c>
      <c r="B262" s="59" t="s">
        <v>2</v>
      </c>
      <c r="C262" s="59" t="s">
        <v>31</v>
      </c>
      <c r="D262" s="152">
        <v>6.03</v>
      </c>
      <c r="E262" s="152">
        <v>6.03</v>
      </c>
      <c r="F262" s="43">
        <v>6.03</v>
      </c>
      <c r="G262" s="41"/>
      <c r="H262" s="41">
        <v>33</v>
      </c>
      <c r="I262" s="41">
        <v>86</v>
      </c>
      <c r="J262" s="153">
        <v>0</v>
      </c>
      <c r="K262" s="153">
        <v>5.4726368159203975</v>
      </c>
      <c r="L262" s="153">
        <v>14.262023217247098</v>
      </c>
      <c r="M262" s="45">
        <f t="shared" si="23"/>
        <v>3</v>
      </c>
      <c r="N262" s="80">
        <f t="shared" si="18"/>
        <v>2</v>
      </c>
      <c r="O262" s="47">
        <f t="shared" si="19"/>
        <v>2.58</v>
      </c>
      <c r="P262" s="46">
        <f t="shared" si="20"/>
        <v>1</v>
      </c>
      <c r="Q262" s="47">
        <f t="shared" si="21"/>
        <v>1.5</v>
      </c>
      <c r="R262" s="46">
        <f t="shared" si="22"/>
        <v>75</v>
      </c>
      <c r="S262" s="73"/>
      <c r="T262" s="73">
        <v>0</v>
      </c>
    </row>
    <row r="263" spans="1:20" ht="31.5" x14ac:dyDescent="0.25">
      <c r="A263" s="38">
        <v>50</v>
      </c>
      <c r="B263" s="59" t="s">
        <v>142</v>
      </c>
      <c r="C263" s="59" t="s">
        <v>31</v>
      </c>
      <c r="D263" s="152">
        <v>604.91</v>
      </c>
      <c r="E263" s="152">
        <v>604.91</v>
      </c>
      <c r="F263" s="43">
        <v>604.91</v>
      </c>
      <c r="G263" s="41">
        <v>2160</v>
      </c>
      <c r="H263" s="41">
        <v>2097</v>
      </c>
      <c r="I263" s="41">
        <v>3879</v>
      </c>
      <c r="J263" s="153">
        <v>3.5707791241672315</v>
      </c>
      <c r="K263" s="153">
        <v>3.4666313997123539</v>
      </c>
      <c r="L263" s="153">
        <v>6.4125241771503205</v>
      </c>
      <c r="M263" s="45">
        <v>4.05</v>
      </c>
      <c r="N263" s="80">
        <f t="shared" si="18"/>
        <v>157</v>
      </c>
      <c r="O263" s="47">
        <f t="shared" si="19"/>
        <v>157.09949999999998</v>
      </c>
      <c r="P263" s="46">
        <f t="shared" si="20"/>
        <v>117</v>
      </c>
      <c r="Q263" s="47">
        <f t="shared" si="21"/>
        <v>117.75</v>
      </c>
      <c r="R263" s="46">
        <f t="shared" si="22"/>
        <v>75</v>
      </c>
      <c r="S263" s="73">
        <v>194</v>
      </c>
      <c r="T263" s="73">
        <v>104</v>
      </c>
    </row>
    <row r="264" spans="1:20" hidden="1" x14ac:dyDescent="0.25">
      <c r="A264" s="38">
        <v>258</v>
      </c>
      <c r="B264" s="59" t="s">
        <v>151</v>
      </c>
      <c r="C264" s="59" t="s">
        <v>31</v>
      </c>
      <c r="D264" s="42"/>
      <c r="E264" s="43"/>
      <c r="F264" s="43">
        <v>788.65</v>
      </c>
      <c r="G264" s="41"/>
      <c r="H264" s="41"/>
      <c r="I264" s="41"/>
      <c r="J264" s="44"/>
      <c r="K264" s="44"/>
      <c r="L264" s="44"/>
      <c r="M264" s="45">
        <f t="shared" si="23"/>
        <v>0</v>
      </c>
      <c r="N264" s="80">
        <f t="shared" si="18"/>
        <v>0</v>
      </c>
      <c r="O264" s="47">
        <f t="shared" si="19"/>
        <v>0</v>
      </c>
      <c r="P264" s="46">
        <f t="shared" si="20"/>
        <v>0</v>
      </c>
      <c r="Q264" s="47">
        <f t="shared" si="21"/>
        <v>0</v>
      </c>
      <c r="R264" s="46">
        <f t="shared" si="22"/>
        <v>0</v>
      </c>
      <c r="S264" s="73"/>
      <c r="T264" s="73"/>
    </row>
    <row r="265" spans="1:20" ht="31.5" hidden="1" x14ac:dyDescent="0.25">
      <c r="A265" s="38">
        <v>259</v>
      </c>
      <c r="B265" s="59" t="s">
        <v>339</v>
      </c>
      <c r="C265" s="59" t="s">
        <v>51</v>
      </c>
      <c r="D265" s="42"/>
      <c r="E265" s="43"/>
      <c r="F265" s="43">
        <v>0</v>
      </c>
      <c r="G265" s="41"/>
      <c r="H265" s="41"/>
      <c r="I265" s="41">
        <v>0</v>
      </c>
      <c r="J265" s="44"/>
      <c r="K265" s="44"/>
      <c r="L265" s="44">
        <v>0</v>
      </c>
      <c r="M265" s="45">
        <f t="shared" ref="M265:M328" si="24">IF(I265&lt;33,0,3)</f>
        <v>0</v>
      </c>
      <c r="N265" s="80">
        <f t="shared" ref="N265:N328" si="25">ROUNDDOWN(O265,0)</f>
        <v>0</v>
      </c>
      <c r="O265" s="47">
        <f t="shared" ref="O265:O328" si="26">I265*M265/100</f>
        <v>0</v>
      </c>
      <c r="P265" s="46">
        <f t="shared" ref="P265:P328" si="27">ROUNDDOWN(Q265,0)</f>
        <v>0</v>
      </c>
      <c r="Q265" s="47">
        <f t="shared" ref="Q265:Q328" si="28">N265*R265/100</f>
        <v>0</v>
      </c>
      <c r="R265" s="46">
        <f t="shared" ref="R265:R328" si="29">IF(I265&lt;33,0,75)</f>
        <v>0</v>
      </c>
      <c r="S265" s="73"/>
      <c r="T265" s="73"/>
    </row>
    <row r="266" spans="1:20" ht="31.5" hidden="1" x14ac:dyDescent="0.25">
      <c r="A266" s="38">
        <v>260</v>
      </c>
      <c r="B266" s="59" t="s">
        <v>340</v>
      </c>
      <c r="C266" s="59" t="s">
        <v>51</v>
      </c>
      <c r="D266" s="42"/>
      <c r="E266" s="43"/>
      <c r="F266" s="43">
        <v>0</v>
      </c>
      <c r="G266" s="41"/>
      <c r="H266" s="41"/>
      <c r="I266" s="41">
        <v>0</v>
      </c>
      <c r="J266" s="44"/>
      <c r="K266" s="44"/>
      <c r="L266" s="44">
        <v>0</v>
      </c>
      <c r="M266" s="45">
        <f t="shared" si="24"/>
        <v>0</v>
      </c>
      <c r="N266" s="80">
        <f t="shared" si="25"/>
        <v>0</v>
      </c>
      <c r="O266" s="47">
        <f t="shared" si="26"/>
        <v>0</v>
      </c>
      <c r="P266" s="46">
        <f t="shared" si="27"/>
        <v>0</v>
      </c>
      <c r="Q266" s="47">
        <f t="shared" si="28"/>
        <v>0</v>
      </c>
      <c r="R266" s="46">
        <f t="shared" si="29"/>
        <v>0</v>
      </c>
      <c r="S266" s="73"/>
      <c r="T266" s="73"/>
    </row>
    <row r="267" spans="1:20" ht="31.5" hidden="1" x14ac:dyDescent="0.25">
      <c r="A267" s="38">
        <v>261</v>
      </c>
      <c r="B267" s="59" t="s">
        <v>341</v>
      </c>
      <c r="C267" s="59" t="s">
        <v>51</v>
      </c>
      <c r="D267" s="42"/>
      <c r="E267" s="43"/>
      <c r="F267" s="43">
        <v>0</v>
      </c>
      <c r="G267" s="41"/>
      <c r="H267" s="41"/>
      <c r="I267" s="41">
        <v>0</v>
      </c>
      <c r="J267" s="44"/>
      <c r="K267" s="44"/>
      <c r="L267" s="44">
        <v>0</v>
      </c>
      <c r="M267" s="45">
        <f t="shared" si="24"/>
        <v>0</v>
      </c>
      <c r="N267" s="80">
        <f t="shared" si="25"/>
        <v>0</v>
      </c>
      <c r="O267" s="47">
        <f t="shared" si="26"/>
        <v>0</v>
      </c>
      <c r="P267" s="46">
        <f t="shared" si="27"/>
        <v>0</v>
      </c>
      <c r="Q267" s="47">
        <f t="shared" si="28"/>
        <v>0</v>
      </c>
      <c r="R267" s="46">
        <f t="shared" si="29"/>
        <v>0</v>
      </c>
      <c r="S267" s="73"/>
      <c r="T267" s="73"/>
    </row>
    <row r="268" spans="1:20" ht="31.5" hidden="1" x14ac:dyDescent="0.25">
      <c r="A268" s="38">
        <v>262</v>
      </c>
      <c r="B268" s="59" t="s">
        <v>342</v>
      </c>
      <c r="C268" s="59" t="s">
        <v>51</v>
      </c>
      <c r="D268" s="42"/>
      <c r="E268" s="43"/>
      <c r="F268" s="43">
        <v>0</v>
      </c>
      <c r="G268" s="41"/>
      <c r="H268" s="41"/>
      <c r="I268" s="41">
        <v>0</v>
      </c>
      <c r="J268" s="44"/>
      <c r="K268" s="44"/>
      <c r="L268" s="44">
        <v>0</v>
      </c>
      <c r="M268" s="45">
        <f t="shared" si="24"/>
        <v>0</v>
      </c>
      <c r="N268" s="80">
        <f t="shared" si="25"/>
        <v>0</v>
      </c>
      <c r="O268" s="47">
        <f t="shared" si="26"/>
        <v>0</v>
      </c>
      <c r="P268" s="46">
        <f t="shared" si="27"/>
        <v>0</v>
      </c>
      <c r="Q268" s="47">
        <f t="shared" si="28"/>
        <v>0</v>
      </c>
      <c r="R268" s="46">
        <f t="shared" si="29"/>
        <v>0</v>
      </c>
      <c r="S268" s="73"/>
      <c r="T268" s="73"/>
    </row>
    <row r="269" spans="1:20" ht="31.5" hidden="1" x14ac:dyDescent="0.25">
      <c r="A269" s="38">
        <v>263</v>
      </c>
      <c r="B269" s="59" t="s">
        <v>343</v>
      </c>
      <c r="C269" s="59" t="s">
        <v>51</v>
      </c>
      <c r="D269" s="42"/>
      <c r="E269" s="43"/>
      <c r="F269" s="43">
        <v>0</v>
      </c>
      <c r="G269" s="41"/>
      <c r="H269" s="41"/>
      <c r="I269" s="41">
        <v>0</v>
      </c>
      <c r="J269" s="44"/>
      <c r="K269" s="44"/>
      <c r="L269" s="44">
        <v>0</v>
      </c>
      <c r="M269" s="45">
        <f t="shared" si="24"/>
        <v>0</v>
      </c>
      <c r="N269" s="80">
        <f t="shared" si="25"/>
        <v>0</v>
      </c>
      <c r="O269" s="47">
        <f t="shared" si="26"/>
        <v>0</v>
      </c>
      <c r="P269" s="46">
        <f t="shared" si="27"/>
        <v>0</v>
      </c>
      <c r="Q269" s="47">
        <f t="shared" si="28"/>
        <v>0</v>
      </c>
      <c r="R269" s="46">
        <f t="shared" si="29"/>
        <v>0</v>
      </c>
      <c r="S269" s="73"/>
      <c r="T269" s="73"/>
    </row>
    <row r="270" spans="1:20" ht="31.5" hidden="1" x14ac:dyDescent="0.25">
      <c r="A270" s="38">
        <v>264</v>
      </c>
      <c r="B270" s="59" t="s">
        <v>344</v>
      </c>
      <c r="C270" s="59" t="s">
        <v>51</v>
      </c>
      <c r="D270" s="42"/>
      <c r="E270" s="43"/>
      <c r="F270" s="43">
        <v>0</v>
      </c>
      <c r="G270" s="41"/>
      <c r="H270" s="41"/>
      <c r="I270" s="41">
        <v>0</v>
      </c>
      <c r="J270" s="44"/>
      <c r="K270" s="44"/>
      <c r="L270" s="44">
        <v>0</v>
      </c>
      <c r="M270" s="45">
        <f t="shared" si="24"/>
        <v>0</v>
      </c>
      <c r="N270" s="80">
        <f t="shared" si="25"/>
        <v>0</v>
      </c>
      <c r="O270" s="47">
        <f t="shared" si="26"/>
        <v>0</v>
      </c>
      <c r="P270" s="46">
        <f t="shared" si="27"/>
        <v>0</v>
      </c>
      <c r="Q270" s="47">
        <f t="shared" si="28"/>
        <v>0</v>
      </c>
      <c r="R270" s="46">
        <f t="shared" si="29"/>
        <v>0</v>
      </c>
      <c r="S270" s="73"/>
      <c r="T270" s="73"/>
    </row>
    <row r="271" spans="1:20" ht="47.25" hidden="1" x14ac:dyDescent="0.25">
      <c r="A271" s="38">
        <v>265</v>
      </c>
      <c r="B271" s="59" t="s">
        <v>345</v>
      </c>
      <c r="C271" s="59" t="s">
        <v>51</v>
      </c>
      <c r="D271" s="42"/>
      <c r="E271" s="43"/>
      <c r="F271" s="43">
        <v>0</v>
      </c>
      <c r="G271" s="41"/>
      <c r="H271" s="41"/>
      <c r="I271" s="41">
        <v>0</v>
      </c>
      <c r="J271" s="44"/>
      <c r="K271" s="44"/>
      <c r="L271" s="44">
        <v>0</v>
      </c>
      <c r="M271" s="45">
        <f t="shared" si="24"/>
        <v>0</v>
      </c>
      <c r="N271" s="80">
        <f t="shared" si="25"/>
        <v>0</v>
      </c>
      <c r="O271" s="47">
        <f t="shared" si="26"/>
        <v>0</v>
      </c>
      <c r="P271" s="46">
        <f t="shared" si="27"/>
        <v>0</v>
      </c>
      <c r="Q271" s="47">
        <f t="shared" si="28"/>
        <v>0</v>
      </c>
      <c r="R271" s="46">
        <f t="shared" si="29"/>
        <v>0</v>
      </c>
      <c r="S271" s="73"/>
      <c r="T271" s="73"/>
    </row>
    <row r="272" spans="1:20" ht="31.5" hidden="1" x14ac:dyDescent="0.25">
      <c r="A272" s="38">
        <v>266</v>
      </c>
      <c r="B272" s="59" t="s">
        <v>113</v>
      </c>
      <c r="C272" s="59" t="s">
        <v>51</v>
      </c>
      <c r="D272" s="42"/>
      <c r="E272" s="43"/>
      <c r="F272" s="43">
        <v>0</v>
      </c>
      <c r="G272" s="41"/>
      <c r="H272" s="41"/>
      <c r="I272" s="41">
        <v>0</v>
      </c>
      <c r="J272" s="44"/>
      <c r="K272" s="44"/>
      <c r="L272" s="44">
        <v>0</v>
      </c>
      <c r="M272" s="45">
        <f t="shared" si="24"/>
        <v>0</v>
      </c>
      <c r="N272" s="80">
        <f t="shared" si="25"/>
        <v>0</v>
      </c>
      <c r="O272" s="47">
        <f t="shared" si="26"/>
        <v>0</v>
      </c>
      <c r="P272" s="46">
        <f t="shared" si="27"/>
        <v>0</v>
      </c>
      <c r="Q272" s="47">
        <f t="shared" si="28"/>
        <v>0</v>
      </c>
      <c r="R272" s="46">
        <f t="shared" si="29"/>
        <v>0</v>
      </c>
      <c r="S272" s="73"/>
      <c r="T272" s="73"/>
    </row>
    <row r="273" spans="1:20" ht="47.25" hidden="1" x14ac:dyDescent="0.25">
      <c r="A273" s="38">
        <v>267</v>
      </c>
      <c r="B273" s="59" t="s">
        <v>109</v>
      </c>
      <c r="C273" s="59" t="s">
        <v>51</v>
      </c>
      <c r="D273" s="42"/>
      <c r="E273" s="43"/>
      <c r="F273" s="43">
        <v>0</v>
      </c>
      <c r="G273" s="41"/>
      <c r="H273" s="41"/>
      <c r="I273" s="41">
        <v>0</v>
      </c>
      <c r="J273" s="44"/>
      <c r="K273" s="44"/>
      <c r="L273" s="44">
        <v>0</v>
      </c>
      <c r="M273" s="45">
        <f t="shared" si="24"/>
        <v>0</v>
      </c>
      <c r="N273" s="80">
        <f t="shared" si="25"/>
        <v>0</v>
      </c>
      <c r="O273" s="47">
        <f t="shared" si="26"/>
        <v>0</v>
      </c>
      <c r="P273" s="46">
        <f t="shared" si="27"/>
        <v>0</v>
      </c>
      <c r="Q273" s="47">
        <f t="shared" si="28"/>
        <v>0</v>
      </c>
      <c r="R273" s="46">
        <f t="shared" si="29"/>
        <v>0</v>
      </c>
      <c r="S273" s="73"/>
      <c r="T273" s="73"/>
    </row>
    <row r="274" spans="1:20" hidden="1" x14ac:dyDescent="0.25">
      <c r="A274" s="38">
        <v>268</v>
      </c>
      <c r="B274" s="59" t="s">
        <v>430</v>
      </c>
      <c r="C274" s="59" t="s">
        <v>51</v>
      </c>
      <c r="D274" s="152">
        <v>2000</v>
      </c>
      <c r="E274" s="152">
        <v>2000</v>
      </c>
      <c r="F274" s="43">
        <v>2000</v>
      </c>
      <c r="G274" s="41"/>
      <c r="H274" s="41"/>
      <c r="I274" s="41">
        <v>117</v>
      </c>
      <c r="J274" s="153">
        <v>0</v>
      </c>
      <c r="K274" s="153">
        <v>0</v>
      </c>
      <c r="L274" s="153">
        <v>5.8500000000000003E-2</v>
      </c>
      <c r="M274" s="45">
        <v>0</v>
      </c>
      <c r="N274" s="80">
        <f t="shared" si="25"/>
        <v>0</v>
      </c>
      <c r="O274" s="47">
        <f t="shared" si="26"/>
        <v>0</v>
      </c>
      <c r="P274" s="46">
        <f t="shared" si="27"/>
        <v>0</v>
      </c>
      <c r="Q274" s="47">
        <f t="shared" si="28"/>
        <v>0</v>
      </c>
      <c r="R274" s="46">
        <f t="shared" si="29"/>
        <v>75</v>
      </c>
      <c r="S274" s="73"/>
      <c r="T274" s="73"/>
    </row>
    <row r="275" spans="1:20" ht="31.5" hidden="1" x14ac:dyDescent="0.25">
      <c r="A275" s="38">
        <v>269</v>
      </c>
      <c r="B275" s="59" t="s">
        <v>392</v>
      </c>
      <c r="C275" s="59" t="s">
        <v>51</v>
      </c>
      <c r="D275" s="42"/>
      <c r="E275" s="43"/>
      <c r="F275" s="43">
        <v>0</v>
      </c>
      <c r="G275" s="41"/>
      <c r="H275" s="41"/>
      <c r="I275" s="41">
        <v>0</v>
      </c>
      <c r="J275" s="44"/>
      <c r="K275" s="44"/>
      <c r="L275" s="44">
        <v>0</v>
      </c>
      <c r="M275" s="45">
        <f t="shared" si="24"/>
        <v>0</v>
      </c>
      <c r="N275" s="80">
        <f t="shared" si="25"/>
        <v>0</v>
      </c>
      <c r="O275" s="47">
        <f t="shared" si="26"/>
        <v>0</v>
      </c>
      <c r="P275" s="46">
        <f t="shared" si="27"/>
        <v>0</v>
      </c>
      <c r="Q275" s="47">
        <f t="shared" si="28"/>
        <v>0</v>
      </c>
      <c r="R275" s="46">
        <f t="shared" si="29"/>
        <v>0</v>
      </c>
      <c r="S275" s="73"/>
      <c r="T275" s="73"/>
    </row>
    <row r="276" spans="1:20" ht="31.5" hidden="1" x14ac:dyDescent="0.25">
      <c r="A276" s="38">
        <v>270</v>
      </c>
      <c r="B276" s="59" t="s">
        <v>393</v>
      </c>
      <c r="C276" s="59" t="s">
        <v>51</v>
      </c>
      <c r="D276" s="42"/>
      <c r="E276" s="43"/>
      <c r="F276" s="43">
        <v>0</v>
      </c>
      <c r="G276" s="41"/>
      <c r="H276" s="41"/>
      <c r="I276" s="41">
        <v>0</v>
      </c>
      <c r="J276" s="44"/>
      <c r="K276" s="44"/>
      <c r="L276" s="44">
        <v>0</v>
      </c>
      <c r="M276" s="45">
        <f t="shared" si="24"/>
        <v>0</v>
      </c>
      <c r="N276" s="80">
        <f t="shared" si="25"/>
        <v>0</v>
      </c>
      <c r="O276" s="47">
        <f t="shared" si="26"/>
        <v>0</v>
      </c>
      <c r="P276" s="46">
        <f t="shared" si="27"/>
        <v>0</v>
      </c>
      <c r="Q276" s="47">
        <f t="shared" si="28"/>
        <v>0</v>
      </c>
      <c r="R276" s="46">
        <f t="shared" si="29"/>
        <v>0</v>
      </c>
      <c r="S276" s="73"/>
      <c r="T276" s="73"/>
    </row>
    <row r="277" spans="1:20" ht="31.5" hidden="1" x14ac:dyDescent="0.25">
      <c r="A277" s="38">
        <v>271</v>
      </c>
      <c r="B277" s="59" t="s">
        <v>105</v>
      </c>
      <c r="C277" s="59" t="s">
        <v>51</v>
      </c>
      <c r="D277" s="152">
        <v>532.79999999999995</v>
      </c>
      <c r="E277" s="152">
        <v>532.79999999999995</v>
      </c>
      <c r="F277" s="43">
        <v>532.79999999999995</v>
      </c>
      <c r="G277" s="41"/>
      <c r="H277" s="41"/>
      <c r="I277" s="41">
        <v>168</v>
      </c>
      <c r="J277" s="153">
        <v>0</v>
      </c>
      <c r="K277" s="153">
        <v>0</v>
      </c>
      <c r="L277" s="153">
        <v>0.31531531531531537</v>
      </c>
      <c r="M277" s="45">
        <v>0</v>
      </c>
      <c r="N277" s="80">
        <f t="shared" si="25"/>
        <v>0</v>
      </c>
      <c r="O277" s="47">
        <f t="shared" si="26"/>
        <v>0</v>
      </c>
      <c r="P277" s="46">
        <f t="shared" si="27"/>
        <v>0</v>
      </c>
      <c r="Q277" s="47">
        <f t="shared" si="28"/>
        <v>0</v>
      </c>
      <c r="R277" s="46">
        <f t="shared" si="29"/>
        <v>75</v>
      </c>
      <c r="S277" s="73"/>
      <c r="T277" s="73"/>
    </row>
    <row r="278" spans="1:20" ht="31.5" hidden="1" x14ac:dyDescent="0.25">
      <c r="A278" s="38">
        <v>272</v>
      </c>
      <c r="B278" s="59" t="s">
        <v>346</v>
      </c>
      <c r="C278" s="59" t="s">
        <v>51</v>
      </c>
      <c r="D278" s="42"/>
      <c r="E278" s="43"/>
      <c r="F278" s="43">
        <v>0</v>
      </c>
      <c r="G278" s="41"/>
      <c r="H278" s="41"/>
      <c r="I278" s="41">
        <v>0</v>
      </c>
      <c r="J278" s="44"/>
      <c r="K278" s="44"/>
      <c r="L278" s="44">
        <v>0</v>
      </c>
      <c r="M278" s="45">
        <f t="shared" si="24"/>
        <v>0</v>
      </c>
      <c r="N278" s="80">
        <f t="shared" si="25"/>
        <v>0</v>
      </c>
      <c r="O278" s="47">
        <f t="shared" si="26"/>
        <v>0</v>
      </c>
      <c r="P278" s="46">
        <f t="shared" si="27"/>
        <v>0</v>
      </c>
      <c r="Q278" s="47">
        <f t="shared" si="28"/>
        <v>0</v>
      </c>
      <c r="R278" s="46">
        <f t="shared" si="29"/>
        <v>0</v>
      </c>
      <c r="S278" s="73"/>
      <c r="T278" s="73"/>
    </row>
    <row r="279" spans="1:20" ht="31.5" hidden="1" x14ac:dyDescent="0.25">
      <c r="A279" s="38">
        <v>273</v>
      </c>
      <c r="B279" s="59" t="s">
        <v>85</v>
      </c>
      <c r="C279" s="59" t="s">
        <v>51</v>
      </c>
      <c r="D279" s="42"/>
      <c r="E279" s="43"/>
      <c r="F279" s="43">
        <v>0</v>
      </c>
      <c r="G279" s="41"/>
      <c r="H279" s="41"/>
      <c r="I279" s="41">
        <v>0</v>
      </c>
      <c r="J279" s="44"/>
      <c r="K279" s="44"/>
      <c r="L279" s="44">
        <v>0</v>
      </c>
      <c r="M279" s="45">
        <f t="shared" si="24"/>
        <v>0</v>
      </c>
      <c r="N279" s="80">
        <f t="shared" si="25"/>
        <v>0</v>
      </c>
      <c r="O279" s="47">
        <f t="shared" si="26"/>
        <v>0</v>
      </c>
      <c r="P279" s="46">
        <f t="shared" si="27"/>
        <v>0</v>
      </c>
      <c r="Q279" s="47">
        <f t="shared" si="28"/>
        <v>0</v>
      </c>
      <c r="R279" s="46">
        <f t="shared" si="29"/>
        <v>0</v>
      </c>
      <c r="S279" s="73"/>
      <c r="T279" s="73"/>
    </row>
    <row r="280" spans="1:20" ht="31.5" x14ac:dyDescent="0.25">
      <c r="A280" s="38">
        <v>51</v>
      </c>
      <c r="B280" s="59" t="s">
        <v>394</v>
      </c>
      <c r="C280" s="59" t="s">
        <v>51</v>
      </c>
      <c r="D280" s="152">
        <v>384</v>
      </c>
      <c r="E280" s="152">
        <v>384</v>
      </c>
      <c r="F280" s="43">
        <v>384</v>
      </c>
      <c r="G280" s="41">
        <v>857</v>
      </c>
      <c r="H280" s="41">
        <v>1023</v>
      </c>
      <c r="I280" s="41">
        <v>1008</v>
      </c>
      <c r="J280" s="153">
        <v>2.2317708333333335</v>
      </c>
      <c r="K280" s="153">
        <v>2.6640625</v>
      </c>
      <c r="L280" s="153">
        <v>2.625</v>
      </c>
      <c r="M280" s="45">
        <f t="shared" si="24"/>
        <v>3</v>
      </c>
      <c r="N280" s="80">
        <f t="shared" si="25"/>
        <v>30</v>
      </c>
      <c r="O280" s="47">
        <f t="shared" si="26"/>
        <v>30.24</v>
      </c>
      <c r="P280" s="46">
        <f t="shared" si="27"/>
        <v>22</v>
      </c>
      <c r="Q280" s="47">
        <f t="shared" si="28"/>
        <v>22.5</v>
      </c>
      <c r="R280" s="46">
        <f t="shared" si="29"/>
        <v>75</v>
      </c>
      <c r="S280" s="73">
        <v>25</v>
      </c>
      <c r="T280" s="73">
        <v>25</v>
      </c>
    </row>
    <row r="281" spans="1:20" ht="31.5" hidden="1" x14ac:dyDescent="0.25">
      <c r="A281" s="38">
        <v>275</v>
      </c>
      <c r="B281" s="59" t="s">
        <v>395</v>
      </c>
      <c r="C281" s="59" t="s">
        <v>51</v>
      </c>
      <c r="D281" s="42"/>
      <c r="E281" s="43"/>
      <c r="F281" s="43">
        <v>0</v>
      </c>
      <c r="G281" s="41"/>
      <c r="H281" s="41"/>
      <c r="I281" s="41">
        <v>0</v>
      </c>
      <c r="J281" s="44"/>
      <c r="K281" s="44"/>
      <c r="L281" s="44">
        <v>0</v>
      </c>
      <c r="M281" s="45">
        <f t="shared" si="24"/>
        <v>0</v>
      </c>
      <c r="N281" s="80">
        <f t="shared" si="25"/>
        <v>0</v>
      </c>
      <c r="O281" s="47">
        <f t="shared" si="26"/>
        <v>0</v>
      </c>
      <c r="P281" s="46">
        <f t="shared" si="27"/>
        <v>0</v>
      </c>
      <c r="Q281" s="47">
        <f t="shared" si="28"/>
        <v>0</v>
      </c>
      <c r="R281" s="46">
        <f t="shared" si="29"/>
        <v>0</v>
      </c>
      <c r="S281" s="73"/>
      <c r="T281" s="73"/>
    </row>
    <row r="282" spans="1:20" ht="31.5" x14ac:dyDescent="0.25">
      <c r="A282" s="38">
        <v>52</v>
      </c>
      <c r="B282" s="59" t="s">
        <v>87</v>
      </c>
      <c r="C282" s="59" t="s">
        <v>51</v>
      </c>
      <c r="D282" s="152"/>
      <c r="E282" s="152">
        <v>1170</v>
      </c>
      <c r="F282" s="43">
        <v>1170</v>
      </c>
      <c r="G282" s="41"/>
      <c r="H282" s="41">
        <v>363</v>
      </c>
      <c r="I282" s="41">
        <v>283</v>
      </c>
      <c r="J282" s="153"/>
      <c r="K282" s="122">
        <v>0.31025641025641026</v>
      </c>
      <c r="L282" s="122">
        <v>0.24188034188034188</v>
      </c>
      <c r="M282" s="45">
        <v>4</v>
      </c>
      <c r="N282" s="80">
        <f t="shared" si="25"/>
        <v>11</v>
      </c>
      <c r="O282" s="47">
        <f t="shared" si="26"/>
        <v>11.32</v>
      </c>
      <c r="P282" s="46">
        <f t="shared" si="27"/>
        <v>8</v>
      </c>
      <c r="Q282" s="47">
        <f t="shared" si="28"/>
        <v>8.25</v>
      </c>
      <c r="R282" s="46">
        <f t="shared" si="29"/>
        <v>75</v>
      </c>
      <c r="S282" s="73">
        <v>11</v>
      </c>
      <c r="T282" s="73">
        <v>11</v>
      </c>
    </row>
    <row r="283" spans="1:20" ht="31.5" hidden="1" x14ac:dyDescent="0.25">
      <c r="A283" s="38">
        <v>277</v>
      </c>
      <c r="B283" s="59" t="s">
        <v>67</v>
      </c>
      <c r="C283" s="59" t="s">
        <v>51</v>
      </c>
      <c r="D283" s="42"/>
      <c r="E283" s="43"/>
      <c r="F283" s="43">
        <v>0</v>
      </c>
      <c r="G283" s="41"/>
      <c r="H283" s="41"/>
      <c r="I283" s="41">
        <v>0</v>
      </c>
      <c r="J283" s="44"/>
      <c r="K283" s="44"/>
      <c r="L283" s="44">
        <v>0</v>
      </c>
      <c r="M283" s="45">
        <f t="shared" si="24"/>
        <v>0</v>
      </c>
      <c r="N283" s="80">
        <f t="shared" si="25"/>
        <v>0</v>
      </c>
      <c r="O283" s="47">
        <f t="shared" si="26"/>
        <v>0</v>
      </c>
      <c r="P283" s="46">
        <f t="shared" si="27"/>
        <v>0</v>
      </c>
      <c r="Q283" s="47">
        <f t="shared" si="28"/>
        <v>0</v>
      </c>
      <c r="R283" s="46">
        <f t="shared" si="29"/>
        <v>0</v>
      </c>
      <c r="S283" s="73"/>
      <c r="T283" s="73"/>
    </row>
    <row r="284" spans="1:20" ht="31.5" hidden="1" x14ac:dyDescent="0.25">
      <c r="A284" s="38">
        <v>278</v>
      </c>
      <c r="B284" s="59" t="s">
        <v>89</v>
      </c>
      <c r="C284" s="59" t="s">
        <v>51</v>
      </c>
      <c r="D284" s="152">
        <v>757.58</v>
      </c>
      <c r="E284" s="152">
        <v>757.58</v>
      </c>
      <c r="F284" s="43">
        <v>757.58</v>
      </c>
      <c r="G284" s="41"/>
      <c r="H284" s="41"/>
      <c r="I284" s="41">
        <v>106</v>
      </c>
      <c r="J284" s="153">
        <v>0</v>
      </c>
      <c r="K284" s="153">
        <v>0</v>
      </c>
      <c r="L284" s="153">
        <v>0.13991921645238786</v>
      </c>
      <c r="M284" s="45">
        <v>0</v>
      </c>
      <c r="N284" s="80">
        <f t="shared" si="25"/>
        <v>0</v>
      </c>
      <c r="O284" s="47">
        <f t="shared" si="26"/>
        <v>0</v>
      </c>
      <c r="P284" s="46">
        <f t="shared" si="27"/>
        <v>0</v>
      </c>
      <c r="Q284" s="47">
        <f t="shared" si="28"/>
        <v>0</v>
      </c>
      <c r="R284" s="46">
        <f t="shared" si="29"/>
        <v>75</v>
      </c>
      <c r="S284" s="73"/>
      <c r="T284" s="73"/>
    </row>
    <row r="285" spans="1:20" ht="31.5" hidden="1" x14ac:dyDescent="0.25">
      <c r="A285" s="38">
        <v>279</v>
      </c>
      <c r="B285" s="59" t="s">
        <v>115</v>
      </c>
      <c r="C285" s="59" t="s">
        <v>51</v>
      </c>
      <c r="D285" s="42"/>
      <c r="E285" s="43"/>
      <c r="F285" s="43">
        <v>0</v>
      </c>
      <c r="G285" s="41"/>
      <c r="H285" s="41"/>
      <c r="I285" s="41">
        <v>0</v>
      </c>
      <c r="J285" s="44"/>
      <c r="K285" s="44"/>
      <c r="L285" s="44">
        <v>0</v>
      </c>
      <c r="M285" s="45">
        <f t="shared" si="24"/>
        <v>0</v>
      </c>
      <c r="N285" s="80">
        <f t="shared" si="25"/>
        <v>0</v>
      </c>
      <c r="O285" s="47">
        <f t="shared" si="26"/>
        <v>0</v>
      </c>
      <c r="P285" s="46">
        <f t="shared" si="27"/>
        <v>0</v>
      </c>
      <c r="Q285" s="47">
        <f t="shared" si="28"/>
        <v>0</v>
      </c>
      <c r="R285" s="46">
        <f t="shared" si="29"/>
        <v>0</v>
      </c>
      <c r="S285" s="73"/>
      <c r="T285" s="73"/>
    </row>
    <row r="286" spans="1:20" ht="31.5" hidden="1" x14ac:dyDescent="0.25">
      <c r="A286" s="38">
        <v>280</v>
      </c>
      <c r="B286" s="59" t="s">
        <v>52</v>
      </c>
      <c r="C286" s="59" t="s">
        <v>51</v>
      </c>
      <c r="D286" s="42"/>
      <c r="E286" s="43"/>
      <c r="F286" s="43">
        <v>0</v>
      </c>
      <c r="G286" s="41"/>
      <c r="H286" s="41"/>
      <c r="I286" s="41">
        <v>0</v>
      </c>
      <c r="J286" s="44"/>
      <c r="K286" s="44"/>
      <c r="L286" s="44">
        <v>0</v>
      </c>
      <c r="M286" s="45">
        <f t="shared" si="24"/>
        <v>0</v>
      </c>
      <c r="N286" s="80">
        <f t="shared" si="25"/>
        <v>0</v>
      </c>
      <c r="O286" s="47">
        <f t="shared" si="26"/>
        <v>0</v>
      </c>
      <c r="P286" s="46">
        <f t="shared" si="27"/>
        <v>0</v>
      </c>
      <c r="Q286" s="47">
        <f t="shared" si="28"/>
        <v>0</v>
      </c>
      <c r="R286" s="46">
        <f t="shared" si="29"/>
        <v>0</v>
      </c>
      <c r="S286" s="73"/>
      <c r="T286" s="73"/>
    </row>
    <row r="287" spans="1:20" ht="31.5" hidden="1" x14ac:dyDescent="0.25">
      <c r="A287" s="38">
        <v>281</v>
      </c>
      <c r="B287" s="59" t="s">
        <v>114</v>
      </c>
      <c r="C287" s="59" t="s">
        <v>51</v>
      </c>
      <c r="D287" s="42"/>
      <c r="E287" s="43"/>
      <c r="F287" s="43">
        <v>46.59</v>
      </c>
      <c r="G287" s="41"/>
      <c r="H287" s="41"/>
      <c r="I287" s="41">
        <v>0</v>
      </c>
      <c r="J287" s="44"/>
      <c r="K287" s="44"/>
      <c r="L287" s="44">
        <v>0</v>
      </c>
      <c r="M287" s="45">
        <f t="shared" si="24"/>
        <v>0</v>
      </c>
      <c r="N287" s="80">
        <f t="shared" si="25"/>
        <v>0</v>
      </c>
      <c r="O287" s="47">
        <f t="shared" si="26"/>
        <v>0</v>
      </c>
      <c r="P287" s="46">
        <f t="shared" si="27"/>
        <v>0</v>
      </c>
      <c r="Q287" s="47">
        <f t="shared" si="28"/>
        <v>0</v>
      </c>
      <c r="R287" s="46">
        <f t="shared" si="29"/>
        <v>0</v>
      </c>
      <c r="S287" s="73"/>
      <c r="T287" s="73"/>
    </row>
    <row r="288" spans="1:20" ht="31.5" hidden="1" x14ac:dyDescent="0.25">
      <c r="A288" s="38">
        <v>282</v>
      </c>
      <c r="B288" s="59" t="s">
        <v>110</v>
      </c>
      <c r="C288" s="59" t="s">
        <v>51</v>
      </c>
      <c r="D288" s="42"/>
      <c r="E288" s="43"/>
      <c r="F288" s="43">
        <v>0</v>
      </c>
      <c r="G288" s="41"/>
      <c r="H288" s="41"/>
      <c r="I288" s="41">
        <v>0</v>
      </c>
      <c r="J288" s="44"/>
      <c r="K288" s="44"/>
      <c r="L288" s="44">
        <v>0</v>
      </c>
      <c r="M288" s="45">
        <f t="shared" si="24"/>
        <v>0</v>
      </c>
      <c r="N288" s="80">
        <f t="shared" si="25"/>
        <v>0</v>
      </c>
      <c r="O288" s="47">
        <f t="shared" si="26"/>
        <v>0</v>
      </c>
      <c r="P288" s="46">
        <f t="shared" si="27"/>
        <v>0</v>
      </c>
      <c r="Q288" s="47">
        <f t="shared" si="28"/>
        <v>0</v>
      </c>
      <c r="R288" s="46">
        <f t="shared" si="29"/>
        <v>0</v>
      </c>
      <c r="S288" s="73"/>
      <c r="T288" s="73"/>
    </row>
    <row r="289" spans="1:20" ht="47.25" hidden="1" x14ac:dyDescent="0.25">
      <c r="A289" s="38">
        <v>283</v>
      </c>
      <c r="B289" s="59" t="s">
        <v>347</v>
      </c>
      <c r="C289" s="59" t="s">
        <v>51</v>
      </c>
      <c r="D289" s="42"/>
      <c r="E289" s="43"/>
      <c r="F289" s="43">
        <v>0</v>
      </c>
      <c r="G289" s="41"/>
      <c r="H289" s="41"/>
      <c r="I289" s="41">
        <v>0</v>
      </c>
      <c r="J289" s="44"/>
      <c r="K289" s="44"/>
      <c r="L289" s="44">
        <v>0</v>
      </c>
      <c r="M289" s="45">
        <f t="shared" si="24"/>
        <v>0</v>
      </c>
      <c r="N289" s="80">
        <f t="shared" si="25"/>
        <v>0</v>
      </c>
      <c r="O289" s="47">
        <f t="shared" si="26"/>
        <v>0</v>
      </c>
      <c r="P289" s="46">
        <f t="shared" si="27"/>
        <v>0</v>
      </c>
      <c r="Q289" s="47">
        <f t="shared" si="28"/>
        <v>0</v>
      </c>
      <c r="R289" s="46">
        <f t="shared" si="29"/>
        <v>0</v>
      </c>
      <c r="S289" s="73"/>
      <c r="T289" s="73"/>
    </row>
    <row r="290" spans="1:20" ht="47.25" hidden="1" x14ac:dyDescent="0.25">
      <c r="A290" s="38">
        <v>284</v>
      </c>
      <c r="B290" s="59" t="s">
        <v>348</v>
      </c>
      <c r="C290" s="59" t="s">
        <v>51</v>
      </c>
      <c r="D290" s="42"/>
      <c r="E290" s="43"/>
      <c r="F290" s="43">
        <v>0</v>
      </c>
      <c r="G290" s="41"/>
      <c r="H290" s="41"/>
      <c r="I290" s="41">
        <v>0</v>
      </c>
      <c r="J290" s="44"/>
      <c r="K290" s="44"/>
      <c r="L290" s="44">
        <v>0</v>
      </c>
      <c r="M290" s="45">
        <f t="shared" si="24"/>
        <v>0</v>
      </c>
      <c r="N290" s="80">
        <f t="shared" si="25"/>
        <v>0</v>
      </c>
      <c r="O290" s="47">
        <f t="shared" si="26"/>
        <v>0</v>
      </c>
      <c r="P290" s="46">
        <f t="shared" si="27"/>
        <v>0</v>
      </c>
      <c r="Q290" s="47">
        <f t="shared" si="28"/>
        <v>0</v>
      </c>
      <c r="R290" s="46">
        <f t="shared" si="29"/>
        <v>0</v>
      </c>
      <c r="S290" s="73"/>
      <c r="T290" s="73"/>
    </row>
    <row r="291" spans="1:20" ht="47.25" hidden="1" x14ac:dyDescent="0.25">
      <c r="A291" s="38">
        <v>285</v>
      </c>
      <c r="B291" s="59" t="s">
        <v>349</v>
      </c>
      <c r="C291" s="59" t="s">
        <v>51</v>
      </c>
      <c r="D291" s="42"/>
      <c r="E291" s="43"/>
      <c r="F291" s="43">
        <v>0</v>
      </c>
      <c r="G291" s="41"/>
      <c r="H291" s="41"/>
      <c r="I291" s="41">
        <v>0</v>
      </c>
      <c r="J291" s="44"/>
      <c r="K291" s="44"/>
      <c r="L291" s="44">
        <v>0</v>
      </c>
      <c r="M291" s="45">
        <f t="shared" si="24"/>
        <v>0</v>
      </c>
      <c r="N291" s="80">
        <f t="shared" si="25"/>
        <v>0</v>
      </c>
      <c r="O291" s="47">
        <f t="shared" si="26"/>
        <v>0</v>
      </c>
      <c r="P291" s="46">
        <f t="shared" si="27"/>
        <v>0</v>
      </c>
      <c r="Q291" s="47">
        <f t="shared" si="28"/>
        <v>0</v>
      </c>
      <c r="R291" s="46">
        <f t="shared" si="29"/>
        <v>0</v>
      </c>
      <c r="S291" s="73"/>
      <c r="T291" s="73"/>
    </row>
    <row r="292" spans="1:20" ht="47.25" hidden="1" x14ac:dyDescent="0.25">
      <c r="A292" s="38">
        <v>286</v>
      </c>
      <c r="B292" s="59" t="s">
        <v>350</v>
      </c>
      <c r="C292" s="59" t="s">
        <v>51</v>
      </c>
      <c r="D292" s="152">
        <v>2084.38</v>
      </c>
      <c r="E292" s="152">
        <v>2084.38</v>
      </c>
      <c r="F292" s="43">
        <v>2084.38</v>
      </c>
      <c r="G292" s="41"/>
      <c r="H292" s="41"/>
      <c r="I292" s="41">
        <v>122</v>
      </c>
      <c r="J292" s="153">
        <v>0</v>
      </c>
      <c r="K292" s="153">
        <v>0</v>
      </c>
      <c r="L292" s="153">
        <v>5.8530594229459117E-2</v>
      </c>
      <c r="M292" s="45">
        <v>0</v>
      </c>
      <c r="N292" s="80">
        <f t="shared" si="25"/>
        <v>0</v>
      </c>
      <c r="O292" s="47">
        <f t="shared" si="26"/>
        <v>0</v>
      </c>
      <c r="P292" s="46">
        <f t="shared" si="27"/>
        <v>0</v>
      </c>
      <c r="Q292" s="47">
        <f t="shared" si="28"/>
        <v>0</v>
      </c>
      <c r="R292" s="46">
        <f t="shared" si="29"/>
        <v>75</v>
      </c>
      <c r="S292" s="73"/>
      <c r="T292" s="73"/>
    </row>
    <row r="293" spans="1:20" ht="31.5" hidden="1" x14ac:dyDescent="0.25">
      <c r="A293" s="38">
        <v>287</v>
      </c>
      <c r="B293" s="59" t="s">
        <v>351</v>
      </c>
      <c r="C293" s="59" t="s">
        <v>51</v>
      </c>
      <c r="D293" s="152">
        <v>1096.3499999999999</v>
      </c>
      <c r="E293" s="152">
        <v>1096.3499999999999</v>
      </c>
      <c r="F293" s="43">
        <v>1096.3499999999999</v>
      </c>
      <c r="G293" s="41"/>
      <c r="H293" s="41"/>
      <c r="I293" s="41">
        <v>113</v>
      </c>
      <c r="J293" s="153">
        <v>0</v>
      </c>
      <c r="K293" s="153">
        <v>0</v>
      </c>
      <c r="L293" s="153">
        <v>0.10306927532266157</v>
      </c>
      <c r="M293" s="45">
        <v>0</v>
      </c>
      <c r="N293" s="80">
        <f t="shared" si="25"/>
        <v>0</v>
      </c>
      <c r="O293" s="47">
        <f t="shared" si="26"/>
        <v>0</v>
      </c>
      <c r="P293" s="46">
        <f t="shared" si="27"/>
        <v>0</v>
      </c>
      <c r="Q293" s="47">
        <f t="shared" si="28"/>
        <v>0</v>
      </c>
      <c r="R293" s="46">
        <f t="shared" si="29"/>
        <v>75</v>
      </c>
      <c r="S293" s="73"/>
      <c r="T293" s="73"/>
    </row>
    <row r="294" spans="1:20" ht="47.25" hidden="1" x14ac:dyDescent="0.25">
      <c r="A294" s="38">
        <v>288</v>
      </c>
      <c r="B294" s="59" t="s">
        <v>353</v>
      </c>
      <c r="C294" s="59" t="s">
        <v>51</v>
      </c>
      <c r="D294" s="152">
        <v>618.70000000000005</v>
      </c>
      <c r="E294" s="152">
        <v>618.70000000000005</v>
      </c>
      <c r="F294" s="43">
        <v>618.70000000000005</v>
      </c>
      <c r="G294" s="41"/>
      <c r="H294" s="41"/>
      <c r="I294" s="41">
        <v>113</v>
      </c>
      <c r="J294" s="153">
        <v>0</v>
      </c>
      <c r="K294" s="153">
        <v>0</v>
      </c>
      <c r="L294" s="153">
        <v>0.1826410214966866</v>
      </c>
      <c r="M294" s="45">
        <v>0</v>
      </c>
      <c r="N294" s="80">
        <f t="shared" si="25"/>
        <v>0</v>
      </c>
      <c r="O294" s="47">
        <f t="shared" si="26"/>
        <v>0</v>
      </c>
      <c r="P294" s="46">
        <f t="shared" si="27"/>
        <v>0</v>
      </c>
      <c r="Q294" s="47">
        <f t="shared" si="28"/>
        <v>0</v>
      </c>
      <c r="R294" s="46">
        <f t="shared" si="29"/>
        <v>75</v>
      </c>
      <c r="S294" s="73"/>
      <c r="T294" s="73"/>
    </row>
    <row r="295" spans="1:20" ht="47.25" hidden="1" x14ac:dyDescent="0.25">
      <c r="A295" s="38">
        <v>289</v>
      </c>
      <c r="B295" s="59" t="s">
        <v>354</v>
      </c>
      <c r="C295" s="59" t="s">
        <v>51</v>
      </c>
      <c r="D295" s="152">
        <v>1857.74</v>
      </c>
      <c r="E295" s="152">
        <v>1857.74</v>
      </c>
      <c r="F295" s="43">
        <v>1857.74</v>
      </c>
      <c r="G295" s="41"/>
      <c r="H295" s="41"/>
      <c r="I295" s="41">
        <v>232</v>
      </c>
      <c r="J295" s="153">
        <v>0</v>
      </c>
      <c r="K295" s="153">
        <v>0</v>
      </c>
      <c r="L295" s="153">
        <v>0.12488292226038089</v>
      </c>
      <c r="M295" s="45">
        <v>0</v>
      </c>
      <c r="N295" s="80">
        <f t="shared" si="25"/>
        <v>0</v>
      </c>
      <c r="O295" s="47">
        <f t="shared" si="26"/>
        <v>0</v>
      </c>
      <c r="P295" s="46">
        <f t="shared" si="27"/>
        <v>0</v>
      </c>
      <c r="Q295" s="47">
        <f t="shared" si="28"/>
        <v>0</v>
      </c>
      <c r="R295" s="46">
        <f t="shared" si="29"/>
        <v>75</v>
      </c>
      <c r="S295" s="73"/>
      <c r="T295" s="73"/>
    </row>
    <row r="296" spans="1:20" ht="47.25" hidden="1" x14ac:dyDescent="0.25">
      <c r="A296" s="38">
        <v>290</v>
      </c>
      <c r="B296" s="59" t="s">
        <v>355</v>
      </c>
      <c r="C296" s="59" t="s">
        <v>51</v>
      </c>
      <c r="D296" s="42"/>
      <c r="E296" s="43"/>
      <c r="F296" s="43">
        <v>0</v>
      </c>
      <c r="G296" s="41"/>
      <c r="H296" s="41"/>
      <c r="I296" s="41">
        <v>0</v>
      </c>
      <c r="J296" s="44"/>
      <c r="K296" s="44"/>
      <c r="L296" s="44">
        <v>0</v>
      </c>
      <c r="M296" s="45">
        <f t="shared" si="24"/>
        <v>0</v>
      </c>
      <c r="N296" s="80">
        <f t="shared" si="25"/>
        <v>0</v>
      </c>
      <c r="O296" s="47">
        <f t="shared" si="26"/>
        <v>0</v>
      </c>
      <c r="P296" s="46">
        <f t="shared" si="27"/>
        <v>0</v>
      </c>
      <c r="Q296" s="47">
        <f t="shared" si="28"/>
        <v>0</v>
      </c>
      <c r="R296" s="46">
        <f t="shared" si="29"/>
        <v>0</v>
      </c>
      <c r="S296" s="73"/>
      <c r="T296" s="73"/>
    </row>
    <row r="297" spans="1:20" ht="31.5" hidden="1" x14ac:dyDescent="0.25">
      <c r="A297" s="38">
        <v>291</v>
      </c>
      <c r="B297" s="59" t="s">
        <v>356</v>
      </c>
      <c r="C297" s="59" t="s">
        <v>51</v>
      </c>
      <c r="D297" s="42"/>
      <c r="E297" s="43"/>
      <c r="F297" s="43">
        <v>0</v>
      </c>
      <c r="G297" s="41"/>
      <c r="H297" s="41"/>
      <c r="I297" s="41">
        <v>0</v>
      </c>
      <c r="J297" s="44"/>
      <c r="K297" s="44"/>
      <c r="L297" s="44">
        <v>0</v>
      </c>
      <c r="M297" s="45">
        <f t="shared" si="24"/>
        <v>0</v>
      </c>
      <c r="N297" s="80">
        <f t="shared" si="25"/>
        <v>0</v>
      </c>
      <c r="O297" s="47">
        <f t="shared" si="26"/>
        <v>0</v>
      </c>
      <c r="P297" s="46">
        <f t="shared" si="27"/>
        <v>0</v>
      </c>
      <c r="Q297" s="47">
        <f t="shared" si="28"/>
        <v>0</v>
      </c>
      <c r="R297" s="46">
        <f t="shared" si="29"/>
        <v>0</v>
      </c>
      <c r="S297" s="73"/>
      <c r="T297" s="73"/>
    </row>
    <row r="298" spans="1:20" hidden="1" x14ac:dyDescent="0.25">
      <c r="A298" s="38">
        <v>292</v>
      </c>
      <c r="B298" s="59" t="s">
        <v>357</v>
      </c>
      <c r="C298" s="59" t="s">
        <v>51</v>
      </c>
      <c r="D298" s="42"/>
      <c r="E298" s="43"/>
      <c r="F298" s="43">
        <v>0</v>
      </c>
      <c r="G298" s="41"/>
      <c r="H298" s="41"/>
      <c r="I298" s="41">
        <v>0</v>
      </c>
      <c r="J298" s="44"/>
      <c r="K298" s="44"/>
      <c r="L298" s="44">
        <v>0</v>
      </c>
      <c r="M298" s="45">
        <f t="shared" si="24"/>
        <v>0</v>
      </c>
      <c r="N298" s="80">
        <f t="shared" si="25"/>
        <v>0</v>
      </c>
      <c r="O298" s="47">
        <f t="shared" si="26"/>
        <v>0</v>
      </c>
      <c r="P298" s="46">
        <f t="shared" si="27"/>
        <v>0</v>
      </c>
      <c r="Q298" s="47">
        <f t="shared" si="28"/>
        <v>0</v>
      </c>
      <c r="R298" s="46">
        <f t="shared" si="29"/>
        <v>0</v>
      </c>
      <c r="S298" s="73"/>
      <c r="T298" s="73"/>
    </row>
    <row r="299" spans="1:20" ht="31.5" hidden="1" x14ac:dyDescent="0.25">
      <c r="A299" s="38">
        <v>293</v>
      </c>
      <c r="B299" s="59" t="s">
        <v>358</v>
      </c>
      <c r="C299" s="59" t="s">
        <v>51</v>
      </c>
      <c r="D299" s="42"/>
      <c r="E299" s="43"/>
      <c r="F299" s="43">
        <v>0</v>
      </c>
      <c r="G299" s="41"/>
      <c r="H299" s="41"/>
      <c r="I299" s="41">
        <v>0</v>
      </c>
      <c r="J299" s="44"/>
      <c r="K299" s="44"/>
      <c r="L299" s="44">
        <v>0</v>
      </c>
      <c r="M299" s="45">
        <f t="shared" si="24"/>
        <v>0</v>
      </c>
      <c r="N299" s="80">
        <f t="shared" si="25"/>
        <v>0</v>
      </c>
      <c r="O299" s="47">
        <f t="shared" si="26"/>
        <v>0</v>
      </c>
      <c r="P299" s="46">
        <f t="shared" si="27"/>
        <v>0</v>
      </c>
      <c r="Q299" s="47">
        <f t="shared" si="28"/>
        <v>0</v>
      </c>
      <c r="R299" s="46">
        <f t="shared" si="29"/>
        <v>0</v>
      </c>
      <c r="S299" s="73"/>
      <c r="T299" s="73"/>
    </row>
    <row r="300" spans="1:20" ht="31.5" hidden="1" x14ac:dyDescent="0.25">
      <c r="A300" s="38">
        <v>294</v>
      </c>
      <c r="B300" s="59" t="s">
        <v>359</v>
      </c>
      <c r="C300" s="59" t="s">
        <v>51</v>
      </c>
      <c r="D300" s="42"/>
      <c r="E300" s="43"/>
      <c r="F300" s="43">
        <v>0</v>
      </c>
      <c r="G300" s="41"/>
      <c r="H300" s="41"/>
      <c r="I300" s="41">
        <v>0</v>
      </c>
      <c r="J300" s="44"/>
      <c r="K300" s="44"/>
      <c r="L300" s="44">
        <v>0</v>
      </c>
      <c r="M300" s="45">
        <f t="shared" si="24"/>
        <v>0</v>
      </c>
      <c r="N300" s="80">
        <f t="shared" si="25"/>
        <v>0</v>
      </c>
      <c r="O300" s="47">
        <f t="shared" si="26"/>
        <v>0</v>
      </c>
      <c r="P300" s="46">
        <f t="shared" si="27"/>
        <v>0</v>
      </c>
      <c r="Q300" s="47">
        <f t="shared" si="28"/>
        <v>0</v>
      </c>
      <c r="R300" s="46">
        <f t="shared" si="29"/>
        <v>0</v>
      </c>
      <c r="S300" s="73"/>
      <c r="T300" s="73"/>
    </row>
    <row r="301" spans="1:20" ht="31.5" hidden="1" x14ac:dyDescent="0.25">
      <c r="A301" s="38">
        <v>295</v>
      </c>
      <c r="B301" s="59" t="s">
        <v>360</v>
      </c>
      <c r="C301" s="59" t="s">
        <v>51</v>
      </c>
      <c r="D301" s="42"/>
      <c r="E301" s="43"/>
      <c r="F301" s="43">
        <v>0</v>
      </c>
      <c r="G301" s="41"/>
      <c r="H301" s="41"/>
      <c r="I301" s="41">
        <v>0</v>
      </c>
      <c r="J301" s="44"/>
      <c r="K301" s="44"/>
      <c r="L301" s="44">
        <v>0</v>
      </c>
      <c r="M301" s="45">
        <f t="shared" si="24"/>
        <v>0</v>
      </c>
      <c r="N301" s="80">
        <f t="shared" si="25"/>
        <v>0</v>
      </c>
      <c r="O301" s="47">
        <f t="shared" si="26"/>
        <v>0</v>
      </c>
      <c r="P301" s="46">
        <f t="shared" si="27"/>
        <v>0</v>
      </c>
      <c r="Q301" s="47">
        <f t="shared" si="28"/>
        <v>0</v>
      </c>
      <c r="R301" s="46">
        <f t="shared" si="29"/>
        <v>0</v>
      </c>
      <c r="S301" s="73"/>
      <c r="T301" s="73"/>
    </row>
    <row r="302" spans="1:20" hidden="1" x14ac:dyDescent="0.25">
      <c r="A302" s="38">
        <v>296</v>
      </c>
      <c r="B302" s="59" t="s">
        <v>361</v>
      </c>
      <c r="C302" s="59" t="s">
        <v>51</v>
      </c>
      <c r="D302" s="42"/>
      <c r="E302" s="43"/>
      <c r="F302" s="43">
        <v>0</v>
      </c>
      <c r="G302" s="41"/>
      <c r="H302" s="41"/>
      <c r="I302" s="41">
        <v>0</v>
      </c>
      <c r="J302" s="44"/>
      <c r="K302" s="44"/>
      <c r="L302" s="44">
        <v>0</v>
      </c>
      <c r="M302" s="45">
        <f t="shared" si="24"/>
        <v>0</v>
      </c>
      <c r="N302" s="80">
        <f t="shared" si="25"/>
        <v>0</v>
      </c>
      <c r="O302" s="47">
        <f t="shared" si="26"/>
        <v>0</v>
      </c>
      <c r="P302" s="46">
        <f t="shared" si="27"/>
        <v>0</v>
      </c>
      <c r="Q302" s="47">
        <f t="shared" si="28"/>
        <v>0</v>
      </c>
      <c r="R302" s="46">
        <f t="shared" si="29"/>
        <v>0</v>
      </c>
      <c r="S302" s="73"/>
      <c r="T302" s="73"/>
    </row>
    <row r="303" spans="1:20" hidden="1" x14ac:dyDescent="0.25">
      <c r="A303" s="38">
        <v>297</v>
      </c>
      <c r="B303" s="59" t="s">
        <v>151</v>
      </c>
      <c r="C303" s="59" t="s">
        <v>51</v>
      </c>
      <c r="D303" s="42"/>
      <c r="E303" s="43"/>
      <c r="F303" s="43">
        <v>23802.04</v>
      </c>
      <c r="G303" s="41"/>
      <c r="H303" s="41"/>
      <c r="I303" s="41"/>
      <c r="J303" s="44"/>
      <c r="K303" s="44"/>
      <c r="L303" s="44"/>
      <c r="M303" s="45">
        <f t="shared" si="24"/>
        <v>0</v>
      </c>
      <c r="N303" s="80">
        <f t="shared" si="25"/>
        <v>0</v>
      </c>
      <c r="O303" s="47">
        <f t="shared" si="26"/>
        <v>0</v>
      </c>
      <c r="P303" s="46">
        <f t="shared" si="27"/>
        <v>0</v>
      </c>
      <c r="Q303" s="47">
        <f t="shared" si="28"/>
        <v>0</v>
      </c>
      <c r="R303" s="46">
        <f t="shared" si="29"/>
        <v>0</v>
      </c>
      <c r="S303" s="73"/>
      <c r="T303" s="73"/>
    </row>
    <row r="304" spans="1:20" hidden="1" x14ac:dyDescent="0.25">
      <c r="A304" s="38">
        <v>298</v>
      </c>
      <c r="B304" s="59" t="e">
        <f t="shared" ref="B304:B327" ca="1" si="30">INDIRECT(CONCATENATE($C$505,$D$505,"!$B",$A304 + 8))</f>
        <v>#REF!</v>
      </c>
      <c r="C304" s="59" t="e">
        <f t="shared" ref="C304:C327" ca="1" si="31">INDIRECT(CONCATENATE($C$505,$D$505,"!$C",$A304 + 8))</f>
        <v>#REF!</v>
      </c>
      <c r="D304" s="42"/>
      <c r="E304" s="43"/>
      <c r="F304" s="43" t="e">
        <f t="shared" ref="F304:F327" ca="1" si="32">INDIRECT(CONCATENATE($C$505,$D$505,"!$Z",$A304 + 8))</f>
        <v>#REF!</v>
      </c>
      <c r="G304" s="41"/>
      <c r="H304" s="41"/>
      <c r="I304" s="41" t="e">
        <f t="shared" ref="I304:I328" ca="1" si="33">INDIRECT(CONCATENATE($C$505,$D$505,"!$AD",$A304 + 8))</f>
        <v>#REF!</v>
      </c>
      <c r="J304" s="44"/>
      <c r="K304" s="44"/>
      <c r="L304" s="44" t="e">
        <f t="shared" ref="L304:L327" ca="1" si="34">INDIRECT(CONCATENATE($C$505,$D$505,"!$V",$A304 + 8))</f>
        <v>#REF!</v>
      </c>
      <c r="M304" s="45" t="e">
        <f t="shared" ca="1" si="24"/>
        <v>#REF!</v>
      </c>
      <c r="N304" s="80" t="e">
        <f t="shared" ca="1" si="25"/>
        <v>#REF!</v>
      </c>
      <c r="O304" s="47" t="e">
        <f t="shared" ca="1" si="26"/>
        <v>#REF!</v>
      </c>
      <c r="P304" s="46" t="e">
        <f t="shared" ca="1" si="27"/>
        <v>#REF!</v>
      </c>
      <c r="Q304" s="47" t="e">
        <f t="shared" ca="1" si="28"/>
        <v>#REF!</v>
      </c>
      <c r="R304" s="46" t="e">
        <f t="shared" ca="1" si="29"/>
        <v>#REF!</v>
      </c>
      <c r="S304" s="73"/>
      <c r="T304" s="73"/>
    </row>
    <row r="305" spans="1:20" hidden="1" x14ac:dyDescent="0.25">
      <c r="A305" s="38">
        <v>299</v>
      </c>
      <c r="B305" s="59" t="e">
        <f t="shared" ca="1" si="30"/>
        <v>#REF!</v>
      </c>
      <c r="C305" s="59" t="e">
        <f t="shared" ca="1" si="31"/>
        <v>#REF!</v>
      </c>
      <c r="D305" s="42"/>
      <c r="E305" s="43"/>
      <c r="F305" s="43" t="e">
        <f t="shared" ca="1" si="32"/>
        <v>#REF!</v>
      </c>
      <c r="G305" s="41"/>
      <c r="H305" s="41"/>
      <c r="I305" s="41" t="e">
        <f t="shared" ca="1" si="33"/>
        <v>#REF!</v>
      </c>
      <c r="J305" s="44"/>
      <c r="K305" s="44"/>
      <c r="L305" s="44" t="e">
        <f t="shared" ca="1" si="34"/>
        <v>#REF!</v>
      </c>
      <c r="M305" s="45" t="e">
        <f t="shared" ca="1" si="24"/>
        <v>#REF!</v>
      </c>
      <c r="N305" s="80" t="e">
        <f t="shared" ca="1" si="25"/>
        <v>#REF!</v>
      </c>
      <c r="O305" s="47" t="e">
        <f t="shared" ca="1" si="26"/>
        <v>#REF!</v>
      </c>
      <c r="P305" s="46" t="e">
        <f t="shared" ca="1" si="27"/>
        <v>#REF!</v>
      </c>
      <c r="Q305" s="47" t="e">
        <f t="shared" ca="1" si="28"/>
        <v>#REF!</v>
      </c>
      <c r="R305" s="46" t="e">
        <f t="shared" ca="1" si="29"/>
        <v>#REF!</v>
      </c>
      <c r="S305" s="73"/>
      <c r="T305" s="73"/>
    </row>
    <row r="306" spans="1:20" hidden="1" x14ac:dyDescent="0.25">
      <c r="A306" s="38">
        <v>300</v>
      </c>
      <c r="B306" s="59" t="e">
        <f t="shared" ca="1" si="30"/>
        <v>#REF!</v>
      </c>
      <c r="C306" s="59" t="e">
        <f t="shared" ca="1" si="31"/>
        <v>#REF!</v>
      </c>
      <c r="D306" s="42"/>
      <c r="E306" s="43"/>
      <c r="F306" s="43" t="e">
        <f t="shared" ca="1" si="32"/>
        <v>#REF!</v>
      </c>
      <c r="G306" s="41"/>
      <c r="H306" s="41"/>
      <c r="I306" s="41" t="e">
        <f t="shared" ca="1" si="33"/>
        <v>#REF!</v>
      </c>
      <c r="J306" s="44"/>
      <c r="K306" s="44"/>
      <c r="L306" s="44" t="e">
        <f t="shared" ca="1" si="34"/>
        <v>#REF!</v>
      </c>
      <c r="M306" s="45" t="e">
        <f t="shared" ca="1" si="24"/>
        <v>#REF!</v>
      </c>
      <c r="N306" s="80" t="e">
        <f t="shared" ca="1" si="25"/>
        <v>#REF!</v>
      </c>
      <c r="O306" s="47" t="e">
        <f t="shared" ca="1" si="26"/>
        <v>#REF!</v>
      </c>
      <c r="P306" s="46" t="e">
        <f t="shared" ca="1" si="27"/>
        <v>#REF!</v>
      </c>
      <c r="Q306" s="47" t="e">
        <f t="shared" ca="1" si="28"/>
        <v>#REF!</v>
      </c>
      <c r="R306" s="46" t="e">
        <f t="shared" ca="1" si="29"/>
        <v>#REF!</v>
      </c>
      <c r="S306" s="73"/>
      <c r="T306" s="73"/>
    </row>
    <row r="307" spans="1:20" hidden="1" x14ac:dyDescent="0.25">
      <c r="A307" s="38">
        <v>301</v>
      </c>
      <c r="B307" s="59" t="e">
        <f t="shared" ca="1" si="30"/>
        <v>#REF!</v>
      </c>
      <c r="C307" s="59" t="e">
        <f t="shared" ca="1" si="31"/>
        <v>#REF!</v>
      </c>
      <c r="D307" s="42"/>
      <c r="E307" s="43"/>
      <c r="F307" s="43" t="e">
        <f t="shared" ca="1" si="32"/>
        <v>#REF!</v>
      </c>
      <c r="G307" s="41"/>
      <c r="H307" s="41"/>
      <c r="I307" s="41" t="e">
        <f t="shared" ca="1" si="33"/>
        <v>#REF!</v>
      </c>
      <c r="J307" s="44"/>
      <c r="K307" s="44"/>
      <c r="L307" s="44" t="e">
        <f t="shared" ca="1" si="34"/>
        <v>#REF!</v>
      </c>
      <c r="M307" s="45" t="e">
        <f t="shared" ca="1" si="24"/>
        <v>#REF!</v>
      </c>
      <c r="N307" s="80" t="e">
        <f t="shared" ca="1" si="25"/>
        <v>#REF!</v>
      </c>
      <c r="O307" s="47" t="e">
        <f t="shared" ca="1" si="26"/>
        <v>#REF!</v>
      </c>
      <c r="P307" s="46" t="e">
        <f t="shared" ca="1" si="27"/>
        <v>#REF!</v>
      </c>
      <c r="Q307" s="47" t="e">
        <f t="shared" ca="1" si="28"/>
        <v>#REF!</v>
      </c>
      <c r="R307" s="46" t="e">
        <f t="shared" ca="1" si="29"/>
        <v>#REF!</v>
      </c>
      <c r="S307" s="73"/>
      <c r="T307" s="73"/>
    </row>
    <row r="308" spans="1:20" hidden="1" x14ac:dyDescent="0.25">
      <c r="A308" s="38">
        <v>302</v>
      </c>
      <c r="B308" s="59" t="e">
        <f t="shared" ca="1" si="30"/>
        <v>#REF!</v>
      </c>
      <c r="C308" s="59" t="e">
        <f t="shared" ca="1" si="31"/>
        <v>#REF!</v>
      </c>
      <c r="D308" s="42"/>
      <c r="E308" s="43"/>
      <c r="F308" s="43" t="e">
        <f t="shared" ca="1" si="32"/>
        <v>#REF!</v>
      </c>
      <c r="G308" s="41"/>
      <c r="H308" s="41"/>
      <c r="I308" s="41" t="e">
        <f t="shared" ca="1" si="33"/>
        <v>#REF!</v>
      </c>
      <c r="J308" s="44"/>
      <c r="K308" s="44"/>
      <c r="L308" s="44" t="e">
        <f t="shared" ca="1" si="34"/>
        <v>#REF!</v>
      </c>
      <c r="M308" s="45" t="e">
        <f t="shared" ca="1" si="24"/>
        <v>#REF!</v>
      </c>
      <c r="N308" s="80" t="e">
        <f t="shared" ca="1" si="25"/>
        <v>#REF!</v>
      </c>
      <c r="O308" s="47" t="e">
        <f t="shared" ca="1" si="26"/>
        <v>#REF!</v>
      </c>
      <c r="P308" s="46" t="e">
        <f t="shared" ca="1" si="27"/>
        <v>#REF!</v>
      </c>
      <c r="Q308" s="47" t="e">
        <f t="shared" ca="1" si="28"/>
        <v>#REF!</v>
      </c>
      <c r="R308" s="46" t="e">
        <f t="shared" ca="1" si="29"/>
        <v>#REF!</v>
      </c>
      <c r="S308" s="73"/>
      <c r="T308" s="73"/>
    </row>
    <row r="309" spans="1:20" hidden="1" x14ac:dyDescent="0.25">
      <c r="A309" s="38">
        <v>303</v>
      </c>
      <c r="B309" s="59" t="e">
        <f t="shared" ca="1" si="30"/>
        <v>#REF!</v>
      </c>
      <c r="C309" s="59" t="e">
        <f t="shared" ca="1" si="31"/>
        <v>#REF!</v>
      </c>
      <c r="D309" s="42"/>
      <c r="E309" s="43"/>
      <c r="F309" s="43" t="e">
        <f t="shared" ca="1" si="32"/>
        <v>#REF!</v>
      </c>
      <c r="G309" s="41"/>
      <c r="H309" s="41"/>
      <c r="I309" s="41" t="e">
        <f t="shared" ca="1" si="33"/>
        <v>#REF!</v>
      </c>
      <c r="J309" s="44"/>
      <c r="K309" s="44"/>
      <c r="L309" s="44" t="e">
        <f t="shared" ca="1" si="34"/>
        <v>#REF!</v>
      </c>
      <c r="M309" s="45" t="e">
        <f t="shared" ca="1" si="24"/>
        <v>#REF!</v>
      </c>
      <c r="N309" s="80" t="e">
        <f t="shared" ca="1" si="25"/>
        <v>#REF!</v>
      </c>
      <c r="O309" s="47" t="e">
        <f t="shared" ca="1" si="26"/>
        <v>#REF!</v>
      </c>
      <c r="P309" s="46" t="e">
        <f t="shared" ca="1" si="27"/>
        <v>#REF!</v>
      </c>
      <c r="Q309" s="47" t="e">
        <f t="shared" ca="1" si="28"/>
        <v>#REF!</v>
      </c>
      <c r="R309" s="46" t="e">
        <f t="shared" ca="1" si="29"/>
        <v>#REF!</v>
      </c>
      <c r="S309" s="73"/>
      <c r="T309" s="73"/>
    </row>
    <row r="310" spans="1:20" hidden="1" x14ac:dyDescent="0.25">
      <c r="A310" s="38">
        <v>304</v>
      </c>
      <c r="B310" s="59" t="e">
        <f t="shared" ca="1" si="30"/>
        <v>#REF!</v>
      </c>
      <c r="C310" s="59" t="e">
        <f t="shared" ca="1" si="31"/>
        <v>#REF!</v>
      </c>
      <c r="D310" s="42"/>
      <c r="E310" s="43"/>
      <c r="F310" s="43" t="e">
        <f t="shared" ca="1" si="32"/>
        <v>#REF!</v>
      </c>
      <c r="G310" s="41"/>
      <c r="H310" s="41"/>
      <c r="I310" s="41" t="e">
        <f t="shared" ca="1" si="33"/>
        <v>#REF!</v>
      </c>
      <c r="J310" s="44"/>
      <c r="K310" s="44"/>
      <c r="L310" s="44" t="e">
        <f t="shared" ca="1" si="34"/>
        <v>#REF!</v>
      </c>
      <c r="M310" s="45" t="e">
        <f t="shared" ca="1" si="24"/>
        <v>#REF!</v>
      </c>
      <c r="N310" s="80" t="e">
        <f t="shared" ca="1" si="25"/>
        <v>#REF!</v>
      </c>
      <c r="O310" s="47" t="e">
        <f t="shared" ca="1" si="26"/>
        <v>#REF!</v>
      </c>
      <c r="P310" s="46" t="e">
        <f t="shared" ca="1" si="27"/>
        <v>#REF!</v>
      </c>
      <c r="Q310" s="47" t="e">
        <f t="shared" ca="1" si="28"/>
        <v>#REF!</v>
      </c>
      <c r="R310" s="46" t="e">
        <f t="shared" ca="1" si="29"/>
        <v>#REF!</v>
      </c>
      <c r="S310" s="73"/>
      <c r="T310" s="73"/>
    </row>
    <row r="311" spans="1:20" hidden="1" x14ac:dyDescent="0.25">
      <c r="A311" s="38">
        <v>305</v>
      </c>
      <c r="B311" s="59" t="e">
        <f t="shared" ca="1" si="30"/>
        <v>#REF!</v>
      </c>
      <c r="C311" s="59" t="e">
        <f t="shared" ca="1" si="31"/>
        <v>#REF!</v>
      </c>
      <c r="D311" s="42"/>
      <c r="E311" s="43"/>
      <c r="F311" s="43" t="e">
        <f t="shared" ca="1" si="32"/>
        <v>#REF!</v>
      </c>
      <c r="G311" s="41"/>
      <c r="H311" s="41"/>
      <c r="I311" s="41" t="e">
        <f t="shared" ca="1" si="33"/>
        <v>#REF!</v>
      </c>
      <c r="J311" s="44"/>
      <c r="K311" s="44"/>
      <c r="L311" s="44" t="e">
        <f t="shared" ca="1" si="34"/>
        <v>#REF!</v>
      </c>
      <c r="M311" s="45" t="e">
        <f t="shared" ca="1" si="24"/>
        <v>#REF!</v>
      </c>
      <c r="N311" s="80" t="e">
        <f t="shared" ca="1" si="25"/>
        <v>#REF!</v>
      </c>
      <c r="O311" s="47" t="e">
        <f t="shared" ca="1" si="26"/>
        <v>#REF!</v>
      </c>
      <c r="P311" s="46" t="e">
        <f t="shared" ca="1" si="27"/>
        <v>#REF!</v>
      </c>
      <c r="Q311" s="47" t="e">
        <f t="shared" ca="1" si="28"/>
        <v>#REF!</v>
      </c>
      <c r="R311" s="46" t="e">
        <f t="shared" ca="1" si="29"/>
        <v>#REF!</v>
      </c>
      <c r="S311" s="73"/>
      <c r="T311" s="73"/>
    </row>
    <row r="312" spans="1:20" hidden="1" x14ac:dyDescent="0.25">
      <c r="A312" s="38">
        <v>306</v>
      </c>
      <c r="B312" s="59" t="e">
        <f t="shared" ca="1" si="30"/>
        <v>#REF!</v>
      </c>
      <c r="C312" s="59" t="e">
        <f t="shared" ca="1" si="31"/>
        <v>#REF!</v>
      </c>
      <c r="D312" s="42"/>
      <c r="E312" s="43"/>
      <c r="F312" s="43" t="e">
        <f t="shared" ca="1" si="32"/>
        <v>#REF!</v>
      </c>
      <c r="G312" s="41"/>
      <c r="H312" s="41"/>
      <c r="I312" s="41" t="e">
        <f t="shared" ca="1" si="33"/>
        <v>#REF!</v>
      </c>
      <c r="J312" s="44"/>
      <c r="K312" s="44"/>
      <c r="L312" s="44" t="e">
        <f t="shared" ca="1" si="34"/>
        <v>#REF!</v>
      </c>
      <c r="M312" s="45" t="e">
        <f t="shared" ca="1" si="24"/>
        <v>#REF!</v>
      </c>
      <c r="N312" s="80" t="e">
        <f t="shared" ca="1" si="25"/>
        <v>#REF!</v>
      </c>
      <c r="O312" s="47" t="e">
        <f t="shared" ca="1" si="26"/>
        <v>#REF!</v>
      </c>
      <c r="P312" s="46" t="e">
        <f t="shared" ca="1" si="27"/>
        <v>#REF!</v>
      </c>
      <c r="Q312" s="47" t="e">
        <f t="shared" ca="1" si="28"/>
        <v>#REF!</v>
      </c>
      <c r="R312" s="46" t="e">
        <f t="shared" ca="1" si="29"/>
        <v>#REF!</v>
      </c>
      <c r="S312" s="73"/>
      <c r="T312" s="73"/>
    </row>
    <row r="313" spans="1:20" hidden="1" x14ac:dyDescent="0.25">
      <c r="A313" s="38">
        <v>307</v>
      </c>
      <c r="B313" s="59" t="e">
        <f t="shared" ca="1" si="30"/>
        <v>#REF!</v>
      </c>
      <c r="C313" s="59" t="e">
        <f t="shared" ca="1" si="31"/>
        <v>#REF!</v>
      </c>
      <c r="D313" s="42"/>
      <c r="E313" s="43"/>
      <c r="F313" s="43" t="e">
        <f t="shared" ca="1" si="32"/>
        <v>#REF!</v>
      </c>
      <c r="G313" s="41"/>
      <c r="H313" s="41"/>
      <c r="I313" s="41" t="e">
        <f t="shared" ca="1" si="33"/>
        <v>#REF!</v>
      </c>
      <c r="J313" s="44"/>
      <c r="K313" s="44"/>
      <c r="L313" s="44" t="e">
        <f t="shared" ca="1" si="34"/>
        <v>#REF!</v>
      </c>
      <c r="M313" s="45" t="e">
        <f t="shared" ca="1" si="24"/>
        <v>#REF!</v>
      </c>
      <c r="N313" s="80" t="e">
        <f t="shared" ca="1" si="25"/>
        <v>#REF!</v>
      </c>
      <c r="O313" s="47" t="e">
        <f t="shared" ca="1" si="26"/>
        <v>#REF!</v>
      </c>
      <c r="P313" s="46" t="e">
        <f t="shared" ca="1" si="27"/>
        <v>#REF!</v>
      </c>
      <c r="Q313" s="47" t="e">
        <f t="shared" ca="1" si="28"/>
        <v>#REF!</v>
      </c>
      <c r="R313" s="46" t="e">
        <f t="shared" ca="1" si="29"/>
        <v>#REF!</v>
      </c>
      <c r="S313" s="73"/>
      <c r="T313" s="73"/>
    </row>
    <row r="314" spans="1:20" hidden="1" x14ac:dyDescent="0.25">
      <c r="A314" s="38">
        <v>308</v>
      </c>
      <c r="B314" s="59" t="e">
        <f t="shared" ca="1" si="30"/>
        <v>#REF!</v>
      </c>
      <c r="C314" s="59" t="e">
        <f t="shared" ca="1" si="31"/>
        <v>#REF!</v>
      </c>
      <c r="D314" s="42"/>
      <c r="E314" s="43"/>
      <c r="F314" s="43" t="e">
        <f t="shared" ca="1" si="32"/>
        <v>#REF!</v>
      </c>
      <c r="G314" s="41"/>
      <c r="H314" s="41"/>
      <c r="I314" s="41" t="e">
        <f t="shared" ca="1" si="33"/>
        <v>#REF!</v>
      </c>
      <c r="J314" s="44"/>
      <c r="K314" s="44"/>
      <c r="L314" s="44" t="e">
        <f t="shared" ca="1" si="34"/>
        <v>#REF!</v>
      </c>
      <c r="M314" s="45" t="e">
        <f t="shared" ca="1" si="24"/>
        <v>#REF!</v>
      </c>
      <c r="N314" s="80" t="e">
        <f t="shared" ca="1" si="25"/>
        <v>#REF!</v>
      </c>
      <c r="O314" s="47" t="e">
        <f t="shared" ca="1" si="26"/>
        <v>#REF!</v>
      </c>
      <c r="P314" s="46" t="e">
        <f t="shared" ca="1" si="27"/>
        <v>#REF!</v>
      </c>
      <c r="Q314" s="47" t="e">
        <f t="shared" ca="1" si="28"/>
        <v>#REF!</v>
      </c>
      <c r="R314" s="46" t="e">
        <f t="shared" ca="1" si="29"/>
        <v>#REF!</v>
      </c>
      <c r="S314" s="73"/>
      <c r="T314" s="73"/>
    </row>
    <row r="315" spans="1:20" hidden="1" x14ac:dyDescent="0.25">
      <c r="A315" s="38">
        <v>309</v>
      </c>
      <c r="B315" s="59" t="e">
        <f t="shared" ca="1" si="30"/>
        <v>#REF!</v>
      </c>
      <c r="C315" s="59" t="e">
        <f t="shared" ca="1" si="31"/>
        <v>#REF!</v>
      </c>
      <c r="D315" s="42"/>
      <c r="E315" s="43"/>
      <c r="F315" s="43" t="e">
        <f t="shared" ca="1" si="32"/>
        <v>#REF!</v>
      </c>
      <c r="G315" s="41"/>
      <c r="H315" s="41"/>
      <c r="I315" s="41" t="e">
        <f t="shared" ca="1" si="33"/>
        <v>#REF!</v>
      </c>
      <c r="J315" s="44"/>
      <c r="K315" s="44"/>
      <c r="L315" s="44" t="e">
        <f t="shared" ca="1" si="34"/>
        <v>#REF!</v>
      </c>
      <c r="M315" s="45" t="e">
        <f t="shared" ca="1" si="24"/>
        <v>#REF!</v>
      </c>
      <c r="N315" s="80" t="e">
        <f t="shared" ca="1" si="25"/>
        <v>#REF!</v>
      </c>
      <c r="O315" s="47" t="e">
        <f t="shared" ca="1" si="26"/>
        <v>#REF!</v>
      </c>
      <c r="P315" s="46" t="e">
        <f t="shared" ca="1" si="27"/>
        <v>#REF!</v>
      </c>
      <c r="Q315" s="47" t="e">
        <f t="shared" ca="1" si="28"/>
        <v>#REF!</v>
      </c>
      <c r="R315" s="46" t="e">
        <f t="shared" ca="1" si="29"/>
        <v>#REF!</v>
      </c>
      <c r="S315" s="73"/>
      <c r="T315" s="73"/>
    </row>
    <row r="316" spans="1:20" hidden="1" x14ac:dyDescent="0.25">
      <c r="A316" s="38">
        <v>310</v>
      </c>
      <c r="B316" s="59" t="e">
        <f t="shared" ca="1" si="30"/>
        <v>#REF!</v>
      </c>
      <c r="C316" s="59" t="e">
        <f t="shared" ca="1" si="31"/>
        <v>#REF!</v>
      </c>
      <c r="D316" s="42"/>
      <c r="E316" s="43"/>
      <c r="F316" s="43" t="e">
        <f t="shared" ca="1" si="32"/>
        <v>#REF!</v>
      </c>
      <c r="G316" s="41"/>
      <c r="H316" s="41"/>
      <c r="I316" s="41" t="e">
        <f t="shared" ca="1" si="33"/>
        <v>#REF!</v>
      </c>
      <c r="J316" s="44"/>
      <c r="K316" s="44"/>
      <c r="L316" s="44" t="e">
        <f t="shared" ca="1" si="34"/>
        <v>#REF!</v>
      </c>
      <c r="M316" s="45" t="e">
        <f t="shared" ca="1" si="24"/>
        <v>#REF!</v>
      </c>
      <c r="N316" s="80" t="e">
        <f t="shared" ca="1" si="25"/>
        <v>#REF!</v>
      </c>
      <c r="O316" s="47" t="e">
        <f t="shared" ca="1" si="26"/>
        <v>#REF!</v>
      </c>
      <c r="P316" s="46" t="e">
        <f t="shared" ca="1" si="27"/>
        <v>#REF!</v>
      </c>
      <c r="Q316" s="47" t="e">
        <f t="shared" ca="1" si="28"/>
        <v>#REF!</v>
      </c>
      <c r="R316" s="46" t="e">
        <f t="shared" ca="1" si="29"/>
        <v>#REF!</v>
      </c>
      <c r="S316" s="73"/>
      <c r="T316" s="73"/>
    </row>
    <row r="317" spans="1:20" hidden="1" x14ac:dyDescent="0.25">
      <c r="A317" s="38">
        <v>311</v>
      </c>
      <c r="B317" s="59" t="e">
        <f t="shared" ca="1" si="30"/>
        <v>#REF!</v>
      </c>
      <c r="C317" s="59" t="e">
        <f t="shared" ca="1" si="31"/>
        <v>#REF!</v>
      </c>
      <c r="D317" s="42"/>
      <c r="E317" s="43"/>
      <c r="F317" s="43" t="e">
        <f t="shared" ca="1" si="32"/>
        <v>#REF!</v>
      </c>
      <c r="G317" s="41"/>
      <c r="H317" s="41"/>
      <c r="I317" s="41" t="e">
        <f t="shared" ca="1" si="33"/>
        <v>#REF!</v>
      </c>
      <c r="J317" s="44"/>
      <c r="K317" s="44"/>
      <c r="L317" s="44" t="e">
        <f t="shared" ca="1" si="34"/>
        <v>#REF!</v>
      </c>
      <c r="M317" s="45" t="e">
        <f t="shared" ca="1" si="24"/>
        <v>#REF!</v>
      </c>
      <c r="N317" s="80" t="e">
        <f t="shared" ca="1" si="25"/>
        <v>#REF!</v>
      </c>
      <c r="O317" s="47" t="e">
        <f t="shared" ca="1" si="26"/>
        <v>#REF!</v>
      </c>
      <c r="P317" s="46" t="e">
        <f t="shared" ca="1" si="27"/>
        <v>#REF!</v>
      </c>
      <c r="Q317" s="47" t="e">
        <f t="shared" ca="1" si="28"/>
        <v>#REF!</v>
      </c>
      <c r="R317" s="46" t="e">
        <f t="shared" ca="1" si="29"/>
        <v>#REF!</v>
      </c>
      <c r="S317" s="73"/>
      <c r="T317" s="73"/>
    </row>
    <row r="318" spans="1:20" hidden="1" x14ac:dyDescent="0.25">
      <c r="A318" s="38">
        <v>312</v>
      </c>
      <c r="B318" s="59" t="e">
        <f t="shared" ca="1" si="30"/>
        <v>#REF!</v>
      </c>
      <c r="C318" s="59" t="e">
        <f t="shared" ca="1" si="31"/>
        <v>#REF!</v>
      </c>
      <c r="D318" s="42"/>
      <c r="E318" s="43"/>
      <c r="F318" s="43" t="e">
        <f t="shared" ca="1" si="32"/>
        <v>#REF!</v>
      </c>
      <c r="G318" s="41"/>
      <c r="H318" s="41"/>
      <c r="I318" s="41" t="e">
        <f t="shared" ca="1" si="33"/>
        <v>#REF!</v>
      </c>
      <c r="J318" s="44"/>
      <c r="K318" s="44"/>
      <c r="L318" s="44" t="e">
        <f t="shared" ca="1" si="34"/>
        <v>#REF!</v>
      </c>
      <c r="M318" s="45" t="e">
        <f t="shared" ca="1" si="24"/>
        <v>#REF!</v>
      </c>
      <c r="N318" s="80" t="e">
        <f t="shared" ca="1" si="25"/>
        <v>#REF!</v>
      </c>
      <c r="O318" s="47" t="e">
        <f t="shared" ca="1" si="26"/>
        <v>#REF!</v>
      </c>
      <c r="P318" s="46" t="e">
        <f t="shared" ca="1" si="27"/>
        <v>#REF!</v>
      </c>
      <c r="Q318" s="47" t="e">
        <f t="shared" ca="1" si="28"/>
        <v>#REF!</v>
      </c>
      <c r="R318" s="46" t="e">
        <f t="shared" ca="1" si="29"/>
        <v>#REF!</v>
      </c>
      <c r="S318" s="73"/>
      <c r="T318" s="73"/>
    </row>
    <row r="319" spans="1:20" hidden="1" x14ac:dyDescent="0.25">
      <c r="A319" s="38">
        <v>313</v>
      </c>
      <c r="B319" s="59" t="e">
        <f t="shared" ca="1" si="30"/>
        <v>#REF!</v>
      </c>
      <c r="C319" s="59" t="e">
        <f t="shared" ca="1" si="31"/>
        <v>#REF!</v>
      </c>
      <c r="D319" s="42"/>
      <c r="E319" s="43"/>
      <c r="F319" s="43" t="e">
        <f t="shared" ca="1" si="32"/>
        <v>#REF!</v>
      </c>
      <c r="G319" s="41"/>
      <c r="H319" s="41"/>
      <c r="I319" s="41" t="e">
        <f t="shared" ca="1" si="33"/>
        <v>#REF!</v>
      </c>
      <c r="J319" s="44"/>
      <c r="K319" s="44"/>
      <c r="L319" s="44" t="e">
        <f t="shared" ca="1" si="34"/>
        <v>#REF!</v>
      </c>
      <c r="M319" s="45" t="e">
        <f t="shared" ca="1" si="24"/>
        <v>#REF!</v>
      </c>
      <c r="N319" s="80" t="e">
        <f t="shared" ca="1" si="25"/>
        <v>#REF!</v>
      </c>
      <c r="O319" s="47" t="e">
        <f t="shared" ca="1" si="26"/>
        <v>#REF!</v>
      </c>
      <c r="P319" s="46" t="e">
        <f t="shared" ca="1" si="27"/>
        <v>#REF!</v>
      </c>
      <c r="Q319" s="47" t="e">
        <f t="shared" ca="1" si="28"/>
        <v>#REF!</v>
      </c>
      <c r="R319" s="46" t="e">
        <f t="shared" ca="1" si="29"/>
        <v>#REF!</v>
      </c>
      <c r="S319" s="73"/>
      <c r="T319" s="73"/>
    </row>
    <row r="320" spans="1:20" hidden="1" x14ac:dyDescent="0.25">
      <c r="A320" s="38">
        <v>314</v>
      </c>
      <c r="B320" s="59" t="e">
        <f t="shared" ca="1" si="30"/>
        <v>#REF!</v>
      </c>
      <c r="C320" s="59" t="e">
        <f t="shared" ca="1" si="31"/>
        <v>#REF!</v>
      </c>
      <c r="D320" s="42"/>
      <c r="E320" s="43"/>
      <c r="F320" s="43" t="e">
        <f t="shared" ca="1" si="32"/>
        <v>#REF!</v>
      </c>
      <c r="G320" s="41"/>
      <c r="H320" s="41"/>
      <c r="I320" s="41" t="e">
        <f t="shared" ca="1" si="33"/>
        <v>#REF!</v>
      </c>
      <c r="J320" s="44"/>
      <c r="K320" s="44"/>
      <c r="L320" s="44" t="e">
        <f t="shared" ca="1" si="34"/>
        <v>#REF!</v>
      </c>
      <c r="M320" s="45" t="e">
        <f t="shared" ca="1" si="24"/>
        <v>#REF!</v>
      </c>
      <c r="N320" s="80" t="e">
        <f t="shared" ca="1" si="25"/>
        <v>#REF!</v>
      </c>
      <c r="O320" s="47" t="e">
        <f t="shared" ca="1" si="26"/>
        <v>#REF!</v>
      </c>
      <c r="P320" s="46" t="e">
        <f t="shared" ca="1" si="27"/>
        <v>#REF!</v>
      </c>
      <c r="Q320" s="47" t="e">
        <f t="shared" ca="1" si="28"/>
        <v>#REF!</v>
      </c>
      <c r="R320" s="46" t="e">
        <f t="shared" ca="1" si="29"/>
        <v>#REF!</v>
      </c>
      <c r="S320" s="73"/>
      <c r="T320" s="73"/>
    </row>
    <row r="321" spans="1:20" hidden="1" x14ac:dyDescent="0.25">
      <c r="A321" s="38">
        <v>315</v>
      </c>
      <c r="B321" s="59" t="e">
        <f t="shared" ca="1" si="30"/>
        <v>#REF!</v>
      </c>
      <c r="C321" s="59" t="e">
        <f t="shared" ca="1" si="31"/>
        <v>#REF!</v>
      </c>
      <c r="D321" s="42"/>
      <c r="E321" s="43"/>
      <c r="F321" s="43" t="e">
        <f t="shared" ca="1" si="32"/>
        <v>#REF!</v>
      </c>
      <c r="G321" s="41"/>
      <c r="H321" s="41"/>
      <c r="I321" s="41" t="e">
        <f t="shared" ca="1" si="33"/>
        <v>#REF!</v>
      </c>
      <c r="J321" s="44"/>
      <c r="K321" s="44"/>
      <c r="L321" s="44" t="e">
        <f t="shared" ca="1" si="34"/>
        <v>#REF!</v>
      </c>
      <c r="M321" s="45" t="e">
        <f t="shared" ca="1" si="24"/>
        <v>#REF!</v>
      </c>
      <c r="N321" s="80" t="e">
        <f t="shared" ca="1" si="25"/>
        <v>#REF!</v>
      </c>
      <c r="O321" s="47" t="e">
        <f t="shared" ca="1" si="26"/>
        <v>#REF!</v>
      </c>
      <c r="P321" s="46" t="e">
        <f t="shared" ca="1" si="27"/>
        <v>#REF!</v>
      </c>
      <c r="Q321" s="47" t="e">
        <f t="shared" ca="1" si="28"/>
        <v>#REF!</v>
      </c>
      <c r="R321" s="46" t="e">
        <f t="shared" ca="1" si="29"/>
        <v>#REF!</v>
      </c>
      <c r="S321" s="73"/>
      <c r="T321" s="73"/>
    </row>
    <row r="322" spans="1:20" hidden="1" x14ac:dyDescent="0.25">
      <c r="A322" s="38">
        <v>316</v>
      </c>
      <c r="B322" s="59" t="e">
        <f t="shared" ca="1" si="30"/>
        <v>#REF!</v>
      </c>
      <c r="C322" s="59" t="e">
        <f t="shared" ca="1" si="31"/>
        <v>#REF!</v>
      </c>
      <c r="D322" s="42"/>
      <c r="E322" s="43"/>
      <c r="F322" s="43" t="e">
        <f t="shared" ca="1" si="32"/>
        <v>#REF!</v>
      </c>
      <c r="G322" s="41"/>
      <c r="H322" s="41"/>
      <c r="I322" s="41" t="e">
        <f t="shared" ca="1" si="33"/>
        <v>#REF!</v>
      </c>
      <c r="J322" s="44"/>
      <c r="K322" s="44"/>
      <c r="L322" s="44" t="e">
        <f t="shared" ca="1" si="34"/>
        <v>#REF!</v>
      </c>
      <c r="M322" s="45" t="e">
        <f t="shared" ca="1" si="24"/>
        <v>#REF!</v>
      </c>
      <c r="N322" s="80" t="e">
        <f t="shared" ca="1" si="25"/>
        <v>#REF!</v>
      </c>
      <c r="O322" s="47" t="e">
        <f t="shared" ca="1" si="26"/>
        <v>#REF!</v>
      </c>
      <c r="P322" s="46" t="e">
        <f t="shared" ca="1" si="27"/>
        <v>#REF!</v>
      </c>
      <c r="Q322" s="47" t="e">
        <f t="shared" ca="1" si="28"/>
        <v>#REF!</v>
      </c>
      <c r="R322" s="46" t="e">
        <f t="shared" ca="1" si="29"/>
        <v>#REF!</v>
      </c>
      <c r="S322" s="73"/>
      <c r="T322" s="73"/>
    </row>
    <row r="323" spans="1:20" hidden="1" x14ac:dyDescent="0.25">
      <c r="A323" s="38">
        <v>317</v>
      </c>
      <c r="B323" s="59" t="e">
        <f t="shared" ca="1" si="30"/>
        <v>#REF!</v>
      </c>
      <c r="C323" s="59" t="e">
        <f t="shared" ca="1" si="31"/>
        <v>#REF!</v>
      </c>
      <c r="D323" s="42"/>
      <c r="E323" s="43"/>
      <c r="F323" s="43" t="e">
        <f t="shared" ca="1" si="32"/>
        <v>#REF!</v>
      </c>
      <c r="G323" s="41"/>
      <c r="H323" s="41"/>
      <c r="I323" s="41" t="e">
        <f t="shared" ca="1" si="33"/>
        <v>#REF!</v>
      </c>
      <c r="J323" s="44"/>
      <c r="K323" s="44"/>
      <c r="L323" s="44" t="e">
        <f t="shared" ca="1" si="34"/>
        <v>#REF!</v>
      </c>
      <c r="M323" s="45" t="e">
        <f t="shared" ca="1" si="24"/>
        <v>#REF!</v>
      </c>
      <c r="N323" s="80" t="e">
        <f t="shared" ca="1" si="25"/>
        <v>#REF!</v>
      </c>
      <c r="O323" s="47" t="e">
        <f t="shared" ca="1" si="26"/>
        <v>#REF!</v>
      </c>
      <c r="P323" s="46" t="e">
        <f t="shared" ca="1" si="27"/>
        <v>#REF!</v>
      </c>
      <c r="Q323" s="47" t="e">
        <f t="shared" ca="1" si="28"/>
        <v>#REF!</v>
      </c>
      <c r="R323" s="46" t="e">
        <f t="shared" ca="1" si="29"/>
        <v>#REF!</v>
      </c>
      <c r="S323" s="73"/>
      <c r="T323" s="73"/>
    </row>
    <row r="324" spans="1:20" hidden="1" x14ac:dyDescent="0.25">
      <c r="A324" s="38">
        <v>318</v>
      </c>
      <c r="B324" s="59" t="e">
        <f t="shared" ca="1" si="30"/>
        <v>#REF!</v>
      </c>
      <c r="C324" s="59" t="e">
        <f t="shared" ca="1" si="31"/>
        <v>#REF!</v>
      </c>
      <c r="D324" s="42"/>
      <c r="E324" s="43"/>
      <c r="F324" s="43" t="e">
        <f t="shared" ca="1" si="32"/>
        <v>#REF!</v>
      </c>
      <c r="G324" s="41"/>
      <c r="H324" s="41"/>
      <c r="I324" s="41" t="e">
        <f t="shared" ca="1" si="33"/>
        <v>#REF!</v>
      </c>
      <c r="J324" s="44"/>
      <c r="K324" s="44"/>
      <c r="L324" s="44" t="e">
        <f t="shared" ca="1" si="34"/>
        <v>#REF!</v>
      </c>
      <c r="M324" s="45" t="e">
        <f t="shared" ca="1" si="24"/>
        <v>#REF!</v>
      </c>
      <c r="N324" s="80" t="e">
        <f t="shared" ca="1" si="25"/>
        <v>#REF!</v>
      </c>
      <c r="O324" s="47" t="e">
        <f t="shared" ca="1" si="26"/>
        <v>#REF!</v>
      </c>
      <c r="P324" s="46" t="e">
        <f t="shared" ca="1" si="27"/>
        <v>#REF!</v>
      </c>
      <c r="Q324" s="47" t="e">
        <f t="shared" ca="1" si="28"/>
        <v>#REF!</v>
      </c>
      <c r="R324" s="46" t="e">
        <f t="shared" ca="1" si="29"/>
        <v>#REF!</v>
      </c>
      <c r="S324" s="73"/>
      <c r="T324" s="73"/>
    </row>
    <row r="325" spans="1:20" hidden="1" x14ac:dyDescent="0.25">
      <c r="A325" s="38">
        <v>319</v>
      </c>
      <c r="B325" s="59" t="e">
        <f t="shared" ca="1" si="30"/>
        <v>#REF!</v>
      </c>
      <c r="C325" s="59" t="e">
        <f t="shared" ca="1" si="31"/>
        <v>#REF!</v>
      </c>
      <c r="D325" s="42"/>
      <c r="E325" s="43"/>
      <c r="F325" s="43" t="e">
        <f t="shared" ca="1" si="32"/>
        <v>#REF!</v>
      </c>
      <c r="G325" s="41"/>
      <c r="H325" s="41"/>
      <c r="I325" s="41" t="e">
        <f t="shared" ca="1" si="33"/>
        <v>#REF!</v>
      </c>
      <c r="J325" s="44"/>
      <c r="K325" s="44"/>
      <c r="L325" s="44" t="e">
        <f t="shared" ca="1" si="34"/>
        <v>#REF!</v>
      </c>
      <c r="M325" s="45" t="e">
        <f t="shared" ca="1" si="24"/>
        <v>#REF!</v>
      </c>
      <c r="N325" s="80" t="e">
        <f t="shared" ca="1" si="25"/>
        <v>#REF!</v>
      </c>
      <c r="O325" s="47" t="e">
        <f t="shared" ca="1" si="26"/>
        <v>#REF!</v>
      </c>
      <c r="P325" s="46" t="e">
        <f t="shared" ca="1" si="27"/>
        <v>#REF!</v>
      </c>
      <c r="Q325" s="47" t="e">
        <f t="shared" ca="1" si="28"/>
        <v>#REF!</v>
      </c>
      <c r="R325" s="46" t="e">
        <f t="shared" ca="1" si="29"/>
        <v>#REF!</v>
      </c>
      <c r="S325" s="73"/>
      <c r="T325" s="73"/>
    </row>
    <row r="326" spans="1:20" hidden="1" x14ac:dyDescent="0.25">
      <c r="A326" s="38">
        <v>320</v>
      </c>
      <c r="B326" s="59" t="e">
        <f t="shared" ca="1" si="30"/>
        <v>#REF!</v>
      </c>
      <c r="C326" s="59" t="e">
        <f t="shared" ca="1" si="31"/>
        <v>#REF!</v>
      </c>
      <c r="D326" s="42"/>
      <c r="E326" s="43"/>
      <c r="F326" s="43" t="e">
        <f t="shared" ca="1" si="32"/>
        <v>#REF!</v>
      </c>
      <c r="G326" s="41"/>
      <c r="H326" s="41"/>
      <c r="I326" s="41" t="e">
        <f t="shared" ca="1" si="33"/>
        <v>#REF!</v>
      </c>
      <c r="J326" s="44"/>
      <c r="K326" s="44"/>
      <c r="L326" s="44" t="e">
        <f t="shared" ca="1" si="34"/>
        <v>#REF!</v>
      </c>
      <c r="M326" s="45" t="e">
        <f t="shared" ca="1" si="24"/>
        <v>#REF!</v>
      </c>
      <c r="N326" s="80" t="e">
        <f t="shared" ca="1" si="25"/>
        <v>#REF!</v>
      </c>
      <c r="O326" s="47" t="e">
        <f t="shared" ca="1" si="26"/>
        <v>#REF!</v>
      </c>
      <c r="P326" s="46" t="e">
        <f t="shared" ca="1" si="27"/>
        <v>#REF!</v>
      </c>
      <c r="Q326" s="47" t="e">
        <f t="shared" ca="1" si="28"/>
        <v>#REF!</v>
      </c>
      <c r="R326" s="46" t="e">
        <f t="shared" ca="1" si="29"/>
        <v>#REF!</v>
      </c>
      <c r="S326" s="73"/>
      <c r="T326" s="73"/>
    </row>
    <row r="327" spans="1:20" hidden="1" x14ac:dyDescent="0.25">
      <c r="A327" s="38">
        <v>321</v>
      </c>
      <c r="B327" s="59" t="e">
        <f t="shared" ca="1" si="30"/>
        <v>#REF!</v>
      </c>
      <c r="C327" s="59" t="e">
        <f t="shared" ca="1" si="31"/>
        <v>#REF!</v>
      </c>
      <c r="D327" s="42"/>
      <c r="E327" s="43"/>
      <c r="F327" s="43" t="e">
        <f t="shared" ca="1" si="32"/>
        <v>#REF!</v>
      </c>
      <c r="G327" s="41"/>
      <c r="H327" s="41"/>
      <c r="I327" s="41" t="e">
        <f t="shared" ca="1" si="33"/>
        <v>#REF!</v>
      </c>
      <c r="J327" s="44"/>
      <c r="K327" s="44"/>
      <c r="L327" s="44" t="e">
        <f t="shared" ca="1" si="34"/>
        <v>#REF!</v>
      </c>
      <c r="M327" s="45" t="e">
        <f t="shared" ca="1" si="24"/>
        <v>#REF!</v>
      </c>
      <c r="N327" s="80" t="e">
        <f t="shared" ca="1" si="25"/>
        <v>#REF!</v>
      </c>
      <c r="O327" s="47" t="e">
        <f t="shared" ca="1" si="26"/>
        <v>#REF!</v>
      </c>
      <c r="P327" s="46" t="e">
        <f t="shared" ca="1" si="27"/>
        <v>#REF!</v>
      </c>
      <c r="Q327" s="47" t="e">
        <f t="shared" ca="1" si="28"/>
        <v>#REF!</v>
      </c>
      <c r="R327" s="46" t="e">
        <f t="shared" ca="1" si="29"/>
        <v>#REF!</v>
      </c>
      <c r="S327" s="73"/>
      <c r="T327" s="73"/>
    </row>
    <row r="328" spans="1:20" hidden="1" x14ac:dyDescent="0.25">
      <c r="A328" s="38">
        <v>322</v>
      </c>
      <c r="B328" s="59" t="e">
        <f t="shared" ref="B328:B391" ca="1" si="35">INDIRECT(CONCATENATE($C$505,$D$505,"!$B",$A328 + 8))</f>
        <v>#REF!</v>
      </c>
      <c r="C328" s="59" t="e">
        <f t="shared" ref="C328:C391" ca="1" si="36">INDIRECT(CONCATENATE($C$505,$D$505,"!$C",$A328 + 8))</f>
        <v>#REF!</v>
      </c>
      <c r="D328" s="42"/>
      <c r="E328" s="43"/>
      <c r="F328" s="43" t="e">
        <f t="shared" ref="F328:F391" ca="1" si="37">INDIRECT(CONCATENATE($C$505,$D$505,"!$Z",$A328 + 8))</f>
        <v>#REF!</v>
      </c>
      <c r="G328" s="41"/>
      <c r="H328" s="41"/>
      <c r="I328" s="41" t="e">
        <f t="shared" ca="1" si="33"/>
        <v>#REF!</v>
      </c>
      <c r="J328" s="44"/>
      <c r="K328" s="44"/>
      <c r="L328" s="44" t="e">
        <f t="shared" ref="L328:L391" ca="1" si="38">INDIRECT(CONCATENATE($C$505,$D$505,"!$V",$A328 + 8))</f>
        <v>#REF!</v>
      </c>
      <c r="M328" s="45" t="e">
        <f t="shared" ca="1" si="24"/>
        <v>#REF!</v>
      </c>
      <c r="N328" s="80" t="e">
        <f t="shared" ca="1" si="25"/>
        <v>#REF!</v>
      </c>
      <c r="O328" s="47" t="e">
        <f t="shared" ca="1" si="26"/>
        <v>#REF!</v>
      </c>
      <c r="P328" s="46" t="e">
        <f t="shared" ca="1" si="27"/>
        <v>#REF!</v>
      </c>
      <c r="Q328" s="47" t="e">
        <f t="shared" ca="1" si="28"/>
        <v>#REF!</v>
      </c>
      <c r="R328" s="46" t="e">
        <f t="shared" ca="1" si="29"/>
        <v>#REF!</v>
      </c>
      <c r="S328" s="73"/>
      <c r="T328" s="73"/>
    </row>
    <row r="329" spans="1:20" hidden="1" x14ac:dyDescent="0.25">
      <c r="A329" s="38">
        <v>323</v>
      </c>
      <c r="B329" s="59" t="e">
        <f t="shared" ca="1" si="35"/>
        <v>#REF!</v>
      </c>
      <c r="C329" s="59" t="e">
        <f t="shared" ca="1" si="36"/>
        <v>#REF!</v>
      </c>
      <c r="D329" s="42"/>
      <c r="E329" s="43"/>
      <c r="F329" s="43" t="e">
        <f t="shared" ca="1" si="37"/>
        <v>#REF!</v>
      </c>
      <c r="G329" s="41"/>
      <c r="H329" s="41"/>
      <c r="I329" s="41" t="e">
        <f t="shared" ref="I329:I392" ca="1" si="39">INDIRECT(CONCATENATE($C$505,$D$505,"!$AD",$A329 + 8))</f>
        <v>#REF!</v>
      </c>
      <c r="J329" s="44"/>
      <c r="K329" s="44"/>
      <c r="L329" s="44" t="e">
        <f t="shared" ca="1" si="38"/>
        <v>#REF!</v>
      </c>
      <c r="M329" s="45" t="e">
        <f t="shared" ref="M329:M392" ca="1" si="40">IF(I329&lt;33,0,3)</f>
        <v>#REF!</v>
      </c>
      <c r="N329" s="80" t="e">
        <f t="shared" ref="N329:N392" ca="1" si="41">ROUNDDOWN(O329,0)</f>
        <v>#REF!</v>
      </c>
      <c r="O329" s="47" t="e">
        <f t="shared" ref="O329:O392" ca="1" si="42">I329*M329/100</f>
        <v>#REF!</v>
      </c>
      <c r="P329" s="46" t="e">
        <f t="shared" ref="P329:P392" ca="1" si="43">ROUNDDOWN(Q329,0)</f>
        <v>#REF!</v>
      </c>
      <c r="Q329" s="47" t="e">
        <f t="shared" ref="Q329:Q392" ca="1" si="44">N329*R329/100</f>
        <v>#REF!</v>
      </c>
      <c r="R329" s="46" t="e">
        <f t="shared" ref="R329:R392" ca="1" si="45">IF(I329&lt;33,0,75)</f>
        <v>#REF!</v>
      </c>
      <c r="S329" s="73"/>
      <c r="T329" s="73"/>
    </row>
    <row r="330" spans="1:20" hidden="1" x14ac:dyDescent="0.25">
      <c r="A330" s="38">
        <v>324</v>
      </c>
      <c r="B330" s="59" t="e">
        <f t="shared" ca="1" si="35"/>
        <v>#REF!</v>
      </c>
      <c r="C330" s="59" t="e">
        <f t="shared" ca="1" si="36"/>
        <v>#REF!</v>
      </c>
      <c r="D330" s="42"/>
      <c r="E330" s="43"/>
      <c r="F330" s="43" t="e">
        <f t="shared" ca="1" si="37"/>
        <v>#REF!</v>
      </c>
      <c r="G330" s="41"/>
      <c r="H330" s="41"/>
      <c r="I330" s="41" t="e">
        <f t="shared" ca="1" si="39"/>
        <v>#REF!</v>
      </c>
      <c r="J330" s="44"/>
      <c r="K330" s="44"/>
      <c r="L330" s="44" t="e">
        <f t="shared" ca="1" si="38"/>
        <v>#REF!</v>
      </c>
      <c r="M330" s="45" t="e">
        <f t="shared" ca="1" si="40"/>
        <v>#REF!</v>
      </c>
      <c r="N330" s="80" t="e">
        <f t="shared" ca="1" si="41"/>
        <v>#REF!</v>
      </c>
      <c r="O330" s="47" t="e">
        <f t="shared" ca="1" si="42"/>
        <v>#REF!</v>
      </c>
      <c r="P330" s="46" t="e">
        <f t="shared" ca="1" si="43"/>
        <v>#REF!</v>
      </c>
      <c r="Q330" s="47" t="e">
        <f t="shared" ca="1" si="44"/>
        <v>#REF!</v>
      </c>
      <c r="R330" s="46" t="e">
        <f t="shared" ca="1" si="45"/>
        <v>#REF!</v>
      </c>
      <c r="S330" s="73"/>
      <c r="T330" s="73"/>
    </row>
    <row r="331" spans="1:20" hidden="1" x14ac:dyDescent="0.25">
      <c r="A331" s="38">
        <v>325</v>
      </c>
      <c r="B331" s="59" t="e">
        <f t="shared" ca="1" si="35"/>
        <v>#REF!</v>
      </c>
      <c r="C331" s="59" t="e">
        <f t="shared" ca="1" si="36"/>
        <v>#REF!</v>
      </c>
      <c r="D331" s="42"/>
      <c r="E331" s="43"/>
      <c r="F331" s="43" t="e">
        <f t="shared" ca="1" si="37"/>
        <v>#REF!</v>
      </c>
      <c r="G331" s="41"/>
      <c r="H331" s="41"/>
      <c r="I331" s="41" t="e">
        <f t="shared" ca="1" si="39"/>
        <v>#REF!</v>
      </c>
      <c r="J331" s="44"/>
      <c r="K331" s="44"/>
      <c r="L331" s="44" t="e">
        <f t="shared" ca="1" si="38"/>
        <v>#REF!</v>
      </c>
      <c r="M331" s="45" t="e">
        <f t="shared" ca="1" si="40"/>
        <v>#REF!</v>
      </c>
      <c r="N331" s="80" t="e">
        <f t="shared" ca="1" si="41"/>
        <v>#REF!</v>
      </c>
      <c r="O331" s="47" t="e">
        <f t="shared" ca="1" si="42"/>
        <v>#REF!</v>
      </c>
      <c r="P331" s="46" t="e">
        <f t="shared" ca="1" si="43"/>
        <v>#REF!</v>
      </c>
      <c r="Q331" s="47" t="e">
        <f t="shared" ca="1" si="44"/>
        <v>#REF!</v>
      </c>
      <c r="R331" s="46" t="e">
        <f t="shared" ca="1" si="45"/>
        <v>#REF!</v>
      </c>
      <c r="S331" s="73"/>
      <c r="T331" s="73"/>
    </row>
    <row r="332" spans="1:20" hidden="1" x14ac:dyDescent="0.25">
      <c r="A332" s="38">
        <v>326</v>
      </c>
      <c r="B332" s="59" t="e">
        <f t="shared" ca="1" si="35"/>
        <v>#REF!</v>
      </c>
      <c r="C332" s="59" t="e">
        <f t="shared" ca="1" si="36"/>
        <v>#REF!</v>
      </c>
      <c r="D332" s="42"/>
      <c r="E332" s="43"/>
      <c r="F332" s="43" t="e">
        <f t="shared" ca="1" si="37"/>
        <v>#REF!</v>
      </c>
      <c r="G332" s="41"/>
      <c r="H332" s="41"/>
      <c r="I332" s="41" t="e">
        <f t="shared" ca="1" si="39"/>
        <v>#REF!</v>
      </c>
      <c r="J332" s="44"/>
      <c r="K332" s="44"/>
      <c r="L332" s="44" t="e">
        <f t="shared" ca="1" si="38"/>
        <v>#REF!</v>
      </c>
      <c r="M332" s="45" t="e">
        <f t="shared" ca="1" si="40"/>
        <v>#REF!</v>
      </c>
      <c r="N332" s="80" t="e">
        <f t="shared" ca="1" si="41"/>
        <v>#REF!</v>
      </c>
      <c r="O332" s="47" t="e">
        <f t="shared" ca="1" si="42"/>
        <v>#REF!</v>
      </c>
      <c r="P332" s="46" t="e">
        <f t="shared" ca="1" si="43"/>
        <v>#REF!</v>
      </c>
      <c r="Q332" s="47" t="e">
        <f t="shared" ca="1" si="44"/>
        <v>#REF!</v>
      </c>
      <c r="R332" s="46" t="e">
        <f t="shared" ca="1" si="45"/>
        <v>#REF!</v>
      </c>
      <c r="S332" s="73"/>
      <c r="T332" s="73"/>
    </row>
    <row r="333" spans="1:20" hidden="1" x14ac:dyDescent="0.25">
      <c r="A333" s="38">
        <v>327</v>
      </c>
      <c r="B333" s="59" t="e">
        <f t="shared" ca="1" si="35"/>
        <v>#REF!</v>
      </c>
      <c r="C333" s="59" t="e">
        <f t="shared" ca="1" si="36"/>
        <v>#REF!</v>
      </c>
      <c r="D333" s="42"/>
      <c r="E333" s="43"/>
      <c r="F333" s="43" t="e">
        <f t="shared" ca="1" si="37"/>
        <v>#REF!</v>
      </c>
      <c r="G333" s="41"/>
      <c r="H333" s="41"/>
      <c r="I333" s="41" t="e">
        <f t="shared" ca="1" si="39"/>
        <v>#REF!</v>
      </c>
      <c r="J333" s="44"/>
      <c r="K333" s="44"/>
      <c r="L333" s="44" t="e">
        <f t="shared" ca="1" si="38"/>
        <v>#REF!</v>
      </c>
      <c r="M333" s="45" t="e">
        <f t="shared" ca="1" si="40"/>
        <v>#REF!</v>
      </c>
      <c r="N333" s="80" t="e">
        <f t="shared" ca="1" si="41"/>
        <v>#REF!</v>
      </c>
      <c r="O333" s="47" t="e">
        <f t="shared" ca="1" si="42"/>
        <v>#REF!</v>
      </c>
      <c r="P333" s="46" t="e">
        <f t="shared" ca="1" si="43"/>
        <v>#REF!</v>
      </c>
      <c r="Q333" s="47" t="e">
        <f t="shared" ca="1" si="44"/>
        <v>#REF!</v>
      </c>
      <c r="R333" s="46" t="e">
        <f t="shared" ca="1" si="45"/>
        <v>#REF!</v>
      </c>
      <c r="S333" s="73"/>
      <c r="T333" s="73"/>
    </row>
    <row r="334" spans="1:20" hidden="1" x14ac:dyDescent="0.25">
      <c r="A334" s="38">
        <v>328</v>
      </c>
      <c r="B334" s="59" t="e">
        <f t="shared" ca="1" si="35"/>
        <v>#REF!</v>
      </c>
      <c r="C334" s="59" t="e">
        <f t="shared" ca="1" si="36"/>
        <v>#REF!</v>
      </c>
      <c r="D334" s="42"/>
      <c r="E334" s="43"/>
      <c r="F334" s="43" t="e">
        <f t="shared" ca="1" si="37"/>
        <v>#REF!</v>
      </c>
      <c r="G334" s="41"/>
      <c r="H334" s="41"/>
      <c r="I334" s="41" t="e">
        <f t="shared" ca="1" si="39"/>
        <v>#REF!</v>
      </c>
      <c r="J334" s="44"/>
      <c r="K334" s="44"/>
      <c r="L334" s="44" t="e">
        <f t="shared" ca="1" si="38"/>
        <v>#REF!</v>
      </c>
      <c r="M334" s="45" t="e">
        <f t="shared" ca="1" si="40"/>
        <v>#REF!</v>
      </c>
      <c r="N334" s="80" t="e">
        <f t="shared" ca="1" si="41"/>
        <v>#REF!</v>
      </c>
      <c r="O334" s="47" t="e">
        <f t="shared" ca="1" si="42"/>
        <v>#REF!</v>
      </c>
      <c r="P334" s="46" t="e">
        <f t="shared" ca="1" si="43"/>
        <v>#REF!</v>
      </c>
      <c r="Q334" s="47" t="e">
        <f t="shared" ca="1" si="44"/>
        <v>#REF!</v>
      </c>
      <c r="R334" s="46" t="e">
        <f t="shared" ca="1" si="45"/>
        <v>#REF!</v>
      </c>
      <c r="S334" s="73"/>
      <c r="T334" s="73"/>
    </row>
    <row r="335" spans="1:20" hidden="1" x14ac:dyDescent="0.25">
      <c r="A335" s="38">
        <v>329</v>
      </c>
      <c r="B335" s="59" t="e">
        <f t="shared" ca="1" si="35"/>
        <v>#REF!</v>
      </c>
      <c r="C335" s="59" t="e">
        <f t="shared" ca="1" si="36"/>
        <v>#REF!</v>
      </c>
      <c r="D335" s="42"/>
      <c r="E335" s="43"/>
      <c r="F335" s="43" t="e">
        <f t="shared" ca="1" si="37"/>
        <v>#REF!</v>
      </c>
      <c r="G335" s="41"/>
      <c r="H335" s="41"/>
      <c r="I335" s="41" t="e">
        <f t="shared" ca="1" si="39"/>
        <v>#REF!</v>
      </c>
      <c r="J335" s="44"/>
      <c r="K335" s="44"/>
      <c r="L335" s="44" t="e">
        <f t="shared" ca="1" si="38"/>
        <v>#REF!</v>
      </c>
      <c r="M335" s="45" t="e">
        <f t="shared" ca="1" si="40"/>
        <v>#REF!</v>
      </c>
      <c r="N335" s="80" t="e">
        <f t="shared" ca="1" si="41"/>
        <v>#REF!</v>
      </c>
      <c r="O335" s="47" t="e">
        <f t="shared" ca="1" si="42"/>
        <v>#REF!</v>
      </c>
      <c r="P335" s="46" t="e">
        <f t="shared" ca="1" si="43"/>
        <v>#REF!</v>
      </c>
      <c r="Q335" s="47" t="e">
        <f t="shared" ca="1" si="44"/>
        <v>#REF!</v>
      </c>
      <c r="R335" s="46" t="e">
        <f t="shared" ca="1" si="45"/>
        <v>#REF!</v>
      </c>
      <c r="S335" s="73"/>
      <c r="T335" s="73"/>
    </row>
    <row r="336" spans="1:20" hidden="1" x14ac:dyDescent="0.25">
      <c r="A336" s="38">
        <v>330</v>
      </c>
      <c r="B336" s="59" t="e">
        <f t="shared" ca="1" si="35"/>
        <v>#REF!</v>
      </c>
      <c r="C336" s="59" t="e">
        <f t="shared" ca="1" si="36"/>
        <v>#REF!</v>
      </c>
      <c r="D336" s="42"/>
      <c r="E336" s="43"/>
      <c r="F336" s="43" t="e">
        <f t="shared" ca="1" si="37"/>
        <v>#REF!</v>
      </c>
      <c r="G336" s="41"/>
      <c r="H336" s="41"/>
      <c r="I336" s="41" t="e">
        <f t="shared" ca="1" si="39"/>
        <v>#REF!</v>
      </c>
      <c r="J336" s="44"/>
      <c r="K336" s="44"/>
      <c r="L336" s="44" t="e">
        <f t="shared" ca="1" si="38"/>
        <v>#REF!</v>
      </c>
      <c r="M336" s="45" t="e">
        <f t="shared" ca="1" si="40"/>
        <v>#REF!</v>
      </c>
      <c r="N336" s="80" t="e">
        <f t="shared" ca="1" si="41"/>
        <v>#REF!</v>
      </c>
      <c r="O336" s="47" t="e">
        <f t="shared" ca="1" si="42"/>
        <v>#REF!</v>
      </c>
      <c r="P336" s="46" t="e">
        <f t="shared" ca="1" si="43"/>
        <v>#REF!</v>
      </c>
      <c r="Q336" s="47" t="e">
        <f t="shared" ca="1" si="44"/>
        <v>#REF!</v>
      </c>
      <c r="R336" s="46" t="e">
        <f t="shared" ca="1" si="45"/>
        <v>#REF!</v>
      </c>
      <c r="S336" s="73"/>
      <c r="T336" s="73"/>
    </row>
    <row r="337" spans="1:20" hidden="1" x14ac:dyDescent="0.25">
      <c r="A337" s="38">
        <v>331</v>
      </c>
      <c r="B337" s="59" t="e">
        <f t="shared" ca="1" si="35"/>
        <v>#REF!</v>
      </c>
      <c r="C337" s="59" t="e">
        <f t="shared" ca="1" si="36"/>
        <v>#REF!</v>
      </c>
      <c r="D337" s="42"/>
      <c r="E337" s="43"/>
      <c r="F337" s="43" t="e">
        <f t="shared" ca="1" si="37"/>
        <v>#REF!</v>
      </c>
      <c r="G337" s="41"/>
      <c r="H337" s="41"/>
      <c r="I337" s="41" t="e">
        <f t="shared" ca="1" si="39"/>
        <v>#REF!</v>
      </c>
      <c r="J337" s="44"/>
      <c r="K337" s="44"/>
      <c r="L337" s="44" t="e">
        <f t="shared" ca="1" si="38"/>
        <v>#REF!</v>
      </c>
      <c r="M337" s="45" t="e">
        <f t="shared" ca="1" si="40"/>
        <v>#REF!</v>
      </c>
      <c r="N337" s="80" t="e">
        <f t="shared" ca="1" si="41"/>
        <v>#REF!</v>
      </c>
      <c r="O337" s="47" t="e">
        <f t="shared" ca="1" si="42"/>
        <v>#REF!</v>
      </c>
      <c r="P337" s="46" t="e">
        <f t="shared" ca="1" si="43"/>
        <v>#REF!</v>
      </c>
      <c r="Q337" s="47" t="e">
        <f t="shared" ca="1" si="44"/>
        <v>#REF!</v>
      </c>
      <c r="R337" s="46" t="e">
        <f t="shared" ca="1" si="45"/>
        <v>#REF!</v>
      </c>
      <c r="S337" s="73"/>
      <c r="T337" s="73"/>
    </row>
    <row r="338" spans="1:20" hidden="1" x14ac:dyDescent="0.25">
      <c r="A338" s="38">
        <v>332</v>
      </c>
      <c r="B338" s="59" t="e">
        <f t="shared" ca="1" si="35"/>
        <v>#REF!</v>
      </c>
      <c r="C338" s="59" t="e">
        <f t="shared" ca="1" si="36"/>
        <v>#REF!</v>
      </c>
      <c r="D338" s="42"/>
      <c r="E338" s="43"/>
      <c r="F338" s="43" t="e">
        <f t="shared" ca="1" si="37"/>
        <v>#REF!</v>
      </c>
      <c r="G338" s="41"/>
      <c r="H338" s="41"/>
      <c r="I338" s="41" t="e">
        <f t="shared" ca="1" si="39"/>
        <v>#REF!</v>
      </c>
      <c r="J338" s="44"/>
      <c r="K338" s="44"/>
      <c r="L338" s="44" t="e">
        <f t="shared" ca="1" si="38"/>
        <v>#REF!</v>
      </c>
      <c r="M338" s="45" t="e">
        <f t="shared" ca="1" si="40"/>
        <v>#REF!</v>
      </c>
      <c r="N338" s="80" t="e">
        <f t="shared" ca="1" si="41"/>
        <v>#REF!</v>
      </c>
      <c r="O338" s="47" t="e">
        <f t="shared" ca="1" si="42"/>
        <v>#REF!</v>
      </c>
      <c r="P338" s="46" t="e">
        <f t="shared" ca="1" si="43"/>
        <v>#REF!</v>
      </c>
      <c r="Q338" s="47" t="e">
        <f t="shared" ca="1" si="44"/>
        <v>#REF!</v>
      </c>
      <c r="R338" s="46" t="e">
        <f t="shared" ca="1" si="45"/>
        <v>#REF!</v>
      </c>
      <c r="S338" s="73"/>
      <c r="T338" s="73"/>
    </row>
    <row r="339" spans="1:20" hidden="1" x14ac:dyDescent="0.25">
      <c r="A339" s="38">
        <v>333</v>
      </c>
      <c r="B339" s="59" t="e">
        <f t="shared" ca="1" si="35"/>
        <v>#REF!</v>
      </c>
      <c r="C339" s="59" t="e">
        <f t="shared" ca="1" si="36"/>
        <v>#REF!</v>
      </c>
      <c r="D339" s="42"/>
      <c r="E339" s="43"/>
      <c r="F339" s="43" t="e">
        <f t="shared" ca="1" si="37"/>
        <v>#REF!</v>
      </c>
      <c r="G339" s="41"/>
      <c r="H339" s="41"/>
      <c r="I339" s="41" t="e">
        <f t="shared" ca="1" si="39"/>
        <v>#REF!</v>
      </c>
      <c r="J339" s="44"/>
      <c r="K339" s="44"/>
      <c r="L339" s="44" t="e">
        <f t="shared" ca="1" si="38"/>
        <v>#REF!</v>
      </c>
      <c r="M339" s="45" t="e">
        <f t="shared" ca="1" si="40"/>
        <v>#REF!</v>
      </c>
      <c r="N339" s="80" t="e">
        <f t="shared" ca="1" si="41"/>
        <v>#REF!</v>
      </c>
      <c r="O339" s="47" t="e">
        <f t="shared" ca="1" si="42"/>
        <v>#REF!</v>
      </c>
      <c r="P339" s="46" t="e">
        <f t="shared" ca="1" si="43"/>
        <v>#REF!</v>
      </c>
      <c r="Q339" s="47" t="e">
        <f t="shared" ca="1" si="44"/>
        <v>#REF!</v>
      </c>
      <c r="R339" s="46" t="e">
        <f t="shared" ca="1" si="45"/>
        <v>#REF!</v>
      </c>
      <c r="S339" s="73"/>
      <c r="T339" s="73"/>
    </row>
    <row r="340" spans="1:20" hidden="1" x14ac:dyDescent="0.25">
      <c r="A340" s="38">
        <v>334</v>
      </c>
      <c r="B340" s="59" t="e">
        <f t="shared" ca="1" si="35"/>
        <v>#REF!</v>
      </c>
      <c r="C340" s="59" t="e">
        <f t="shared" ca="1" si="36"/>
        <v>#REF!</v>
      </c>
      <c r="D340" s="42"/>
      <c r="E340" s="43"/>
      <c r="F340" s="43" t="e">
        <f t="shared" ca="1" si="37"/>
        <v>#REF!</v>
      </c>
      <c r="G340" s="41"/>
      <c r="H340" s="41"/>
      <c r="I340" s="41" t="e">
        <f t="shared" ca="1" si="39"/>
        <v>#REF!</v>
      </c>
      <c r="J340" s="44"/>
      <c r="K340" s="44"/>
      <c r="L340" s="44" t="e">
        <f t="shared" ca="1" si="38"/>
        <v>#REF!</v>
      </c>
      <c r="M340" s="45" t="e">
        <f t="shared" ca="1" si="40"/>
        <v>#REF!</v>
      </c>
      <c r="N340" s="80" t="e">
        <f t="shared" ca="1" si="41"/>
        <v>#REF!</v>
      </c>
      <c r="O340" s="47" t="e">
        <f t="shared" ca="1" si="42"/>
        <v>#REF!</v>
      </c>
      <c r="P340" s="46" t="e">
        <f t="shared" ca="1" si="43"/>
        <v>#REF!</v>
      </c>
      <c r="Q340" s="47" t="e">
        <f t="shared" ca="1" si="44"/>
        <v>#REF!</v>
      </c>
      <c r="R340" s="46" t="e">
        <f t="shared" ca="1" si="45"/>
        <v>#REF!</v>
      </c>
      <c r="S340" s="73"/>
      <c r="T340" s="73"/>
    </row>
    <row r="341" spans="1:20" hidden="1" x14ac:dyDescent="0.25">
      <c r="A341" s="38">
        <v>335</v>
      </c>
      <c r="B341" s="59" t="e">
        <f t="shared" ca="1" si="35"/>
        <v>#REF!</v>
      </c>
      <c r="C341" s="59" t="e">
        <f t="shared" ca="1" si="36"/>
        <v>#REF!</v>
      </c>
      <c r="D341" s="42"/>
      <c r="E341" s="43"/>
      <c r="F341" s="43" t="e">
        <f t="shared" ca="1" si="37"/>
        <v>#REF!</v>
      </c>
      <c r="G341" s="41"/>
      <c r="H341" s="41"/>
      <c r="I341" s="41" t="e">
        <f t="shared" ca="1" si="39"/>
        <v>#REF!</v>
      </c>
      <c r="J341" s="44"/>
      <c r="K341" s="44"/>
      <c r="L341" s="44" t="e">
        <f t="shared" ca="1" si="38"/>
        <v>#REF!</v>
      </c>
      <c r="M341" s="45" t="e">
        <f t="shared" ca="1" si="40"/>
        <v>#REF!</v>
      </c>
      <c r="N341" s="80" t="e">
        <f t="shared" ca="1" si="41"/>
        <v>#REF!</v>
      </c>
      <c r="O341" s="47" t="e">
        <f t="shared" ca="1" si="42"/>
        <v>#REF!</v>
      </c>
      <c r="P341" s="46" t="e">
        <f t="shared" ca="1" si="43"/>
        <v>#REF!</v>
      </c>
      <c r="Q341" s="47" t="e">
        <f t="shared" ca="1" si="44"/>
        <v>#REF!</v>
      </c>
      <c r="R341" s="46" t="e">
        <f t="shared" ca="1" si="45"/>
        <v>#REF!</v>
      </c>
      <c r="S341" s="73"/>
      <c r="T341" s="73"/>
    </row>
    <row r="342" spans="1:20" hidden="1" x14ac:dyDescent="0.25">
      <c r="A342" s="38">
        <v>336</v>
      </c>
      <c r="B342" s="59" t="e">
        <f t="shared" ca="1" si="35"/>
        <v>#REF!</v>
      </c>
      <c r="C342" s="59" t="e">
        <f t="shared" ca="1" si="36"/>
        <v>#REF!</v>
      </c>
      <c r="D342" s="42"/>
      <c r="E342" s="43"/>
      <c r="F342" s="43" t="e">
        <f t="shared" ca="1" si="37"/>
        <v>#REF!</v>
      </c>
      <c r="G342" s="41"/>
      <c r="H342" s="41"/>
      <c r="I342" s="41" t="e">
        <f t="shared" ca="1" si="39"/>
        <v>#REF!</v>
      </c>
      <c r="J342" s="44"/>
      <c r="K342" s="44"/>
      <c r="L342" s="44" t="e">
        <f t="shared" ca="1" si="38"/>
        <v>#REF!</v>
      </c>
      <c r="M342" s="45" t="e">
        <f t="shared" ca="1" si="40"/>
        <v>#REF!</v>
      </c>
      <c r="N342" s="80" t="e">
        <f t="shared" ca="1" si="41"/>
        <v>#REF!</v>
      </c>
      <c r="O342" s="47" t="e">
        <f t="shared" ca="1" si="42"/>
        <v>#REF!</v>
      </c>
      <c r="P342" s="46" t="e">
        <f t="shared" ca="1" si="43"/>
        <v>#REF!</v>
      </c>
      <c r="Q342" s="47" t="e">
        <f t="shared" ca="1" si="44"/>
        <v>#REF!</v>
      </c>
      <c r="R342" s="46" t="e">
        <f t="shared" ca="1" si="45"/>
        <v>#REF!</v>
      </c>
      <c r="S342" s="73"/>
      <c r="T342" s="73"/>
    </row>
    <row r="343" spans="1:20" hidden="1" x14ac:dyDescent="0.25">
      <c r="A343" s="38">
        <v>337</v>
      </c>
      <c r="B343" s="59" t="e">
        <f t="shared" ca="1" si="35"/>
        <v>#REF!</v>
      </c>
      <c r="C343" s="59" t="e">
        <f t="shared" ca="1" si="36"/>
        <v>#REF!</v>
      </c>
      <c r="D343" s="42"/>
      <c r="E343" s="43"/>
      <c r="F343" s="43" t="e">
        <f t="shared" ca="1" si="37"/>
        <v>#REF!</v>
      </c>
      <c r="G343" s="41"/>
      <c r="H343" s="41"/>
      <c r="I343" s="41" t="e">
        <f t="shared" ca="1" si="39"/>
        <v>#REF!</v>
      </c>
      <c r="J343" s="44"/>
      <c r="K343" s="44"/>
      <c r="L343" s="44" t="e">
        <f t="shared" ca="1" si="38"/>
        <v>#REF!</v>
      </c>
      <c r="M343" s="45" t="e">
        <f t="shared" ca="1" si="40"/>
        <v>#REF!</v>
      </c>
      <c r="N343" s="80" t="e">
        <f t="shared" ca="1" si="41"/>
        <v>#REF!</v>
      </c>
      <c r="O343" s="47" t="e">
        <f t="shared" ca="1" si="42"/>
        <v>#REF!</v>
      </c>
      <c r="P343" s="46" t="e">
        <f t="shared" ca="1" si="43"/>
        <v>#REF!</v>
      </c>
      <c r="Q343" s="47" t="e">
        <f t="shared" ca="1" si="44"/>
        <v>#REF!</v>
      </c>
      <c r="R343" s="46" t="e">
        <f t="shared" ca="1" si="45"/>
        <v>#REF!</v>
      </c>
      <c r="S343" s="73"/>
      <c r="T343" s="73"/>
    </row>
    <row r="344" spans="1:20" hidden="1" x14ac:dyDescent="0.25">
      <c r="A344" s="38">
        <v>338</v>
      </c>
      <c r="B344" s="59" t="e">
        <f t="shared" ca="1" si="35"/>
        <v>#REF!</v>
      </c>
      <c r="C344" s="59" t="e">
        <f t="shared" ca="1" si="36"/>
        <v>#REF!</v>
      </c>
      <c r="D344" s="42"/>
      <c r="E344" s="43"/>
      <c r="F344" s="43" t="e">
        <f t="shared" ca="1" si="37"/>
        <v>#REF!</v>
      </c>
      <c r="G344" s="41"/>
      <c r="H344" s="41"/>
      <c r="I344" s="41" t="e">
        <f t="shared" ca="1" si="39"/>
        <v>#REF!</v>
      </c>
      <c r="J344" s="44"/>
      <c r="K344" s="44"/>
      <c r="L344" s="44" t="e">
        <f t="shared" ca="1" si="38"/>
        <v>#REF!</v>
      </c>
      <c r="M344" s="45" t="e">
        <f t="shared" ca="1" si="40"/>
        <v>#REF!</v>
      </c>
      <c r="N344" s="80" t="e">
        <f t="shared" ca="1" si="41"/>
        <v>#REF!</v>
      </c>
      <c r="O344" s="47" t="e">
        <f t="shared" ca="1" si="42"/>
        <v>#REF!</v>
      </c>
      <c r="P344" s="46" t="e">
        <f t="shared" ca="1" si="43"/>
        <v>#REF!</v>
      </c>
      <c r="Q344" s="47" t="e">
        <f t="shared" ca="1" si="44"/>
        <v>#REF!</v>
      </c>
      <c r="R344" s="46" t="e">
        <f t="shared" ca="1" si="45"/>
        <v>#REF!</v>
      </c>
      <c r="S344" s="73"/>
      <c r="T344" s="73"/>
    </row>
    <row r="345" spans="1:20" hidden="1" x14ac:dyDescent="0.25">
      <c r="A345" s="38">
        <v>339</v>
      </c>
      <c r="B345" s="59" t="e">
        <f t="shared" ca="1" si="35"/>
        <v>#REF!</v>
      </c>
      <c r="C345" s="59" t="e">
        <f t="shared" ca="1" si="36"/>
        <v>#REF!</v>
      </c>
      <c r="D345" s="42"/>
      <c r="E345" s="43"/>
      <c r="F345" s="43" t="e">
        <f t="shared" ca="1" si="37"/>
        <v>#REF!</v>
      </c>
      <c r="G345" s="41"/>
      <c r="H345" s="41"/>
      <c r="I345" s="41" t="e">
        <f t="shared" ca="1" si="39"/>
        <v>#REF!</v>
      </c>
      <c r="J345" s="44"/>
      <c r="K345" s="44"/>
      <c r="L345" s="44" t="e">
        <f t="shared" ca="1" si="38"/>
        <v>#REF!</v>
      </c>
      <c r="M345" s="45" t="e">
        <f t="shared" ca="1" si="40"/>
        <v>#REF!</v>
      </c>
      <c r="N345" s="80" t="e">
        <f t="shared" ca="1" si="41"/>
        <v>#REF!</v>
      </c>
      <c r="O345" s="47" t="e">
        <f t="shared" ca="1" si="42"/>
        <v>#REF!</v>
      </c>
      <c r="P345" s="46" t="e">
        <f t="shared" ca="1" si="43"/>
        <v>#REF!</v>
      </c>
      <c r="Q345" s="47" t="e">
        <f t="shared" ca="1" si="44"/>
        <v>#REF!</v>
      </c>
      <c r="R345" s="46" t="e">
        <f t="shared" ca="1" si="45"/>
        <v>#REF!</v>
      </c>
      <c r="S345" s="73"/>
      <c r="T345" s="73"/>
    </row>
    <row r="346" spans="1:20" hidden="1" x14ac:dyDescent="0.25">
      <c r="A346" s="38">
        <v>340</v>
      </c>
      <c r="B346" s="59" t="e">
        <f t="shared" ca="1" si="35"/>
        <v>#REF!</v>
      </c>
      <c r="C346" s="59" t="e">
        <f t="shared" ca="1" si="36"/>
        <v>#REF!</v>
      </c>
      <c r="D346" s="42"/>
      <c r="E346" s="43"/>
      <c r="F346" s="43" t="e">
        <f t="shared" ca="1" si="37"/>
        <v>#REF!</v>
      </c>
      <c r="G346" s="41"/>
      <c r="H346" s="41"/>
      <c r="I346" s="41" t="e">
        <f t="shared" ca="1" si="39"/>
        <v>#REF!</v>
      </c>
      <c r="J346" s="44"/>
      <c r="K346" s="44"/>
      <c r="L346" s="44" t="e">
        <f t="shared" ca="1" si="38"/>
        <v>#REF!</v>
      </c>
      <c r="M346" s="45" t="e">
        <f t="shared" ca="1" si="40"/>
        <v>#REF!</v>
      </c>
      <c r="N346" s="80" t="e">
        <f t="shared" ca="1" si="41"/>
        <v>#REF!</v>
      </c>
      <c r="O346" s="47" t="e">
        <f t="shared" ca="1" si="42"/>
        <v>#REF!</v>
      </c>
      <c r="P346" s="46" t="e">
        <f t="shared" ca="1" si="43"/>
        <v>#REF!</v>
      </c>
      <c r="Q346" s="47" t="e">
        <f t="shared" ca="1" si="44"/>
        <v>#REF!</v>
      </c>
      <c r="R346" s="46" t="e">
        <f t="shared" ca="1" si="45"/>
        <v>#REF!</v>
      </c>
      <c r="S346" s="73"/>
      <c r="T346" s="73"/>
    </row>
    <row r="347" spans="1:20" hidden="1" x14ac:dyDescent="0.25">
      <c r="A347" s="38">
        <v>341</v>
      </c>
      <c r="B347" s="59" t="e">
        <f t="shared" ca="1" si="35"/>
        <v>#REF!</v>
      </c>
      <c r="C347" s="59" t="e">
        <f t="shared" ca="1" si="36"/>
        <v>#REF!</v>
      </c>
      <c r="D347" s="42"/>
      <c r="E347" s="43"/>
      <c r="F347" s="43" t="e">
        <f t="shared" ca="1" si="37"/>
        <v>#REF!</v>
      </c>
      <c r="G347" s="41"/>
      <c r="H347" s="41"/>
      <c r="I347" s="41" t="e">
        <f t="shared" ca="1" si="39"/>
        <v>#REF!</v>
      </c>
      <c r="J347" s="44"/>
      <c r="K347" s="44"/>
      <c r="L347" s="44" t="e">
        <f t="shared" ca="1" si="38"/>
        <v>#REF!</v>
      </c>
      <c r="M347" s="45" t="e">
        <f t="shared" ca="1" si="40"/>
        <v>#REF!</v>
      </c>
      <c r="N347" s="80" t="e">
        <f t="shared" ca="1" si="41"/>
        <v>#REF!</v>
      </c>
      <c r="O347" s="47" t="e">
        <f t="shared" ca="1" si="42"/>
        <v>#REF!</v>
      </c>
      <c r="P347" s="46" t="e">
        <f t="shared" ca="1" si="43"/>
        <v>#REF!</v>
      </c>
      <c r="Q347" s="47" t="e">
        <f t="shared" ca="1" si="44"/>
        <v>#REF!</v>
      </c>
      <c r="R347" s="46" t="e">
        <f t="shared" ca="1" si="45"/>
        <v>#REF!</v>
      </c>
      <c r="S347" s="73"/>
      <c r="T347" s="73"/>
    </row>
    <row r="348" spans="1:20" hidden="1" x14ac:dyDescent="0.25">
      <c r="A348" s="38">
        <v>342</v>
      </c>
      <c r="B348" s="59" t="e">
        <f t="shared" ca="1" si="35"/>
        <v>#REF!</v>
      </c>
      <c r="C348" s="59" t="e">
        <f t="shared" ca="1" si="36"/>
        <v>#REF!</v>
      </c>
      <c r="D348" s="42"/>
      <c r="E348" s="43"/>
      <c r="F348" s="43" t="e">
        <f t="shared" ca="1" si="37"/>
        <v>#REF!</v>
      </c>
      <c r="G348" s="41"/>
      <c r="H348" s="41"/>
      <c r="I348" s="41" t="e">
        <f t="shared" ca="1" si="39"/>
        <v>#REF!</v>
      </c>
      <c r="J348" s="44"/>
      <c r="K348" s="44"/>
      <c r="L348" s="44" t="e">
        <f t="shared" ca="1" si="38"/>
        <v>#REF!</v>
      </c>
      <c r="M348" s="45" t="e">
        <f t="shared" ca="1" si="40"/>
        <v>#REF!</v>
      </c>
      <c r="N348" s="80" t="e">
        <f t="shared" ca="1" si="41"/>
        <v>#REF!</v>
      </c>
      <c r="O348" s="47" t="e">
        <f t="shared" ca="1" si="42"/>
        <v>#REF!</v>
      </c>
      <c r="P348" s="46" t="e">
        <f t="shared" ca="1" si="43"/>
        <v>#REF!</v>
      </c>
      <c r="Q348" s="47" t="e">
        <f t="shared" ca="1" si="44"/>
        <v>#REF!</v>
      </c>
      <c r="R348" s="46" t="e">
        <f t="shared" ca="1" si="45"/>
        <v>#REF!</v>
      </c>
      <c r="S348" s="73"/>
      <c r="T348" s="73"/>
    </row>
    <row r="349" spans="1:20" hidden="1" x14ac:dyDescent="0.25">
      <c r="A349" s="38">
        <v>343</v>
      </c>
      <c r="B349" s="59" t="e">
        <f t="shared" ca="1" si="35"/>
        <v>#REF!</v>
      </c>
      <c r="C349" s="59" t="e">
        <f t="shared" ca="1" si="36"/>
        <v>#REF!</v>
      </c>
      <c r="D349" s="42"/>
      <c r="E349" s="43"/>
      <c r="F349" s="43" t="e">
        <f t="shared" ca="1" si="37"/>
        <v>#REF!</v>
      </c>
      <c r="G349" s="41"/>
      <c r="H349" s="41"/>
      <c r="I349" s="41" t="e">
        <f t="shared" ca="1" si="39"/>
        <v>#REF!</v>
      </c>
      <c r="J349" s="44"/>
      <c r="K349" s="44"/>
      <c r="L349" s="44" t="e">
        <f t="shared" ca="1" si="38"/>
        <v>#REF!</v>
      </c>
      <c r="M349" s="45" t="e">
        <f t="shared" ca="1" si="40"/>
        <v>#REF!</v>
      </c>
      <c r="N349" s="80" t="e">
        <f t="shared" ca="1" si="41"/>
        <v>#REF!</v>
      </c>
      <c r="O349" s="47" t="e">
        <f t="shared" ca="1" si="42"/>
        <v>#REF!</v>
      </c>
      <c r="P349" s="46" t="e">
        <f t="shared" ca="1" si="43"/>
        <v>#REF!</v>
      </c>
      <c r="Q349" s="47" t="e">
        <f t="shared" ca="1" si="44"/>
        <v>#REF!</v>
      </c>
      <c r="R349" s="46" t="e">
        <f t="shared" ca="1" si="45"/>
        <v>#REF!</v>
      </c>
      <c r="S349" s="73"/>
      <c r="T349" s="73"/>
    </row>
    <row r="350" spans="1:20" hidden="1" x14ac:dyDescent="0.25">
      <c r="A350" s="38">
        <v>344</v>
      </c>
      <c r="B350" s="59" t="e">
        <f t="shared" ca="1" si="35"/>
        <v>#REF!</v>
      </c>
      <c r="C350" s="59" t="e">
        <f t="shared" ca="1" si="36"/>
        <v>#REF!</v>
      </c>
      <c r="D350" s="42"/>
      <c r="E350" s="43"/>
      <c r="F350" s="43" t="e">
        <f t="shared" ca="1" si="37"/>
        <v>#REF!</v>
      </c>
      <c r="G350" s="41"/>
      <c r="H350" s="41"/>
      <c r="I350" s="41" t="e">
        <f t="shared" ca="1" si="39"/>
        <v>#REF!</v>
      </c>
      <c r="J350" s="44"/>
      <c r="K350" s="44"/>
      <c r="L350" s="44" t="e">
        <f t="shared" ca="1" si="38"/>
        <v>#REF!</v>
      </c>
      <c r="M350" s="45" t="e">
        <f t="shared" ca="1" si="40"/>
        <v>#REF!</v>
      </c>
      <c r="N350" s="80" t="e">
        <f t="shared" ca="1" si="41"/>
        <v>#REF!</v>
      </c>
      <c r="O350" s="47" t="e">
        <f t="shared" ca="1" si="42"/>
        <v>#REF!</v>
      </c>
      <c r="P350" s="46" t="e">
        <f t="shared" ca="1" si="43"/>
        <v>#REF!</v>
      </c>
      <c r="Q350" s="47" t="e">
        <f t="shared" ca="1" si="44"/>
        <v>#REF!</v>
      </c>
      <c r="R350" s="46" t="e">
        <f t="shared" ca="1" si="45"/>
        <v>#REF!</v>
      </c>
      <c r="S350" s="73"/>
      <c r="T350" s="73"/>
    </row>
    <row r="351" spans="1:20" hidden="1" x14ac:dyDescent="0.25">
      <c r="A351" s="38">
        <v>345</v>
      </c>
      <c r="B351" s="59" t="e">
        <f t="shared" ca="1" si="35"/>
        <v>#REF!</v>
      </c>
      <c r="C351" s="59" t="e">
        <f t="shared" ca="1" si="36"/>
        <v>#REF!</v>
      </c>
      <c r="D351" s="42"/>
      <c r="E351" s="43"/>
      <c r="F351" s="43" t="e">
        <f t="shared" ca="1" si="37"/>
        <v>#REF!</v>
      </c>
      <c r="G351" s="41"/>
      <c r="H351" s="41"/>
      <c r="I351" s="41" t="e">
        <f t="shared" ca="1" si="39"/>
        <v>#REF!</v>
      </c>
      <c r="J351" s="44"/>
      <c r="K351" s="44"/>
      <c r="L351" s="44" t="e">
        <f t="shared" ca="1" si="38"/>
        <v>#REF!</v>
      </c>
      <c r="M351" s="45" t="e">
        <f t="shared" ca="1" si="40"/>
        <v>#REF!</v>
      </c>
      <c r="N351" s="80" t="e">
        <f t="shared" ca="1" si="41"/>
        <v>#REF!</v>
      </c>
      <c r="O351" s="47" t="e">
        <f t="shared" ca="1" si="42"/>
        <v>#REF!</v>
      </c>
      <c r="P351" s="46" t="e">
        <f t="shared" ca="1" si="43"/>
        <v>#REF!</v>
      </c>
      <c r="Q351" s="47" t="e">
        <f t="shared" ca="1" si="44"/>
        <v>#REF!</v>
      </c>
      <c r="R351" s="46" t="e">
        <f t="shared" ca="1" si="45"/>
        <v>#REF!</v>
      </c>
      <c r="S351" s="73"/>
      <c r="T351" s="73"/>
    </row>
    <row r="352" spans="1:20" hidden="1" x14ac:dyDescent="0.25">
      <c r="A352" s="38">
        <v>346</v>
      </c>
      <c r="B352" s="59" t="e">
        <f t="shared" ca="1" si="35"/>
        <v>#REF!</v>
      </c>
      <c r="C352" s="59" t="e">
        <f t="shared" ca="1" si="36"/>
        <v>#REF!</v>
      </c>
      <c r="D352" s="42"/>
      <c r="E352" s="43"/>
      <c r="F352" s="43" t="e">
        <f t="shared" ca="1" si="37"/>
        <v>#REF!</v>
      </c>
      <c r="G352" s="41"/>
      <c r="H352" s="41"/>
      <c r="I352" s="41" t="e">
        <f t="shared" ca="1" si="39"/>
        <v>#REF!</v>
      </c>
      <c r="J352" s="44"/>
      <c r="K352" s="44"/>
      <c r="L352" s="44" t="e">
        <f t="shared" ca="1" si="38"/>
        <v>#REF!</v>
      </c>
      <c r="M352" s="45" t="e">
        <f t="shared" ca="1" si="40"/>
        <v>#REF!</v>
      </c>
      <c r="N352" s="80" t="e">
        <f t="shared" ca="1" si="41"/>
        <v>#REF!</v>
      </c>
      <c r="O352" s="47" t="e">
        <f t="shared" ca="1" si="42"/>
        <v>#REF!</v>
      </c>
      <c r="P352" s="46" t="e">
        <f t="shared" ca="1" si="43"/>
        <v>#REF!</v>
      </c>
      <c r="Q352" s="47" t="e">
        <f t="shared" ca="1" si="44"/>
        <v>#REF!</v>
      </c>
      <c r="R352" s="46" t="e">
        <f t="shared" ca="1" si="45"/>
        <v>#REF!</v>
      </c>
      <c r="S352" s="73"/>
      <c r="T352" s="73"/>
    </row>
    <row r="353" spans="1:20" hidden="1" x14ac:dyDescent="0.25">
      <c r="A353" s="38">
        <v>347</v>
      </c>
      <c r="B353" s="59" t="e">
        <f t="shared" ca="1" si="35"/>
        <v>#REF!</v>
      </c>
      <c r="C353" s="59" t="e">
        <f t="shared" ca="1" si="36"/>
        <v>#REF!</v>
      </c>
      <c r="D353" s="42"/>
      <c r="E353" s="43"/>
      <c r="F353" s="43" t="e">
        <f t="shared" ca="1" si="37"/>
        <v>#REF!</v>
      </c>
      <c r="G353" s="41"/>
      <c r="H353" s="41"/>
      <c r="I353" s="41" t="e">
        <f t="shared" ca="1" si="39"/>
        <v>#REF!</v>
      </c>
      <c r="J353" s="44"/>
      <c r="K353" s="44"/>
      <c r="L353" s="44" t="e">
        <f t="shared" ca="1" si="38"/>
        <v>#REF!</v>
      </c>
      <c r="M353" s="45" t="e">
        <f t="shared" ca="1" si="40"/>
        <v>#REF!</v>
      </c>
      <c r="N353" s="80" t="e">
        <f t="shared" ca="1" si="41"/>
        <v>#REF!</v>
      </c>
      <c r="O353" s="47" t="e">
        <f t="shared" ca="1" si="42"/>
        <v>#REF!</v>
      </c>
      <c r="P353" s="46" t="e">
        <f t="shared" ca="1" si="43"/>
        <v>#REF!</v>
      </c>
      <c r="Q353" s="47" t="e">
        <f t="shared" ca="1" si="44"/>
        <v>#REF!</v>
      </c>
      <c r="R353" s="46" t="e">
        <f t="shared" ca="1" si="45"/>
        <v>#REF!</v>
      </c>
      <c r="S353" s="73"/>
      <c r="T353" s="73"/>
    </row>
    <row r="354" spans="1:20" hidden="1" x14ac:dyDescent="0.25">
      <c r="A354" s="38">
        <v>348</v>
      </c>
      <c r="B354" s="59" t="e">
        <f t="shared" ca="1" si="35"/>
        <v>#REF!</v>
      </c>
      <c r="C354" s="59" t="e">
        <f t="shared" ca="1" si="36"/>
        <v>#REF!</v>
      </c>
      <c r="D354" s="42"/>
      <c r="E354" s="43"/>
      <c r="F354" s="43" t="e">
        <f t="shared" ca="1" si="37"/>
        <v>#REF!</v>
      </c>
      <c r="G354" s="41"/>
      <c r="H354" s="41"/>
      <c r="I354" s="41" t="e">
        <f t="shared" ca="1" si="39"/>
        <v>#REF!</v>
      </c>
      <c r="J354" s="44"/>
      <c r="K354" s="44"/>
      <c r="L354" s="44" t="e">
        <f t="shared" ca="1" si="38"/>
        <v>#REF!</v>
      </c>
      <c r="M354" s="45" t="e">
        <f t="shared" ca="1" si="40"/>
        <v>#REF!</v>
      </c>
      <c r="N354" s="80" t="e">
        <f t="shared" ca="1" si="41"/>
        <v>#REF!</v>
      </c>
      <c r="O354" s="47" t="e">
        <f t="shared" ca="1" si="42"/>
        <v>#REF!</v>
      </c>
      <c r="P354" s="46" t="e">
        <f t="shared" ca="1" si="43"/>
        <v>#REF!</v>
      </c>
      <c r="Q354" s="47" t="e">
        <f t="shared" ca="1" si="44"/>
        <v>#REF!</v>
      </c>
      <c r="R354" s="46" t="e">
        <f t="shared" ca="1" si="45"/>
        <v>#REF!</v>
      </c>
      <c r="S354" s="73"/>
      <c r="T354" s="73"/>
    </row>
    <row r="355" spans="1:20" hidden="1" x14ac:dyDescent="0.25">
      <c r="A355" s="38">
        <v>349</v>
      </c>
      <c r="B355" s="59" t="e">
        <f t="shared" ca="1" si="35"/>
        <v>#REF!</v>
      </c>
      <c r="C355" s="59" t="e">
        <f t="shared" ca="1" si="36"/>
        <v>#REF!</v>
      </c>
      <c r="D355" s="42"/>
      <c r="E355" s="43"/>
      <c r="F355" s="43" t="e">
        <f t="shared" ca="1" si="37"/>
        <v>#REF!</v>
      </c>
      <c r="G355" s="41"/>
      <c r="H355" s="41"/>
      <c r="I355" s="41" t="e">
        <f t="shared" ca="1" si="39"/>
        <v>#REF!</v>
      </c>
      <c r="J355" s="44"/>
      <c r="K355" s="44"/>
      <c r="L355" s="44" t="e">
        <f t="shared" ca="1" si="38"/>
        <v>#REF!</v>
      </c>
      <c r="M355" s="45" t="e">
        <f t="shared" ca="1" si="40"/>
        <v>#REF!</v>
      </c>
      <c r="N355" s="80" t="e">
        <f t="shared" ca="1" si="41"/>
        <v>#REF!</v>
      </c>
      <c r="O355" s="47" t="e">
        <f t="shared" ca="1" si="42"/>
        <v>#REF!</v>
      </c>
      <c r="P355" s="46" t="e">
        <f t="shared" ca="1" si="43"/>
        <v>#REF!</v>
      </c>
      <c r="Q355" s="47" t="e">
        <f t="shared" ca="1" si="44"/>
        <v>#REF!</v>
      </c>
      <c r="R355" s="46" t="e">
        <f t="shared" ca="1" si="45"/>
        <v>#REF!</v>
      </c>
      <c r="S355" s="73"/>
      <c r="T355" s="73"/>
    </row>
    <row r="356" spans="1:20" hidden="1" x14ac:dyDescent="0.25">
      <c r="A356" s="38">
        <v>350</v>
      </c>
      <c r="B356" s="59" t="e">
        <f t="shared" ca="1" si="35"/>
        <v>#REF!</v>
      </c>
      <c r="C356" s="59" t="e">
        <f t="shared" ca="1" si="36"/>
        <v>#REF!</v>
      </c>
      <c r="D356" s="42"/>
      <c r="E356" s="43"/>
      <c r="F356" s="43" t="e">
        <f t="shared" ca="1" si="37"/>
        <v>#REF!</v>
      </c>
      <c r="G356" s="41"/>
      <c r="H356" s="41"/>
      <c r="I356" s="41" t="e">
        <f t="shared" ca="1" si="39"/>
        <v>#REF!</v>
      </c>
      <c r="J356" s="44"/>
      <c r="K356" s="44"/>
      <c r="L356" s="44" t="e">
        <f t="shared" ca="1" si="38"/>
        <v>#REF!</v>
      </c>
      <c r="M356" s="45" t="e">
        <f t="shared" ca="1" si="40"/>
        <v>#REF!</v>
      </c>
      <c r="N356" s="80" t="e">
        <f t="shared" ca="1" si="41"/>
        <v>#REF!</v>
      </c>
      <c r="O356" s="47" t="e">
        <f t="shared" ca="1" si="42"/>
        <v>#REF!</v>
      </c>
      <c r="P356" s="46" t="e">
        <f t="shared" ca="1" si="43"/>
        <v>#REF!</v>
      </c>
      <c r="Q356" s="47" t="e">
        <f t="shared" ca="1" si="44"/>
        <v>#REF!</v>
      </c>
      <c r="R356" s="46" t="e">
        <f t="shared" ca="1" si="45"/>
        <v>#REF!</v>
      </c>
      <c r="S356" s="73"/>
      <c r="T356" s="73"/>
    </row>
    <row r="357" spans="1:20" hidden="1" x14ac:dyDescent="0.25">
      <c r="A357" s="38">
        <v>351</v>
      </c>
      <c r="B357" s="59" t="e">
        <f t="shared" ca="1" si="35"/>
        <v>#REF!</v>
      </c>
      <c r="C357" s="59" t="e">
        <f t="shared" ca="1" si="36"/>
        <v>#REF!</v>
      </c>
      <c r="D357" s="42"/>
      <c r="E357" s="43"/>
      <c r="F357" s="43" t="e">
        <f t="shared" ca="1" si="37"/>
        <v>#REF!</v>
      </c>
      <c r="G357" s="41"/>
      <c r="H357" s="41"/>
      <c r="I357" s="41" t="e">
        <f t="shared" ca="1" si="39"/>
        <v>#REF!</v>
      </c>
      <c r="J357" s="44"/>
      <c r="K357" s="44"/>
      <c r="L357" s="44" t="e">
        <f t="shared" ca="1" si="38"/>
        <v>#REF!</v>
      </c>
      <c r="M357" s="45" t="e">
        <f t="shared" ca="1" si="40"/>
        <v>#REF!</v>
      </c>
      <c r="N357" s="80" t="e">
        <f t="shared" ca="1" si="41"/>
        <v>#REF!</v>
      </c>
      <c r="O357" s="47" t="e">
        <f t="shared" ca="1" si="42"/>
        <v>#REF!</v>
      </c>
      <c r="P357" s="46" t="e">
        <f t="shared" ca="1" si="43"/>
        <v>#REF!</v>
      </c>
      <c r="Q357" s="47" t="e">
        <f t="shared" ca="1" si="44"/>
        <v>#REF!</v>
      </c>
      <c r="R357" s="46" t="e">
        <f t="shared" ca="1" si="45"/>
        <v>#REF!</v>
      </c>
      <c r="S357" s="73"/>
      <c r="T357" s="73"/>
    </row>
    <row r="358" spans="1:20" hidden="1" x14ac:dyDescent="0.25">
      <c r="A358" s="38">
        <v>352</v>
      </c>
      <c r="B358" s="59" t="e">
        <f t="shared" ca="1" si="35"/>
        <v>#REF!</v>
      </c>
      <c r="C358" s="59" t="e">
        <f t="shared" ca="1" si="36"/>
        <v>#REF!</v>
      </c>
      <c r="D358" s="42"/>
      <c r="E358" s="43"/>
      <c r="F358" s="43" t="e">
        <f t="shared" ca="1" si="37"/>
        <v>#REF!</v>
      </c>
      <c r="G358" s="41"/>
      <c r="H358" s="41"/>
      <c r="I358" s="41" t="e">
        <f t="shared" ca="1" si="39"/>
        <v>#REF!</v>
      </c>
      <c r="J358" s="44"/>
      <c r="K358" s="44"/>
      <c r="L358" s="44" t="e">
        <f t="shared" ca="1" si="38"/>
        <v>#REF!</v>
      </c>
      <c r="M358" s="45" t="e">
        <f t="shared" ca="1" si="40"/>
        <v>#REF!</v>
      </c>
      <c r="N358" s="80" t="e">
        <f t="shared" ca="1" si="41"/>
        <v>#REF!</v>
      </c>
      <c r="O358" s="47" t="e">
        <f t="shared" ca="1" si="42"/>
        <v>#REF!</v>
      </c>
      <c r="P358" s="46" t="e">
        <f t="shared" ca="1" si="43"/>
        <v>#REF!</v>
      </c>
      <c r="Q358" s="47" t="e">
        <f t="shared" ca="1" si="44"/>
        <v>#REF!</v>
      </c>
      <c r="R358" s="46" t="e">
        <f t="shared" ca="1" si="45"/>
        <v>#REF!</v>
      </c>
      <c r="S358" s="73"/>
      <c r="T358" s="73"/>
    </row>
    <row r="359" spans="1:20" hidden="1" x14ac:dyDescent="0.25">
      <c r="A359" s="38">
        <v>353</v>
      </c>
      <c r="B359" s="59" t="e">
        <f t="shared" ca="1" si="35"/>
        <v>#REF!</v>
      </c>
      <c r="C359" s="59" t="e">
        <f t="shared" ca="1" si="36"/>
        <v>#REF!</v>
      </c>
      <c r="D359" s="42"/>
      <c r="E359" s="43"/>
      <c r="F359" s="43" t="e">
        <f t="shared" ca="1" si="37"/>
        <v>#REF!</v>
      </c>
      <c r="G359" s="41"/>
      <c r="H359" s="41"/>
      <c r="I359" s="41" t="e">
        <f t="shared" ca="1" si="39"/>
        <v>#REF!</v>
      </c>
      <c r="J359" s="44"/>
      <c r="K359" s="44"/>
      <c r="L359" s="44" t="e">
        <f t="shared" ca="1" si="38"/>
        <v>#REF!</v>
      </c>
      <c r="M359" s="45" t="e">
        <f t="shared" ca="1" si="40"/>
        <v>#REF!</v>
      </c>
      <c r="N359" s="80" t="e">
        <f t="shared" ca="1" si="41"/>
        <v>#REF!</v>
      </c>
      <c r="O359" s="47" t="e">
        <f t="shared" ca="1" si="42"/>
        <v>#REF!</v>
      </c>
      <c r="P359" s="46" t="e">
        <f t="shared" ca="1" si="43"/>
        <v>#REF!</v>
      </c>
      <c r="Q359" s="47" t="e">
        <f t="shared" ca="1" si="44"/>
        <v>#REF!</v>
      </c>
      <c r="R359" s="46" t="e">
        <f t="shared" ca="1" si="45"/>
        <v>#REF!</v>
      </c>
      <c r="S359" s="73"/>
      <c r="T359" s="73"/>
    </row>
    <row r="360" spans="1:20" hidden="1" x14ac:dyDescent="0.25">
      <c r="A360" s="38">
        <v>354</v>
      </c>
      <c r="B360" s="59" t="e">
        <f t="shared" ca="1" si="35"/>
        <v>#REF!</v>
      </c>
      <c r="C360" s="59" t="e">
        <f t="shared" ca="1" si="36"/>
        <v>#REF!</v>
      </c>
      <c r="D360" s="42"/>
      <c r="E360" s="43"/>
      <c r="F360" s="43" t="e">
        <f t="shared" ca="1" si="37"/>
        <v>#REF!</v>
      </c>
      <c r="G360" s="41"/>
      <c r="H360" s="41"/>
      <c r="I360" s="41" t="e">
        <f t="shared" ca="1" si="39"/>
        <v>#REF!</v>
      </c>
      <c r="J360" s="44"/>
      <c r="K360" s="44"/>
      <c r="L360" s="44" t="e">
        <f t="shared" ca="1" si="38"/>
        <v>#REF!</v>
      </c>
      <c r="M360" s="45" t="e">
        <f t="shared" ca="1" si="40"/>
        <v>#REF!</v>
      </c>
      <c r="N360" s="80" t="e">
        <f t="shared" ca="1" si="41"/>
        <v>#REF!</v>
      </c>
      <c r="O360" s="47" t="e">
        <f t="shared" ca="1" si="42"/>
        <v>#REF!</v>
      </c>
      <c r="P360" s="46" t="e">
        <f t="shared" ca="1" si="43"/>
        <v>#REF!</v>
      </c>
      <c r="Q360" s="47" t="e">
        <f t="shared" ca="1" si="44"/>
        <v>#REF!</v>
      </c>
      <c r="R360" s="46" t="e">
        <f t="shared" ca="1" si="45"/>
        <v>#REF!</v>
      </c>
      <c r="S360" s="73"/>
      <c r="T360" s="73"/>
    </row>
    <row r="361" spans="1:20" ht="18" hidden="1" customHeight="1" x14ac:dyDescent="0.25">
      <c r="A361" s="38">
        <v>355</v>
      </c>
      <c r="B361" s="59" t="e">
        <f t="shared" ca="1" si="35"/>
        <v>#REF!</v>
      </c>
      <c r="C361" s="59" t="e">
        <f t="shared" ca="1" si="36"/>
        <v>#REF!</v>
      </c>
      <c r="D361" s="42"/>
      <c r="E361" s="43"/>
      <c r="F361" s="43" t="e">
        <f t="shared" ca="1" si="37"/>
        <v>#REF!</v>
      </c>
      <c r="G361" s="41"/>
      <c r="H361" s="41"/>
      <c r="I361" s="41" t="e">
        <f t="shared" ca="1" si="39"/>
        <v>#REF!</v>
      </c>
      <c r="J361" s="44"/>
      <c r="K361" s="44"/>
      <c r="L361" s="44" t="e">
        <f t="shared" ca="1" si="38"/>
        <v>#REF!</v>
      </c>
      <c r="M361" s="45" t="e">
        <f t="shared" ca="1" si="40"/>
        <v>#REF!</v>
      </c>
      <c r="N361" s="80" t="e">
        <f t="shared" ca="1" si="41"/>
        <v>#REF!</v>
      </c>
      <c r="O361" s="47" t="e">
        <f t="shared" ca="1" si="42"/>
        <v>#REF!</v>
      </c>
      <c r="P361" s="46" t="e">
        <f t="shared" ca="1" si="43"/>
        <v>#REF!</v>
      </c>
      <c r="Q361" s="47" t="e">
        <f t="shared" ca="1" si="44"/>
        <v>#REF!</v>
      </c>
      <c r="R361" s="46" t="e">
        <f t="shared" ca="1" si="45"/>
        <v>#REF!</v>
      </c>
      <c r="S361" s="73"/>
      <c r="T361" s="73"/>
    </row>
    <row r="362" spans="1:20" ht="18" hidden="1" customHeight="1" x14ac:dyDescent="0.25">
      <c r="A362" s="38">
        <v>356</v>
      </c>
      <c r="B362" s="59" t="e">
        <f t="shared" ca="1" si="35"/>
        <v>#REF!</v>
      </c>
      <c r="C362" s="59" t="e">
        <f t="shared" ca="1" si="36"/>
        <v>#REF!</v>
      </c>
      <c r="D362" s="42"/>
      <c r="E362" s="43"/>
      <c r="F362" s="43" t="e">
        <f t="shared" ca="1" si="37"/>
        <v>#REF!</v>
      </c>
      <c r="G362" s="41"/>
      <c r="H362" s="41"/>
      <c r="I362" s="41" t="e">
        <f t="shared" ca="1" si="39"/>
        <v>#REF!</v>
      </c>
      <c r="J362" s="44"/>
      <c r="K362" s="44"/>
      <c r="L362" s="44" t="e">
        <f t="shared" ca="1" si="38"/>
        <v>#REF!</v>
      </c>
      <c r="M362" s="45" t="e">
        <f t="shared" ca="1" si="40"/>
        <v>#REF!</v>
      </c>
      <c r="N362" s="80" t="e">
        <f t="shared" ca="1" si="41"/>
        <v>#REF!</v>
      </c>
      <c r="O362" s="47" t="e">
        <f t="shared" ca="1" si="42"/>
        <v>#REF!</v>
      </c>
      <c r="P362" s="46" t="e">
        <f t="shared" ca="1" si="43"/>
        <v>#REF!</v>
      </c>
      <c r="Q362" s="47" t="e">
        <f t="shared" ca="1" si="44"/>
        <v>#REF!</v>
      </c>
      <c r="R362" s="46" t="e">
        <f t="shared" ca="1" si="45"/>
        <v>#REF!</v>
      </c>
      <c r="S362" s="73"/>
      <c r="T362" s="73"/>
    </row>
    <row r="363" spans="1:20" ht="18" hidden="1" customHeight="1" x14ac:dyDescent="0.25">
      <c r="A363" s="38">
        <v>357</v>
      </c>
      <c r="B363" s="59" t="e">
        <f t="shared" ca="1" si="35"/>
        <v>#REF!</v>
      </c>
      <c r="C363" s="59" t="e">
        <f t="shared" ca="1" si="36"/>
        <v>#REF!</v>
      </c>
      <c r="D363" s="42"/>
      <c r="E363" s="43"/>
      <c r="F363" s="43" t="e">
        <f t="shared" ca="1" si="37"/>
        <v>#REF!</v>
      </c>
      <c r="G363" s="41"/>
      <c r="H363" s="41"/>
      <c r="I363" s="41" t="e">
        <f t="shared" ca="1" si="39"/>
        <v>#REF!</v>
      </c>
      <c r="J363" s="44"/>
      <c r="K363" s="44"/>
      <c r="L363" s="44" t="e">
        <f t="shared" ca="1" si="38"/>
        <v>#REF!</v>
      </c>
      <c r="M363" s="45" t="e">
        <f t="shared" ca="1" si="40"/>
        <v>#REF!</v>
      </c>
      <c r="N363" s="80" t="e">
        <f t="shared" ca="1" si="41"/>
        <v>#REF!</v>
      </c>
      <c r="O363" s="47" t="e">
        <f t="shared" ca="1" si="42"/>
        <v>#REF!</v>
      </c>
      <c r="P363" s="46" t="e">
        <f t="shared" ca="1" si="43"/>
        <v>#REF!</v>
      </c>
      <c r="Q363" s="47" t="e">
        <f t="shared" ca="1" si="44"/>
        <v>#REF!</v>
      </c>
      <c r="R363" s="46" t="e">
        <f t="shared" ca="1" si="45"/>
        <v>#REF!</v>
      </c>
      <c r="S363" s="73"/>
      <c r="T363" s="73"/>
    </row>
    <row r="364" spans="1:20" ht="18" hidden="1" customHeight="1" x14ac:dyDescent="0.25">
      <c r="A364" s="38">
        <v>358</v>
      </c>
      <c r="B364" s="59" t="e">
        <f t="shared" ca="1" si="35"/>
        <v>#REF!</v>
      </c>
      <c r="C364" s="59" t="e">
        <f t="shared" ca="1" si="36"/>
        <v>#REF!</v>
      </c>
      <c r="D364" s="42"/>
      <c r="E364" s="43"/>
      <c r="F364" s="43" t="e">
        <f t="shared" ca="1" si="37"/>
        <v>#REF!</v>
      </c>
      <c r="G364" s="41"/>
      <c r="H364" s="41"/>
      <c r="I364" s="41" t="e">
        <f t="shared" ca="1" si="39"/>
        <v>#REF!</v>
      </c>
      <c r="J364" s="44"/>
      <c r="K364" s="44"/>
      <c r="L364" s="44" t="e">
        <f t="shared" ca="1" si="38"/>
        <v>#REF!</v>
      </c>
      <c r="M364" s="45" t="e">
        <f t="shared" ca="1" si="40"/>
        <v>#REF!</v>
      </c>
      <c r="N364" s="80" t="e">
        <f t="shared" ca="1" si="41"/>
        <v>#REF!</v>
      </c>
      <c r="O364" s="47" t="e">
        <f t="shared" ca="1" si="42"/>
        <v>#REF!</v>
      </c>
      <c r="P364" s="46" t="e">
        <f t="shared" ca="1" si="43"/>
        <v>#REF!</v>
      </c>
      <c r="Q364" s="47" t="e">
        <f t="shared" ca="1" si="44"/>
        <v>#REF!</v>
      </c>
      <c r="R364" s="46" t="e">
        <f t="shared" ca="1" si="45"/>
        <v>#REF!</v>
      </c>
      <c r="S364" s="73"/>
      <c r="T364" s="73"/>
    </row>
    <row r="365" spans="1:20" ht="18" hidden="1" customHeight="1" x14ac:dyDescent="0.25">
      <c r="A365" s="38">
        <v>359</v>
      </c>
      <c r="B365" s="59" t="e">
        <f t="shared" ca="1" si="35"/>
        <v>#REF!</v>
      </c>
      <c r="C365" s="59" t="e">
        <f t="shared" ca="1" si="36"/>
        <v>#REF!</v>
      </c>
      <c r="D365" s="42"/>
      <c r="E365" s="43"/>
      <c r="F365" s="43" t="e">
        <f t="shared" ca="1" si="37"/>
        <v>#REF!</v>
      </c>
      <c r="G365" s="41"/>
      <c r="H365" s="41"/>
      <c r="I365" s="41" t="e">
        <f t="shared" ca="1" si="39"/>
        <v>#REF!</v>
      </c>
      <c r="J365" s="44"/>
      <c r="K365" s="44"/>
      <c r="L365" s="44" t="e">
        <f t="shared" ca="1" si="38"/>
        <v>#REF!</v>
      </c>
      <c r="M365" s="45" t="e">
        <f t="shared" ca="1" si="40"/>
        <v>#REF!</v>
      </c>
      <c r="N365" s="80" t="e">
        <f t="shared" ca="1" si="41"/>
        <v>#REF!</v>
      </c>
      <c r="O365" s="47" t="e">
        <f t="shared" ca="1" si="42"/>
        <v>#REF!</v>
      </c>
      <c r="P365" s="46" t="e">
        <f t="shared" ca="1" si="43"/>
        <v>#REF!</v>
      </c>
      <c r="Q365" s="47" t="e">
        <f t="shared" ca="1" si="44"/>
        <v>#REF!</v>
      </c>
      <c r="R365" s="46" t="e">
        <f t="shared" ca="1" si="45"/>
        <v>#REF!</v>
      </c>
      <c r="S365" s="73"/>
      <c r="T365" s="73"/>
    </row>
    <row r="366" spans="1:20" ht="18" hidden="1" customHeight="1" x14ac:dyDescent="0.25">
      <c r="A366" s="38">
        <v>360</v>
      </c>
      <c r="B366" s="59" t="e">
        <f t="shared" ca="1" si="35"/>
        <v>#REF!</v>
      </c>
      <c r="C366" s="59" t="e">
        <f t="shared" ca="1" si="36"/>
        <v>#REF!</v>
      </c>
      <c r="D366" s="42"/>
      <c r="E366" s="43"/>
      <c r="F366" s="43" t="e">
        <f t="shared" ca="1" si="37"/>
        <v>#REF!</v>
      </c>
      <c r="G366" s="41"/>
      <c r="H366" s="41"/>
      <c r="I366" s="41" t="e">
        <f t="shared" ca="1" si="39"/>
        <v>#REF!</v>
      </c>
      <c r="J366" s="44"/>
      <c r="K366" s="44"/>
      <c r="L366" s="44" t="e">
        <f t="shared" ca="1" si="38"/>
        <v>#REF!</v>
      </c>
      <c r="M366" s="45" t="e">
        <f t="shared" ca="1" si="40"/>
        <v>#REF!</v>
      </c>
      <c r="N366" s="80" t="e">
        <f t="shared" ca="1" si="41"/>
        <v>#REF!</v>
      </c>
      <c r="O366" s="47" t="e">
        <f t="shared" ca="1" si="42"/>
        <v>#REF!</v>
      </c>
      <c r="P366" s="46" t="e">
        <f t="shared" ca="1" si="43"/>
        <v>#REF!</v>
      </c>
      <c r="Q366" s="47" t="e">
        <f t="shared" ca="1" si="44"/>
        <v>#REF!</v>
      </c>
      <c r="R366" s="46" t="e">
        <f t="shared" ca="1" si="45"/>
        <v>#REF!</v>
      </c>
      <c r="S366" s="73"/>
      <c r="T366" s="73"/>
    </row>
    <row r="367" spans="1:20" ht="18" hidden="1" customHeight="1" x14ac:dyDescent="0.25">
      <c r="A367" s="38">
        <v>361</v>
      </c>
      <c r="B367" s="59" t="e">
        <f t="shared" ca="1" si="35"/>
        <v>#REF!</v>
      </c>
      <c r="C367" s="59" t="e">
        <f t="shared" ca="1" si="36"/>
        <v>#REF!</v>
      </c>
      <c r="D367" s="42"/>
      <c r="E367" s="43"/>
      <c r="F367" s="43" t="e">
        <f t="shared" ca="1" si="37"/>
        <v>#REF!</v>
      </c>
      <c r="G367" s="41"/>
      <c r="H367" s="41"/>
      <c r="I367" s="41" t="e">
        <f t="shared" ca="1" si="39"/>
        <v>#REF!</v>
      </c>
      <c r="J367" s="44"/>
      <c r="K367" s="44"/>
      <c r="L367" s="44" t="e">
        <f t="shared" ca="1" si="38"/>
        <v>#REF!</v>
      </c>
      <c r="M367" s="45" t="e">
        <f t="shared" ca="1" si="40"/>
        <v>#REF!</v>
      </c>
      <c r="N367" s="80" t="e">
        <f t="shared" ca="1" si="41"/>
        <v>#REF!</v>
      </c>
      <c r="O367" s="47" t="e">
        <f t="shared" ca="1" si="42"/>
        <v>#REF!</v>
      </c>
      <c r="P367" s="46" t="e">
        <f t="shared" ca="1" si="43"/>
        <v>#REF!</v>
      </c>
      <c r="Q367" s="47" t="e">
        <f t="shared" ca="1" si="44"/>
        <v>#REF!</v>
      </c>
      <c r="R367" s="46" t="e">
        <f t="shared" ca="1" si="45"/>
        <v>#REF!</v>
      </c>
      <c r="S367" s="73"/>
      <c r="T367" s="73"/>
    </row>
    <row r="368" spans="1:20" ht="18" hidden="1" customHeight="1" x14ac:dyDescent="0.25">
      <c r="A368" s="38">
        <v>362</v>
      </c>
      <c r="B368" s="59" t="e">
        <f t="shared" ca="1" si="35"/>
        <v>#REF!</v>
      </c>
      <c r="C368" s="59" t="e">
        <f t="shared" ca="1" si="36"/>
        <v>#REF!</v>
      </c>
      <c r="D368" s="42"/>
      <c r="E368" s="43"/>
      <c r="F368" s="43" t="e">
        <f t="shared" ca="1" si="37"/>
        <v>#REF!</v>
      </c>
      <c r="G368" s="41"/>
      <c r="H368" s="41"/>
      <c r="I368" s="41" t="e">
        <f t="shared" ca="1" si="39"/>
        <v>#REF!</v>
      </c>
      <c r="J368" s="44"/>
      <c r="K368" s="44"/>
      <c r="L368" s="44" t="e">
        <f t="shared" ca="1" si="38"/>
        <v>#REF!</v>
      </c>
      <c r="M368" s="45" t="e">
        <f t="shared" ca="1" si="40"/>
        <v>#REF!</v>
      </c>
      <c r="N368" s="80" t="e">
        <f t="shared" ca="1" si="41"/>
        <v>#REF!</v>
      </c>
      <c r="O368" s="47" t="e">
        <f t="shared" ca="1" si="42"/>
        <v>#REF!</v>
      </c>
      <c r="P368" s="46" t="e">
        <f t="shared" ca="1" si="43"/>
        <v>#REF!</v>
      </c>
      <c r="Q368" s="47" t="e">
        <f t="shared" ca="1" si="44"/>
        <v>#REF!</v>
      </c>
      <c r="R368" s="46" t="e">
        <f t="shared" ca="1" si="45"/>
        <v>#REF!</v>
      </c>
      <c r="S368" s="73"/>
      <c r="T368" s="73"/>
    </row>
    <row r="369" spans="1:20" ht="18" hidden="1" customHeight="1" x14ac:dyDescent="0.25">
      <c r="A369" s="38">
        <v>363</v>
      </c>
      <c r="B369" s="59" t="e">
        <f t="shared" ca="1" si="35"/>
        <v>#REF!</v>
      </c>
      <c r="C369" s="59" t="e">
        <f t="shared" ca="1" si="36"/>
        <v>#REF!</v>
      </c>
      <c r="D369" s="42"/>
      <c r="E369" s="43"/>
      <c r="F369" s="43" t="e">
        <f t="shared" ca="1" si="37"/>
        <v>#REF!</v>
      </c>
      <c r="G369" s="41"/>
      <c r="H369" s="41"/>
      <c r="I369" s="41" t="e">
        <f t="shared" ca="1" si="39"/>
        <v>#REF!</v>
      </c>
      <c r="J369" s="44"/>
      <c r="K369" s="44"/>
      <c r="L369" s="44" t="e">
        <f t="shared" ca="1" si="38"/>
        <v>#REF!</v>
      </c>
      <c r="M369" s="45" t="e">
        <f t="shared" ca="1" si="40"/>
        <v>#REF!</v>
      </c>
      <c r="N369" s="80" t="e">
        <f t="shared" ca="1" si="41"/>
        <v>#REF!</v>
      </c>
      <c r="O369" s="47" t="e">
        <f t="shared" ca="1" si="42"/>
        <v>#REF!</v>
      </c>
      <c r="P369" s="46" t="e">
        <f t="shared" ca="1" si="43"/>
        <v>#REF!</v>
      </c>
      <c r="Q369" s="47" t="e">
        <f t="shared" ca="1" si="44"/>
        <v>#REF!</v>
      </c>
      <c r="R369" s="46" t="e">
        <f t="shared" ca="1" si="45"/>
        <v>#REF!</v>
      </c>
      <c r="S369" s="73"/>
      <c r="T369" s="73"/>
    </row>
    <row r="370" spans="1:20" ht="18" hidden="1" customHeight="1" x14ac:dyDescent="0.25">
      <c r="A370" s="38">
        <v>364</v>
      </c>
      <c r="B370" s="59" t="e">
        <f t="shared" ca="1" si="35"/>
        <v>#REF!</v>
      </c>
      <c r="C370" s="59" t="e">
        <f t="shared" ca="1" si="36"/>
        <v>#REF!</v>
      </c>
      <c r="D370" s="42"/>
      <c r="E370" s="43"/>
      <c r="F370" s="43" t="e">
        <f t="shared" ca="1" si="37"/>
        <v>#REF!</v>
      </c>
      <c r="G370" s="41"/>
      <c r="H370" s="41"/>
      <c r="I370" s="41" t="e">
        <f t="shared" ca="1" si="39"/>
        <v>#REF!</v>
      </c>
      <c r="J370" s="44"/>
      <c r="K370" s="44"/>
      <c r="L370" s="44" t="e">
        <f t="shared" ca="1" si="38"/>
        <v>#REF!</v>
      </c>
      <c r="M370" s="45" t="e">
        <f t="shared" ca="1" si="40"/>
        <v>#REF!</v>
      </c>
      <c r="N370" s="80" t="e">
        <f t="shared" ca="1" si="41"/>
        <v>#REF!</v>
      </c>
      <c r="O370" s="47" t="e">
        <f t="shared" ca="1" si="42"/>
        <v>#REF!</v>
      </c>
      <c r="P370" s="46" t="e">
        <f t="shared" ca="1" si="43"/>
        <v>#REF!</v>
      </c>
      <c r="Q370" s="47" t="e">
        <f t="shared" ca="1" si="44"/>
        <v>#REF!</v>
      </c>
      <c r="R370" s="46" t="e">
        <f t="shared" ca="1" si="45"/>
        <v>#REF!</v>
      </c>
      <c r="S370" s="73"/>
      <c r="T370" s="73"/>
    </row>
    <row r="371" spans="1:20" ht="18" hidden="1" customHeight="1" x14ac:dyDescent="0.25">
      <c r="A371" s="38">
        <v>365</v>
      </c>
      <c r="B371" s="59" t="e">
        <f t="shared" ca="1" si="35"/>
        <v>#REF!</v>
      </c>
      <c r="C371" s="59" t="e">
        <f t="shared" ca="1" si="36"/>
        <v>#REF!</v>
      </c>
      <c r="D371" s="42"/>
      <c r="E371" s="43"/>
      <c r="F371" s="43" t="e">
        <f t="shared" ca="1" si="37"/>
        <v>#REF!</v>
      </c>
      <c r="G371" s="41"/>
      <c r="H371" s="41"/>
      <c r="I371" s="41" t="e">
        <f t="shared" ca="1" si="39"/>
        <v>#REF!</v>
      </c>
      <c r="J371" s="44"/>
      <c r="K371" s="44"/>
      <c r="L371" s="44" t="e">
        <f t="shared" ca="1" si="38"/>
        <v>#REF!</v>
      </c>
      <c r="M371" s="45" t="e">
        <f t="shared" ca="1" si="40"/>
        <v>#REF!</v>
      </c>
      <c r="N371" s="80" t="e">
        <f t="shared" ca="1" si="41"/>
        <v>#REF!</v>
      </c>
      <c r="O371" s="47" t="e">
        <f t="shared" ca="1" si="42"/>
        <v>#REF!</v>
      </c>
      <c r="P371" s="46" t="e">
        <f t="shared" ca="1" si="43"/>
        <v>#REF!</v>
      </c>
      <c r="Q371" s="47" t="e">
        <f t="shared" ca="1" si="44"/>
        <v>#REF!</v>
      </c>
      <c r="R371" s="46" t="e">
        <f t="shared" ca="1" si="45"/>
        <v>#REF!</v>
      </c>
      <c r="S371" s="73"/>
      <c r="T371" s="73"/>
    </row>
    <row r="372" spans="1:20" ht="18" hidden="1" customHeight="1" x14ac:dyDescent="0.25">
      <c r="A372" s="38">
        <v>366</v>
      </c>
      <c r="B372" s="59" t="e">
        <f t="shared" ca="1" si="35"/>
        <v>#REF!</v>
      </c>
      <c r="C372" s="59" t="e">
        <f t="shared" ca="1" si="36"/>
        <v>#REF!</v>
      </c>
      <c r="D372" s="42"/>
      <c r="E372" s="43"/>
      <c r="F372" s="43" t="e">
        <f t="shared" ca="1" si="37"/>
        <v>#REF!</v>
      </c>
      <c r="G372" s="41"/>
      <c r="H372" s="41"/>
      <c r="I372" s="41" t="e">
        <f t="shared" ca="1" si="39"/>
        <v>#REF!</v>
      </c>
      <c r="J372" s="44"/>
      <c r="K372" s="44"/>
      <c r="L372" s="44" t="e">
        <f t="shared" ca="1" si="38"/>
        <v>#REF!</v>
      </c>
      <c r="M372" s="45" t="e">
        <f t="shared" ca="1" si="40"/>
        <v>#REF!</v>
      </c>
      <c r="N372" s="80" t="e">
        <f t="shared" ca="1" si="41"/>
        <v>#REF!</v>
      </c>
      <c r="O372" s="47" t="e">
        <f t="shared" ca="1" si="42"/>
        <v>#REF!</v>
      </c>
      <c r="P372" s="46" t="e">
        <f t="shared" ca="1" si="43"/>
        <v>#REF!</v>
      </c>
      <c r="Q372" s="47" t="e">
        <f t="shared" ca="1" si="44"/>
        <v>#REF!</v>
      </c>
      <c r="R372" s="46" t="e">
        <f t="shared" ca="1" si="45"/>
        <v>#REF!</v>
      </c>
      <c r="S372" s="73"/>
      <c r="T372" s="73"/>
    </row>
    <row r="373" spans="1:20" ht="18" hidden="1" customHeight="1" x14ac:dyDescent="0.25">
      <c r="A373" s="38">
        <v>367</v>
      </c>
      <c r="B373" s="59" t="e">
        <f t="shared" ca="1" si="35"/>
        <v>#REF!</v>
      </c>
      <c r="C373" s="59" t="e">
        <f t="shared" ca="1" si="36"/>
        <v>#REF!</v>
      </c>
      <c r="D373" s="42"/>
      <c r="E373" s="43"/>
      <c r="F373" s="43" t="e">
        <f t="shared" ca="1" si="37"/>
        <v>#REF!</v>
      </c>
      <c r="G373" s="41"/>
      <c r="H373" s="41"/>
      <c r="I373" s="41" t="e">
        <f t="shared" ca="1" si="39"/>
        <v>#REF!</v>
      </c>
      <c r="J373" s="44"/>
      <c r="K373" s="44"/>
      <c r="L373" s="44" t="e">
        <f t="shared" ca="1" si="38"/>
        <v>#REF!</v>
      </c>
      <c r="M373" s="45" t="e">
        <f t="shared" ca="1" si="40"/>
        <v>#REF!</v>
      </c>
      <c r="N373" s="80" t="e">
        <f t="shared" ca="1" si="41"/>
        <v>#REF!</v>
      </c>
      <c r="O373" s="47" t="e">
        <f t="shared" ca="1" si="42"/>
        <v>#REF!</v>
      </c>
      <c r="P373" s="46" t="e">
        <f t="shared" ca="1" si="43"/>
        <v>#REF!</v>
      </c>
      <c r="Q373" s="47" t="e">
        <f t="shared" ca="1" si="44"/>
        <v>#REF!</v>
      </c>
      <c r="R373" s="46" t="e">
        <f t="shared" ca="1" si="45"/>
        <v>#REF!</v>
      </c>
      <c r="S373" s="73"/>
      <c r="T373" s="73"/>
    </row>
    <row r="374" spans="1:20" ht="18" hidden="1" customHeight="1" x14ac:dyDescent="0.25">
      <c r="A374" s="38">
        <v>368</v>
      </c>
      <c r="B374" s="59" t="e">
        <f t="shared" ca="1" si="35"/>
        <v>#REF!</v>
      </c>
      <c r="C374" s="59" t="e">
        <f t="shared" ca="1" si="36"/>
        <v>#REF!</v>
      </c>
      <c r="D374" s="42"/>
      <c r="E374" s="43"/>
      <c r="F374" s="43" t="e">
        <f t="shared" ca="1" si="37"/>
        <v>#REF!</v>
      </c>
      <c r="G374" s="41"/>
      <c r="H374" s="41"/>
      <c r="I374" s="41" t="e">
        <f t="shared" ca="1" si="39"/>
        <v>#REF!</v>
      </c>
      <c r="J374" s="44"/>
      <c r="K374" s="44"/>
      <c r="L374" s="44" t="e">
        <f t="shared" ca="1" si="38"/>
        <v>#REF!</v>
      </c>
      <c r="M374" s="45" t="e">
        <f t="shared" ca="1" si="40"/>
        <v>#REF!</v>
      </c>
      <c r="N374" s="80" t="e">
        <f t="shared" ca="1" si="41"/>
        <v>#REF!</v>
      </c>
      <c r="O374" s="47" t="e">
        <f t="shared" ca="1" si="42"/>
        <v>#REF!</v>
      </c>
      <c r="P374" s="46" t="e">
        <f t="shared" ca="1" si="43"/>
        <v>#REF!</v>
      </c>
      <c r="Q374" s="47" t="e">
        <f t="shared" ca="1" si="44"/>
        <v>#REF!</v>
      </c>
      <c r="R374" s="46" t="e">
        <f t="shared" ca="1" si="45"/>
        <v>#REF!</v>
      </c>
      <c r="S374" s="73"/>
      <c r="T374" s="73"/>
    </row>
    <row r="375" spans="1:20" ht="18" hidden="1" customHeight="1" x14ac:dyDescent="0.25">
      <c r="A375" s="38">
        <v>369</v>
      </c>
      <c r="B375" s="59" t="e">
        <f t="shared" ca="1" si="35"/>
        <v>#REF!</v>
      </c>
      <c r="C375" s="59" t="e">
        <f t="shared" ca="1" si="36"/>
        <v>#REF!</v>
      </c>
      <c r="D375" s="42"/>
      <c r="E375" s="43"/>
      <c r="F375" s="43" t="e">
        <f t="shared" ca="1" si="37"/>
        <v>#REF!</v>
      </c>
      <c r="G375" s="41"/>
      <c r="H375" s="41"/>
      <c r="I375" s="41" t="e">
        <f t="shared" ca="1" si="39"/>
        <v>#REF!</v>
      </c>
      <c r="J375" s="44"/>
      <c r="K375" s="44"/>
      <c r="L375" s="44" t="e">
        <f t="shared" ca="1" si="38"/>
        <v>#REF!</v>
      </c>
      <c r="M375" s="45" t="e">
        <f t="shared" ca="1" si="40"/>
        <v>#REF!</v>
      </c>
      <c r="N375" s="80" t="e">
        <f t="shared" ca="1" si="41"/>
        <v>#REF!</v>
      </c>
      <c r="O375" s="47" t="e">
        <f t="shared" ca="1" si="42"/>
        <v>#REF!</v>
      </c>
      <c r="P375" s="46" t="e">
        <f t="shared" ca="1" si="43"/>
        <v>#REF!</v>
      </c>
      <c r="Q375" s="47" t="e">
        <f t="shared" ca="1" si="44"/>
        <v>#REF!</v>
      </c>
      <c r="R375" s="46" t="e">
        <f t="shared" ca="1" si="45"/>
        <v>#REF!</v>
      </c>
      <c r="S375" s="73"/>
      <c r="T375" s="73"/>
    </row>
    <row r="376" spans="1:20" ht="18" hidden="1" customHeight="1" x14ac:dyDescent="0.25">
      <c r="A376" s="38">
        <v>370</v>
      </c>
      <c r="B376" s="59" t="e">
        <f t="shared" ca="1" si="35"/>
        <v>#REF!</v>
      </c>
      <c r="C376" s="59" t="e">
        <f t="shared" ca="1" si="36"/>
        <v>#REF!</v>
      </c>
      <c r="D376" s="42"/>
      <c r="E376" s="43"/>
      <c r="F376" s="43" t="e">
        <f t="shared" ca="1" si="37"/>
        <v>#REF!</v>
      </c>
      <c r="G376" s="41"/>
      <c r="H376" s="41"/>
      <c r="I376" s="41" t="e">
        <f t="shared" ca="1" si="39"/>
        <v>#REF!</v>
      </c>
      <c r="J376" s="44"/>
      <c r="K376" s="44"/>
      <c r="L376" s="44" t="e">
        <f t="shared" ca="1" si="38"/>
        <v>#REF!</v>
      </c>
      <c r="M376" s="45" t="e">
        <f t="shared" ca="1" si="40"/>
        <v>#REF!</v>
      </c>
      <c r="N376" s="80" t="e">
        <f t="shared" ca="1" si="41"/>
        <v>#REF!</v>
      </c>
      <c r="O376" s="47" t="e">
        <f t="shared" ca="1" si="42"/>
        <v>#REF!</v>
      </c>
      <c r="P376" s="46" t="e">
        <f t="shared" ca="1" si="43"/>
        <v>#REF!</v>
      </c>
      <c r="Q376" s="47" t="e">
        <f t="shared" ca="1" si="44"/>
        <v>#REF!</v>
      </c>
      <c r="R376" s="46" t="e">
        <f t="shared" ca="1" si="45"/>
        <v>#REF!</v>
      </c>
      <c r="S376" s="73"/>
      <c r="T376" s="73"/>
    </row>
    <row r="377" spans="1:20" ht="18" hidden="1" customHeight="1" x14ac:dyDescent="0.25">
      <c r="A377" s="38">
        <v>371</v>
      </c>
      <c r="B377" s="59" t="e">
        <f t="shared" ca="1" si="35"/>
        <v>#REF!</v>
      </c>
      <c r="C377" s="59" t="e">
        <f t="shared" ca="1" si="36"/>
        <v>#REF!</v>
      </c>
      <c r="D377" s="42"/>
      <c r="E377" s="43"/>
      <c r="F377" s="43" t="e">
        <f t="shared" ca="1" si="37"/>
        <v>#REF!</v>
      </c>
      <c r="G377" s="41"/>
      <c r="H377" s="41"/>
      <c r="I377" s="41" t="e">
        <f t="shared" ca="1" si="39"/>
        <v>#REF!</v>
      </c>
      <c r="J377" s="44"/>
      <c r="K377" s="44"/>
      <c r="L377" s="44" t="e">
        <f t="shared" ca="1" si="38"/>
        <v>#REF!</v>
      </c>
      <c r="M377" s="45" t="e">
        <f t="shared" ca="1" si="40"/>
        <v>#REF!</v>
      </c>
      <c r="N377" s="80" t="e">
        <f t="shared" ca="1" si="41"/>
        <v>#REF!</v>
      </c>
      <c r="O377" s="47" t="e">
        <f t="shared" ca="1" si="42"/>
        <v>#REF!</v>
      </c>
      <c r="P377" s="46" t="e">
        <f t="shared" ca="1" si="43"/>
        <v>#REF!</v>
      </c>
      <c r="Q377" s="47" t="e">
        <f t="shared" ca="1" si="44"/>
        <v>#REF!</v>
      </c>
      <c r="R377" s="46" t="e">
        <f t="shared" ca="1" si="45"/>
        <v>#REF!</v>
      </c>
      <c r="S377" s="73"/>
      <c r="T377" s="73"/>
    </row>
    <row r="378" spans="1:20" ht="18" hidden="1" customHeight="1" x14ac:dyDescent="0.25">
      <c r="A378" s="38">
        <v>372</v>
      </c>
      <c r="B378" s="59" t="e">
        <f t="shared" ca="1" si="35"/>
        <v>#REF!</v>
      </c>
      <c r="C378" s="59" t="e">
        <f t="shared" ca="1" si="36"/>
        <v>#REF!</v>
      </c>
      <c r="D378" s="42"/>
      <c r="E378" s="43"/>
      <c r="F378" s="43" t="e">
        <f t="shared" ca="1" si="37"/>
        <v>#REF!</v>
      </c>
      <c r="G378" s="41"/>
      <c r="H378" s="41"/>
      <c r="I378" s="41" t="e">
        <f t="shared" ca="1" si="39"/>
        <v>#REF!</v>
      </c>
      <c r="J378" s="44"/>
      <c r="K378" s="44"/>
      <c r="L378" s="44" t="e">
        <f t="shared" ca="1" si="38"/>
        <v>#REF!</v>
      </c>
      <c r="M378" s="45" t="e">
        <f t="shared" ca="1" si="40"/>
        <v>#REF!</v>
      </c>
      <c r="N378" s="80" t="e">
        <f t="shared" ca="1" si="41"/>
        <v>#REF!</v>
      </c>
      <c r="O378" s="47" t="e">
        <f t="shared" ca="1" si="42"/>
        <v>#REF!</v>
      </c>
      <c r="P378" s="46" t="e">
        <f t="shared" ca="1" si="43"/>
        <v>#REF!</v>
      </c>
      <c r="Q378" s="47" t="e">
        <f t="shared" ca="1" si="44"/>
        <v>#REF!</v>
      </c>
      <c r="R378" s="46" t="e">
        <f t="shared" ca="1" si="45"/>
        <v>#REF!</v>
      </c>
      <c r="S378" s="73"/>
      <c r="T378" s="73"/>
    </row>
    <row r="379" spans="1:20" ht="18" hidden="1" customHeight="1" x14ac:dyDescent="0.25">
      <c r="A379" s="38">
        <v>373</v>
      </c>
      <c r="B379" s="59" t="e">
        <f t="shared" ca="1" si="35"/>
        <v>#REF!</v>
      </c>
      <c r="C379" s="59" t="e">
        <f t="shared" ca="1" si="36"/>
        <v>#REF!</v>
      </c>
      <c r="D379" s="42"/>
      <c r="E379" s="43"/>
      <c r="F379" s="43" t="e">
        <f t="shared" ca="1" si="37"/>
        <v>#REF!</v>
      </c>
      <c r="G379" s="41"/>
      <c r="H379" s="41"/>
      <c r="I379" s="41" t="e">
        <f t="shared" ca="1" si="39"/>
        <v>#REF!</v>
      </c>
      <c r="J379" s="44"/>
      <c r="K379" s="44"/>
      <c r="L379" s="44" t="e">
        <f t="shared" ca="1" si="38"/>
        <v>#REF!</v>
      </c>
      <c r="M379" s="45" t="e">
        <f t="shared" ca="1" si="40"/>
        <v>#REF!</v>
      </c>
      <c r="N379" s="80" t="e">
        <f t="shared" ca="1" si="41"/>
        <v>#REF!</v>
      </c>
      <c r="O379" s="47" t="e">
        <f t="shared" ca="1" si="42"/>
        <v>#REF!</v>
      </c>
      <c r="P379" s="46" t="e">
        <f t="shared" ca="1" si="43"/>
        <v>#REF!</v>
      </c>
      <c r="Q379" s="47" t="e">
        <f t="shared" ca="1" si="44"/>
        <v>#REF!</v>
      </c>
      <c r="R379" s="46" t="e">
        <f t="shared" ca="1" si="45"/>
        <v>#REF!</v>
      </c>
      <c r="S379" s="73"/>
      <c r="T379" s="73"/>
    </row>
    <row r="380" spans="1:20" ht="18" hidden="1" customHeight="1" x14ac:dyDescent="0.25">
      <c r="A380" s="38">
        <v>374</v>
      </c>
      <c r="B380" s="59" t="e">
        <f t="shared" ca="1" si="35"/>
        <v>#REF!</v>
      </c>
      <c r="C380" s="59" t="e">
        <f t="shared" ca="1" si="36"/>
        <v>#REF!</v>
      </c>
      <c r="D380" s="42"/>
      <c r="E380" s="43"/>
      <c r="F380" s="43" t="e">
        <f t="shared" ca="1" si="37"/>
        <v>#REF!</v>
      </c>
      <c r="G380" s="41"/>
      <c r="H380" s="41"/>
      <c r="I380" s="41" t="e">
        <f t="shared" ca="1" si="39"/>
        <v>#REF!</v>
      </c>
      <c r="J380" s="44"/>
      <c r="K380" s="44"/>
      <c r="L380" s="44" t="e">
        <f t="shared" ca="1" si="38"/>
        <v>#REF!</v>
      </c>
      <c r="M380" s="45" t="e">
        <f t="shared" ca="1" si="40"/>
        <v>#REF!</v>
      </c>
      <c r="N380" s="80" t="e">
        <f t="shared" ca="1" si="41"/>
        <v>#REF!</v>
      </c>
      <c r="O380" s="47" t="e">
        <f t="shared" ca="1" si="42"/>
        <v>#REF!</v>
      </c>
      <c r="P380" s="46" t="e">
        <f t="shared" ca="1" si="43"/>
        <v>#REF!</v>
      </c>
      <c r="Q380" s="47" t="e">
        <f t="shared" ca="1" si="44"/>
        <v>#REF!</v>
      </c>
      <c r="R380" s="46" t="e">
        <f t="shared" ca="1" si="45"/>
        <v>#REF!</v>
      </c>
      <c r="S380" s="73"/>
      <c r="T380" s="73"/>
    </row>
    <row r="381" spans="1:20" ht="18" hidden="1" customHeight="1" x14ac:dyDescent="0.25">
      <c r="A381" s="38">
        <v>375</v>
      </c>
      <c r="B381" s="59" t="e">
        <f t="shared" ca="1" si="35"/>
        <v>#REF!</v>
      </c>
      <c r="C381" s="59" t="e">
        <f t="shared" ca="1" si="36"/>
        <v>#REF!</v>
      </c>
      <c r="D381" s="42"/>
      <c r="E381" s="43"/>
      <c r="F381" s="43" t="e">
        <f t="shared" ca="1" si="37"/>
        <v>#REF!</v>
      </c>
      <c r="G381" s="41"/>
      <c r="H381" s="41"/>
      <c r="I381" s="41" t="e">
        <f t="shared" ca="1" si="39"/>
        <v>#REF!</v>
      </c>
      <c r="J381" s="44"/>
      <c r="K381" s="44"/>
      <c r="L381" s="44" t="e">
        <f t="shared" ca="1" si="38"/>
        <v>#REF!</v>
      </c>
      <c r="M381" s="45" t="e">
        <f t="shared" ca="1" si="40"/>
        <v>#REF!</v>
      </c>
      <c r="N381" s="80" t="e">
        <f t="shared" ca="1" si="41"/>
        <v>#REF!</v>
      </c>
      <c r="O381" s="47" t="e">
        <f t="shared" ca="1" si="42"/>
        <v>#REF!</v>
      </c>
      <c r="P381" s="46" t="e">
        <f t="shared" ca="1" si="43"/>
        <v>#REF!</v>
      </c>
      <c r="Q381" s="47" t="e">
        <f t="shared" ca="1" si="44"/>
        <v>#REF!</v>
      </c>
      <c r="R381" s="46" t="e">
        <f t="shared" ca="1" si="45"/>
        <v>#REF!</v>
      </c>
      <c r="S381" s="73"/>
      <c r="T381" s="73"/>
    </row>
    <row r="382" spans="1:20" ht="18" hidden="1" customHeight="1" x14ac:dyDescent="0.25">
      <c r="A382" s="38">
        <v>376</v>
      </c>
      <c r="B382" s="59" t="e">
        <f t="shared" ca="1" si="35"/>
        <v>#REF!</v>
      </c>
      <c r="C382" s="59" t="e">
        <f t="shared" ca="1" si="36"/>
        <v>#REF!</v>
      </c>
      <c r="D382" s="42"/>
      <c r="E382" s="43"/>
      <c r="F382" s="43" t="e">
        <f t="shared" ca="1" si="37"/>
        <v>#REF!</v>
      </c>
      <c r="G382" s="41"/>
      <c r="H382" s="41"/>
      <c r="I382" s="41" t="e">
        <f t="shared" ca="1" si="39"/>
        <v>#REF!</v>
      </c>
      <c r="J382" s="44"/>
      <c r="K382" s="44"/>
      <c r="L382" s="44" t="e">
        <f t="shared" ca="1" si="38"/>
        <v>#REF!</v>
      </c>
      <c r="M382" s="45" t="e">
        <f t="shared" ca="1" si="40"/>
        <v>#REF!</v>
      </c>
      <c r="N382" s="80" t="e">
        <f t="shared" ca="1" si="41"/>
        <v>#REF!</v>
      </c>
      <c r="O382" s="47" t="e">
        <f t="shared" ca="1" si="42"/>
        <v>#REF!</v>
      </c>
      <c r="P382" s="46" t="e">
        <f t="shared" ca="1" si="43"/>
        <v>#REF!</v>
      </c>
      <c r="Q382" s="47" t="e">
        <f t="shared" ca="1" si="44"/>
        <v>#REF!</v>
      </c>
      <c r="R382" s="46" t="e">
        <f t="shared" ca="1" si="45"/>
        <v>#REF!</v>
      </c>
      <c r="S382" s="73"/>
      <c r="T382" s="73"/>
    </row>
    <row r="383" spans="1:20" ht="18" hidden="1" customHeight="1" x14ac:dyDescent="0.25">
      <c r="A383" s="38">
        <v>377</v>
      </c>
      <c r="B383" s="59" t="e">
        <f t="shared" ca="1" si="35"/>
        <v>#REF!</v>
      </c>
      <c r="C383" s="59" t="e">
        <f t="shared" ca="1" si="36"/>
        <v>#REF!</v>
      </c>
      <c r="D383" s="42"/>
      <c r="E383" s="43"/>
      <c r="F383" s="43" t="e">
        <f t="shared" ca="1" si="37"/>
        <v>#REF!</v>
      </c>
      <c r="G383" s="41"/>
      <c r="H383" s="41"/>
      <c r="I383" s="41" t="e">
        <f t="shared" ca="1" si="39"/>
        <v>#REF!</v>
      </c>
      <c r="J383" s="44"/>
      <c r="K383" s="44"/>
      <c r="L383" s="44" t="e">
        <f t="shared" ca="1" si="38"/>
        <v>#REF!</v>
      </c>
      <c r="M383" s="45" t="e">
        <f t="shared" ca="1" si="40"/>
        <v>#REF!</v>
      </c>
      <c r="N383" s="80" t="e">
        <f t="shared" ca="1" si="41"/>
        <v>#REF!</v>
      </c>
      <c r="O383" s="47" t="e">
        <f t="shared" ca="1" si="42"/>
        <v>#REF!</v>
      </c>
      <c r="P383" s="46" t="e">
        <f t="shared" ca="1" si="43"/>
        <v>#REF!</v>
      </c>
      <c r="Q383" s="47" t="e">
        <f t="shared" ca="1" si="44"/>
        <v>#REF!</v>
      </c>
      <c r="R383" s="46" t="e">
        <f t="shared" ca="1" si="45"/>
        <v>#REF!</v>
      </c>
      <c r="S383" s="73"/>
      <c r="T383" s="73"/>
    </row>
    <row r="384" spans="1:20" ht="18" hidden="1" customHeight="1" x14ac:dyDescent="0.25">
      <c r="A384" s="38">
        <v>378</v>
      </c>
      <c r="B384" s="59" t="e">
        <f t="shared" ca="1" si="35"/>
        <v>#REF!</v>
      </c>
      <c r="C384" s="59" t="e">
        <f t="shared" ca="1" si="36"/>
        <v>#REF!</v>
      </c>
      <c r="D384" s="42"/>
      <c r="E384" s="43"/>
      <c r="F384" s="43" t="e">
        <f t="shared" ca="1" si="37"/>
        <v>#REF!</v>
      </c>
      <c r="G384" s="41"/>
      <c r="H384" s="41"/>
      <c r="I384" s="41" t="e">
        <f t="shared" ca="1" si="39"/>
        <v>#REF!</v>
      </c>
      <c r="J384" s="44"/>
      <c r="K384" s="44"/>
      <c r="L384" s="44" t="e">
        <f t="shared" ca="1" si="38"/>
        <v>#REF!</v>
      </c>
      <c r="M384" s="45" t="e">
        <f t="shared" ca="1" si="40"/>
        <v>#REF!</v>
      </c>
      <c r="N384" s="80" t="e">
        <f t="shared" ca="1" si="41"/>
        <v>#REF!</v>
      </c>
      <c r="O384" s="47" t="e">
        <f t="shared" ca="1" si="42"/>
        <v>#REF!</v>
      </c>
      <c r="P384" s="46" t="e">
        <f t="shared" ca="1" si="43"/>
        <v>#REF!</v>
      </c>
      <c r="Q384" s="47" t="e">
        <f t="shared" ca="1" si="44"/>
        <v>#REF!</v>
      </c>
      <c r="R384" s="46" t="e">
        <f t="shared" ca="1" si="45"/>
        <v>#REF!</v>
      </c>
      <c r="S384" s="73"/>
      <c r="T384" s="73"/>
    </row>
    <row r="385" spans="1:20" ht="18" hidden="1" customHeight="1" x14ac:dyDescent="0.25">
      <c r="A385" s="38">
        <v>379</v>
      </c>
      <c r="B385" s="59" t="e">
        <f t="shared" ca="1" si="35"/>
        <v>#REF!</v>
      </c>
      <c r="C385" s="59" t="e">
        <f t="shared" ca="1" si="36"/>
        <v>#REF!</v>
      </c>
      <c r="D385" s="42"/>
      <c r="E385" s="43"/>
      <c r="F385" s="43" t="e">
        <f t="shared" ca="1" si="37"/>
        <v>#REF!</v>
      </c>
      <c r="G385" s="41"/>
      <c r="H385" s="41"/>
      <c r="I385" s="41" t="e">
        <f t="shared" ca="1" si="39"/>
        <v>#REF!</v>
      </c>
      <c r="J385" s="44"/>
      <c r="K385" s="44"/>
      <c r="L385" s="44" t="e">
        <f t="shared" ca="1" si="38"/>
        <v>#REF!</v>
      </c>
      <c r="M385" s="45" t="e">
        <f t="shared" ca="1" si="40"/>
        <v>#REF!</v>
      </c>
      <c r="N385" s="80" t="e">
        <f t="shared" ca="1" si="41"/>
        <v>#REF!</v>
      </c>
      <c r="O385" s="47" t="e">
        <f t="shared" ca="1" si="42"/>
        <v>#REF!</v>
      </c>
      <c r="P385" s="46" t="e">
        <f t="shared" ca="1" si="43"/>
        <v>#REF!</v>
      </c>
      <c r="Q385" s="47" t="e">
        <f t="shared" ca="1" si="44"/>
        <v>#REF!</v>
      </c>
      <c r="R385" s="46" t="e">
        <f t="shared" ca="1" si="45"/>
        <v>#REF!</v>
      </c>
      <c r="S385" s="73"/>
      <c r="T385" s="73"/>
    </row>
    <row r="386" spans="1:20" ht="18" hidden="1" customHeight="1" x14ac:dyDescent="0.25">
      <c r="A386" s="38">
        <v>380</v>
      </c>
      <c r="B386" s="59" t="e">
        <f t="shared" ca="1" si="35"/>
        <v>#REF!</v>
      </c>
      <c r="C386" s="59" t="e">
        <f t="shared" ca="1" si="36"/>
        <v>#REF!</v>
      </c>
      <c r="D386" s="42"/>
      <c r="E386" s="43"/>
      <c r="F386" s="43" t="e">
        <f t="shared" ca="1" si="37"/>
        <v>#REF!</v>
      </c>
      <c r="G386" s="41"/>
      <c r="H386" s="41"/>
      <c r="I386" s="41" t="e">
        <f t="shared" ca="1" si="39"/>
        <v>#REF!</v>
      </c>
      <c r="J386" s="44"/>
      <c r="K386" s="44"/>
      <c r="L386" s="44" t="e">
        <f t="shared" ca="1" si="38"/>
        <v>#REF!</v>
      </c>
      <c r="M386" s="45" t="e">
        <f t="shared" ca="1" si="40"/>
        <v>#REF!</v>
      </c>
      <c r="N386" s="80" t="e">
        <f t="shared" ca="1" si="41"/>
        <v>#REF!</v>
      </c>
      <c r="O386" s="47" t="e">
        <f t="shared" ca="1" si="42"/>
        <v>#REF!</v>
      </c>
      <c r="P386" s="46" t="e">
        <f t="shared" ca="1" si="43"/>
        <v>#REF!</v>
      </c>
      <c r="Q386" s="47" t="e">
        <f t="shared" ca="1" si="44"/>
        <v>#REF!</v>
      </c>
      <c r="R386" s="46" t="e">
        <f t="shared" ca="1" si="45"/>
        <v>#REF!</v>
      </c>
      <c r="S386" s="73"/>
      <c r="T386" s="73"/>
    </row>
    <row r="387" spans="1:20" ht="18" hidden="1" customHeight="1" x14ac:dyDescent="0.25">
      <c r="A387" s="38">
        <v>381</v>
      </c>
      <c r="B387" s="59" t="e">
        <f t="shared" ca="1" si="35"/>
        <v>#REF!</v>
      </c>
      <c r="C387" s="59" t="e">
        <f t="shared" ca="1" si="36"/>
        <v>#REF!</v>
      </c>
      <c r="D387" s="42"/>
      <c r="E387" s="43"/>
      <c r="F387" s="43" t="e">
        <f t="shared" ca="1" si="37"/>
        <v>#REF!</v>
      </c>
      <c r="G387" s="41"/>
      <c r="H387" s="41"/>
      <c r="I387" s="41" t="e">
        <f t="shared" ca="1" si="39"/>
        <v>#REF!</v>
      </c>
      <c r="J387" s="44"/>
      <c r="K387" s="44"/>
      <c r="L387" s="44" t="e">
        <f t="shared" ca="1" si="38"/>
        <v>#REF!</v>
      </c>
      <c r="M387" s="45" t="e">
        <f t="shared" ca="1" si="40"/>
        <v>#REF!</v>
      </c>
      <c r="N387" s="80" t="e">
        <f t="shared" ca="1" si="41"/>
        <v>#REF!</v>
      </c>
      <c r="O387" s="47" t="e">
        <f t="shared" ca="1" si="42"/>
        <v>#REF!</v>
      </c>
      <c r="P387" s="46" t="e">
        <f t="shared" ca="1" si="43"/>
        <v>#REF!</v>
      </c>
      <c r="Q387" s="47" t="e">
        <f t="shared" ca="1" si="44"/>
        <v>#REF!</v>
      </c>
      <c r="R387" s="46" t="e">
        <f t="shared" ca="1" si="45"/>
        <v>#REF!</v>
      </c>
      <c r="S387" s="73"/>
      <c r="T387" s="73"/>
    </row>
    <row r="388" spans="1:20" ht="18" hidden="1" customHeight="1" x14ac:dyDescent="0.25">
      <c r="A388" s="38">
        <v>382</v>
      </c>
      <c r="B388" s="59" t="e">
        <f t="shared" ca="1" si="35"/>
        <v>#REF!</v>
      </c>
      <c r="C388" s="59" t="e">
        <f t="shared" ca="1" si="36"/>
        <v>#REF!</v>
      </c>
      <c r="D388" s="42"/>
      <c r="E388" s="43"/>
      <c r="F388" s="43" t="e">
        <f t="shared" ca="1" si="37"/>
        <v>#REF!</v>
      </c>
      <c r="G388" s="41"/>
      <c r="H388" s="41"/>
      <c r="I388" s="41" t="e">
        <f t="shared" ca="1" si="39"/>
        <v>#REF!</v>
      </c>
      <c r="J388" s="44"/>
      <c r="K388" s="44"/>
      <c r="L388" s="44" t="e">
        <f t="shared" ca="1" si="38"/>
        <v>#REF!</v>
      </c>
      <c r="M388" s="45" t="e">
        <f t="shared" ca="1" si="40"/>
        <v>#REF!</v>
      </c>
      <c r="N388" s="80" t="e">
        <f t="shared" ca="1" si="41"/>
        <v>#REF!</v>
      </c>
      <c r="O388" s="47" t="e">
        <f t="shared" ca="1" si="42"/>
        <v>#REF!</v>
      </c>
      <c r="P388" s="46" t="e">
        <f t="shared" ca="1" si="43"/>
        <v>#REF!</v>
      </c>
      <c r="Q388" s="47" t="e">
        <f t="shared" ca="1" si="44"/>
        <v>#REF!</v>
      </c>
      <c r="R388" s="46" t="e">
        <f t="shared" ca="1" si="45"/>
        <v>#REF!</v>
      </c>
      <c r="S388" s="73"/>
      <c r="T388" s="73"/>
    </row>
    <row r="389" spans="1:20" ht="18" hidden="1" customHeight="1" x14ac:dyDescent="0.25">
      <c r="A389" s="38">
        <v>383</v>
      </c>
      <c r="B389" s="59" t="e">
        <f t="shared" ca="1" si="35"/>
        <v>#REF!</v>
      </c>
      <c r="C389" s="59" t="e">
        <f t="shared" ca="1" si="36"/>
        <v>#REF!</v>
      </c>
      <c r="D389" s="42"/>
      <c r="E389" s="43"/>
      <c r="F389" s="43" t="e">
        <f t="shared" ca="1" si="37"/>
        <v>#REF!</v>
      </c>
      <c r="G389" s="41"/>
      <c r="H389" s="41"/>
      <c r="I389" s="41" t="e">
        <f t="shared" ca="1" si="39"/>
        <v>#REF!</v>
      </c>
      <c r="J389" s="44"/>
      <c r="K389" s="44"/>
      <c r="L389" s="44" t="e">
        <f t="shared" ca="1" si="38"/>
        <v>#REF!</v>
      </c>
      <c r="M389" s="45" t="e">
        <f t="shared" ca="1" si="40"/>
        <v>#REF!</v>
      </c>
      <c r="N389" s="80" t="e">
        <f t="shared" ca="1" si="41"/>
        <v>#REF!</v>
      </c>
      <c r="O389" s="47" t="e">
        <f t="shared" ca="1" si="42"/>
        <v>#REF!</v>
      </c>
      <c r="P389" s="46" t="e">
        <f t="shared" ca="1" si="43"/>
        <v>#REF!</v>
      </c>
      <c r="Q389" s="47" t="e">
        <f t="shared" ca="1" si="44"/>
        <v>#REF!</v>
      </c>
      <c r="R389" s="46" t="e">
        <f t="shared" ca="1" si="45"/>
        <v>#REF!</v>
      </c>
      <c r="S389" s="73"/>
      <c r="T389" s="73"/>
    </row>
    <row r="390" spans="1:20" ht="18" hidden="1" customHeight="1" x14ac:dyDescent="0.25">
      <c r="A390" s="38">
        <v>384</v>
      </c>
      <c r="B390" s="59" t="e">
        <f t="shared" ca="1" si="35"/>
        <v>#REF!</v>
      </c>
      <c r="C390" s="59" t="e">
        <f t="shared" ca="1" si="36"/>
        <v>#REF!</v>
      </c>
      <c r="D390" s="42"/>
      <c r="E390" s="43"/>
      <c r="F390" s="43" t="e">
        <f t="shared" ca="1" si="37"/>
        <v>#REF!</v>
      </c>
      <c r="G390" s="41"/>
      <c r="H390" s="41"/>
      <c r="I390" s="41" t="e">
        <f t="shared" ca="1" si="39"/>
        <v>#REF!</v>
      </c>
      <c r="J390" s="44"/>
      <c r="K390" s="44"/>
      <c r="L390" s="44" t="e">
        <f t="shared" ca="1" si="38"/>
        <v>#REF!</v>
      </c>
      <c r="M390" s="45" t="e">
        <f t="shared" ca="1" si="40"/>
        <v>#REF!</v>
      </c>
      <c r="N390" s="80" t="e">
        <f t="shared" ca="1" si="41"/>
        <v>#REF!</v>
      </c>
      <c r="O390" s="47" t="e">
        <f t="shared" ca="1" si="42"/>
        <v>#REF!</v>
      </c>
      <c r="P390" s="46" t="e">
        <f t="shared" ca="1" si="43"/>
        <v>#REF!</v>
      </c>
      <c r="Q390" s="47" t="e">
        <f t="shared" ca="1" si="44"/>
        <v>#REF!</v>
      </c>
      <c r="R390" s="46" t="e">
        <f t="shared" ca="1" si="45"/>
        <v>#REF!</v>
      </c>
      <c r="S390" s="73"/>
      <c r="T390" s="73"/>
    </row>
    <row r="391" spans="1:20" ht="18" hidden="1" customHeight="1" x14ac:dyDescent="0.25">
      <c r="A391" s="38">
        <v>385</v>
      </c>
      <c r="B391" s="59" t="e">
        <f t="shared" ca="1" si="35"/>
        <v>#REF!</v>
      </c>
      <c r="C391" s="59" t="e">
        <f t="shared" ca="1" si="36"/>
        <v>#REF!</v>
      </c>
      <c r="D391" s="42"/>
      <c r="E391" s="43"/>
      <c r="F391" s="43" t="e">
        <f t="shared" ca="1" si="37"/>
        <v>#REF!</v>
      </c>
      <c r="G391" s="41"/>
      <c r="H391" s="41"/>
      <c r="I391" s="41" t="e">
        <f t="shared" ca="1" si="39"/>
        <v>#REF!</v>
      </c>
      <c r="J391" s="44"/>
      <c r="K391" s="44"/>
      <c r="L391" s="44" t="e">
        <f t="shared" ca="1" si="38"/>
        <v>#REF!</v>
      </c>
      <c r="M391" s="45" t="e">
        <f t="shared" ca="1" si="40"/>
        <v>#REF!</v>
      </c>
      <c r="N391" s="80" t="e">
        <f t="shared" ca="1" si="41"/>
        <v>#REF!</v>
      </c>
      <c r="O391" s="47" t="e">
        <f t="shared" ca="1" si="42"/>
        <v>#REF!</v>
      </c>
      <c r="P391" s="46" t="e">
        <f t="shared" ca="1" si="43"/>
        <v>#REF!</v>
      </c>
      <c r="Q391" s="47" t="e">
        <f t="shared" ca="1" si="44"/>
        <v>#REF!</v>
      </c>
      <c r="R391" s="46" t="e">
        <f t="shared" ca="1" si="45"/>
        <v>#REF!</v>
      </c>
      <c r="S391" s="73"/>
      <c r="T391" s="73"/>
    </row>
    <row r="392" spans="1:20" ht="18" hidden="1" customHeight="1" x14ac:dyDescent="0.25">
      <c r="A392" s="38">
        <v>386</v>
      </c>
      <c r="B392" s="59" t="e">
        <f t="shared" ref="B392:B455" ca="1" si="46">INDIRECT(CONCATENATE($C$505,$D$505,"!$B",$A392 + 8))</f>
        <v>#REF!</v>
      </c>
      <c r="C392" s="59" t="e">
        <f t="shared" ref="C392:C455" ca="1" si="47">INDIRECT(CONCATENATE($C$505,$D$505,"!$C",$A392 + 8))</f>
        <v>#REF!</v>
      </c>
      <c r="D392" s="42"/>
      <c r="E392" s="43"/>
      <c r="F392" s="43" t="e">
        <f t="shared" ref="F392:F455" ca="1" si="48">INDIRECT(CONCATENATE($C$505,$D$505,"!$Z",$A392 + 8))</f>
        <v>#REF!</v>
      </c>
      <c r="G392" s="41"/>
      <c r="H392" s="41"/>
      <c r="I392" s="41" t="e">
        <f t="shared" ca="1" si="39"/>
        <v>#REF!</v>
      </c>
      <c r="J392" s="44"/>
      <c r="K392" s="44"/>
      <c r="L392" s="44" t="e">
        <f t="shared" ref="L392:L455" ca="1" si="49">INDIRECT(CONCATENATE($C$505,$D$505,"!$V",$A392 + 8))</f>
        <v>#REF!</v>
      </c>
      <c r="M392" s="45" t="e">
        <f t="shared" ca="1" si="40"/>
        <v>#REF!</v>
      </c>
      <c r="N392" s="80" t="e">
        <f t="shared" ca="1" si="41"/>
        <v>#REF!</v>
      </c>
      <c r="O392" s="47" t="e">
        <f t="shared" ca="1" si="42"/>
        <v>#REF!</v>
      </c>
      <c r="P392" s="46" t="e">
        <f t="shared" ca="1" si="43"/>
        <v>#REF!</v>
      </c>
      <c r="Q392" s="47" t="e">
        <f t="shared" ca="1" si="44"/>
        <v>#REF!</v>
      </c>
      <c r="R392" s="46" t="e">
        <f t="shared" ca="1" si="45"/>
        <v>#REF!</v>
      </c>
      <c r="S392" s="73"/>
      <c r="T392" s="73"/>
    </row>
    <row r="393" spans="1:20" ht="18" hidden="1" customHeight="1" x14ac:dyDescent="0.25">
      <c r="A393" s="38">
        <v>387</v>
      </c>
      <c r="B393" s="59" t="e">
        <f t="shared" ca="1" si="46"/>
        <v>#REF!</v>
      </c>
      <c r="C393" s="59" t="e">
        <f t="shared" ca="1" si="47"/>
        <v>#REF!</v>
      </c>
      <c r="D393" s="42"/>
      <c r="E393" s="43"/>
      <c r="F393" s="43" t="e">
        <f t="shared" ca="1" si="48"/>
        <v>#REF!</v>
      </c>
      <c r="G393" s="41"/>
      <c r="H393" s="41"/>
      <c r="I393" s="41" t="e">
        <f t="shared" ref="I393:I456" ca="1" si="50">INDIRECT(CONCATENATE($C$505,$D$505,"!$AD",$A393 + 8))</f>
        <v>#REF!</v>
      </c>
      <c r="J393" s="44"/>
      <c r="K393" s="44"/>
      <c r="L393" s="44" t="e">
        <f t="shared" ca="1" si="49"/>
        <v>#REF!</v>
      </c>
      <c r="M393" s="45" t="e">
        <f t="shared" ref="M393:M456" ca="1" si="51">IF(I393&lt;33,0,3)</f>
        <v>#REF!</v>
      </c>
      <c r="N393" s="80" t="e">
        <f t="shared" ref="N393:N456" ca="1" si="52">ROUNDDOWN(O393,0)</f>
        <v>#REF!</v>
      </c>
      <c r="O393" s="47" t="e">
        <f t="shared" ref="O393:O456" ca="1" si="53">I393*M393/100</f>
        <v>#REF!</v>
      </c>
      <c r="P393" s="46" t="e">
        <f t="shared" ref="P393:P456" ca="1" si="54">ROUNDDOWN(Q393,0)</f>
        <v>#REF!</v>
      </c>
      <c r="Q393" s="47" t="e">
        <f t="shared" ref="Q393:Q456" ca="1" si="55">N393*R393/100</f>
        <v>#REF!</v>
      </c>
      <c r="R393" s="46" t="e">
        <f t="shared" ref="R393:R456" ca="1" si="56">IF(I393&lt;33,0,75)</f>
        <v>#REF!</v>
      </c>
      <c r="S393" s="73"/>
      <c r="T393" s="73"/>
    </row>
    <row r="394" spans="1:20" ht="18" hidden="1" customHeight="1" x14ac:dyDescent="0.25">
      <c r="A394" s="38">
        <v>388</v>
      </c>
      <c r="B394" s="59" t="e">
        <f t="shared" ca="1" si="46"/>
        <v>#REF!</v>
      </c>
      <c r="C394" s="59" t="e">
        <f t="shared" ca="1" si="47"/>
        <v>#REF!</v>
      </c>
      <c r="D394" s="42"/>
      <c r="E394" s="43"/>
      <c r="F394" s="43" t="e">
        <f t="shared" ca="1" si="48"/>
        <v>#REF!</v>
      </c>
      <c r="G394" s="41"/>
      <c r="H394" s="41"/>
      <c r="I394" s="41" t="e">
        <f t="shared" ca="1" si="50"/>
        <v>#REF!</v>
      </c>
      <c r="J394" s="44"/>
      <c r="K394" s="44"/>
      <c r="L394" s="44" t="e">
        <f t="shared" ca="1" si="49"/>
        <v>#REF!</v>
      </c>
      <c r="M394" s="45" t="e">
        <f t="shared" ca="1" si="51"/>
        <v>#REF!</v>
      </c>
      <c r="N394" s="80" t="e">
        <f t="shared" ca="1" si="52"/>
        <v>#REF!</v>
      </c>
      <c r="O394" s="47" t="e">
        <f t="shared" ca="1" si="53"/>
        <v>#REF!</v>
      </c>
      <c r="P394" s="46" t="e">
        <f t="shared" ca="1" si="54"/>
        <v>#REF!</v>
      </c>
      <c r="Q394" s="47" t="e">
        <f t="shared" ca="1" si="55"/>
        <v>#REF!</v>
      </c>
      <c r="R394" s="46" t="e">
        <f t="shared" ca="1" si="56"/>
        <v>#REF!</v>
      </c>
      <c r="S394" s="73"/>
      <c r="T394" s="73"/>
    </row>
    <row r="395" spans="1:20" ht="18" hidden="1" customHeight="1" x14ac:dyDescent="0.25">
      <c r="A395" s="38">
        <v>389</v>
      </c>
      <c r="B395" s="59" t="e">
        <f t="shared" ca="1" si="46"/>
        <v>#REF!</v>
      </c>
      <c r="C395" s="59" t="e">
        <f t="shared" ca="1" si="47"/>
        <v>#REF!</v>
      </c>
      <c r="D395" s="42"/>
      <c r="E395" s="43"/>
      <c r="F395" s="43" t="e">
        <f t="shared" ca="1" si="48"/>
        <v>#REF!</v>
      </c>
      <c r="G395" s="41"/>
      <c r="H395" s="41"/>
      <c r="I395" s="41" t="e">
        <f t="shared" ca="1" si="50"/>
        <v>#REF!</v>
      </c>
      <c r="J395" s="44"/>
      <c r="K395" s="44"/>
      <c r="L395" s="44" t="e">
        <f t="shared" ca="1" si="49"/>
        <v>#REF!</v>
      </c>
      <c r="M395" s="45" t="e">
        <f t="shared" ca="1" si="51"/>
        <v>#REF!</v>
      </c>
      <c r="N395" s="80" t="e">
        <f t="shared" ca="1" si="52"/>
        <v>#REF!</v>
      </c>
      <c r="O395" s="47" t="e">
        <f t="shared" ca="1" si="53"/>
        <v>#REF!</v>
      </c>
      <c r="P395" s="46" t="e">
        <f t="shared" ca="1" si="54"/>
        <v>#REF!</v>
      </c>
      <c r="Q395" s="47" t="e">
        <f t="shared" ca="1" si="55"/>
        <v>#REF!</v>
      </c>
      <c r="R395" s="46" t="e">
        <f t="shared" ca="1" si="56"/>
        <v>#REF!</v>
      </c>
      <c r="S395" s="73"/>
      <c r="T395" s="73"/>
    </row>
    <row r="396" spans="1:20" ht="18" hidden="1" customHeight="1" x14ac:dyDescent="0.25">
      <c r="A396" s="38">
        <v>390</v>
      </c>
      <c r="B396" s="59" t="e">
        <f t="shared" ca="1" si="46"/>
        <v>#REF!</v>
      </c>
      <c r="C396" s="59" t="e">
        <f t="shared" ca="1" si="47"/>
        <v>#REF!</v>
      </c>
      <c r="D396" s="42"/>
      <c r="E396" s="43"/>
      <c r="F396" s="43" t="e">
        <f t="shared" ca="1" si="48"/>
        <v>#REF!</v>
      </c>
      <c r="G396" s="41"/>
      <c r="H396" s="41"/>
      <c r="I396" s="41" t="e">
        <f t="shared" ca="1" si="50"/>
        <v>#REF!</v>
      </c>
      <c r="J396" s="44"/>
      <c r="K396" s="44"/>
      <c r="L396" s="44" t="e">
        <f t="shared" ca="1" si="49"/>
        <v>#REF!</v>
      </c>
      <c r="M396" s="45" t="e">
        <f t="shared" ca="1" si="51"/>
        <v>#REF!</v>
      </c>
      <c r="N396" s="80" t="e">
        <f t="shared" ca="1" si="52"/>
        <v>#REF!</v>
      </c>
      <c r="O396" s="47" t="e">
        <f t="shared" ca="1" si="53"/>
        <v>#REF!</v>
      </c>
      <c r="P396" s="46" t="e">
        <f t="shared" ca="1" si="54"/>
        <v>#REF!</v>
      </c>
      <c r="Q396" s="47" t="e">
        <f t="shared" ca="1" si="55"/>
        <v>#REF!</v>
      </c>
      <c r="R396" s="46" t="e">
        <f t="shared" ca="1" si="56"/>
        <v>#REF!</v>
      </c>
      <c r="S396" s="73"/>
      <c r="T396" s="73"/>
    </row>
    <row r="397" spans="1:20" ht="18" hidden="1" customHeight="1" x14ac:dyDescent="0.25">
      <c r="A397" s="38">
        <v>391</v>
      </c>
      <c r="B397" s="59" t="e">
        <f t="shared" ca="1" si="46"/>
        <v>#REF!</v>
      </c>
      <c r="C397" s="59" t="e">
        <f t="shared" ca="1" si="47"/>
        <v>#REF!</v>
      </c>
      <c r="D397" s="42"/>
      <c r="E397" s="43"/>
      <c r="F397" s="43" t="e">
        <f t="shared" ca="1" si="48"/>
        <v>#REF!</v>
      </c>
      <c r="G397" s="41"/>
      <c r="H397" s="41"/>
      <c r="I397" s="41" t="e">
        <f t="shared" ca="1" si="50"/>
        <v>#REF!</v>
      </c>
      <c r="J397" s="44"/>
      <c r="K397" s="44"/>
      <c r="L397" s="44" t="e">
        <f t="shared" ca="1" si="49"/>
        <v>#REF!</v>
      </c>
      <c r="M397" s="45" t="e">
        <f t="shared" ca="1" si="51"/>
        <v>#REF!</v>
      </c>
      <c r="N397" s="80" t="e">
        <f t="shared" ca="1" si="52"/>
        <v>#REF!</v>
      </c>
      <c r="O397" s="47" t="e">
        <f t="shared" ca="1" si="53"/>
        <v>#REF!</v>
      </c>
      <c r="P397" s="46" t="e">
        <f t="shared" ca="1" si="54"/>
        <v>#REF!</v>
      </c>
      <c r="Q397" s="47" t="e">
        <f t="shared" ca="1" si="55"/>
        <v>#REF!</v>
      </c>
      <c r="R397" s="46" t="e">
        <f t="shared" ca="1" si="56"/>
        <v>#REF!</v>
      </c>
      <c r="S397" s="73"/>
      <c r="T397" s="73"/>
    </row>
    <row r="398" spans="1:20" ht="18" hidden="1" customHeight="1" x14ac:dyDescent="0.25">
      <c r="A398" s="38">
        <v>392</v>
      </c>
      <c r="B398" s="59" t="e">
        <f t="shared" ca="1" si="46"/>
        <v>#REF!</v>
      </c>
      <c r="C398" s="59" t="e">
        <f t="shared" ca="1" si="47"/>
        <v>#REF!</v>
      </c>
      <c r="D398" s="42"/>
      <c r="E398" s="43"/>
      <c r="F398" s="43" t="e">
        <f t="shared" ca="1" si="48"/>
        <v>#REF!</v>
      </c>
      <c r="G398" s="41"/>
      <c r="H398" s="41"/>
      <c r="I398" s="41" t="e">
        <f t="shared" ca="1" si="50"/>
        <v>#REF!</v>
      </c>
      <c r="J398" s="44"/>
      <c r="K398" s="44"/>
      <c r="L398" s="44" t="e">
        <f t="shared" ca="1" si="49"/>
        <v>#REF!</v>
      </c>
      <c r="M398" s="45" t="e">
        <f t="shared" ca="1" si="51"/>
        <v>#REF!</v>
      </c>
      <c r="N398" s="80" t="e">
        <f t="shared" ca="1" si="52"/>
        <v>#REF!</v>
      </c>
      <c r="O398" s="47" t="e">
        <f t="shared" ca="1" si="53"/>
        <v>#REF!</v>
      </c>
      <c r="P398" s="46" t="e">
        <f t="shared" ca="1" si="54"/>
        <v>#REF!</v>
      </c>
      <c r="Q398" s="47" t="e">
        <f t="shared" ca="1" si="55"/>
        <v>#REF!</v>
      </c>
      <c r="R398" s="46" t="e">
        <f t="shared" ca="1" si="56"/>
        <v>#REF!</v>
      </c>
      <c r="S398" s="73"/>
      <c r="T398" s="73"/>
    </row>
    <row r="399" spans="1:20" ht="18" hidden="1" customHeight="1" x14ac:dyDescent="0.25">
      <c r="A399" s="38">
        <v>393</v>
      </c>
      <c r="B399" s="59" t="e">
        <f t="shared" ca="1" si="46"/>
        <v>#REF!</v>
      </c>
      <c r="C399" s="59" t="e">
        <f t="shared" ca="1" si="47"/>
        <v>#REF!</v>
      </c>
      <c r="D399" s="42"/>
      <c r="E399" s="43"/>
      <c r="F399" s="43" t="e">
        <f t="shared" ca="1" si="48"/>
        <v>#REF!</v>
      </c>
      <c r="G399" s="41"/>
      <c r="H399" s="41"/>
      <c r="I399" s="41" t="e">
        <f t="shared" ca="1" si="50"/>
        <v>#REF!</v>
      </c>
      <c r="J399" s="44"/>
      <c r="K399" s="44"/>
      <c r="L399" s="44" t="e">
        <f t="shared" ca="1" si="49"/>
        <v>#REF!</v>
      </c>
      <c r="M399" s="45" t="e">
        <f t="shared" ca="1" si="51"/>
        <v>#REF!</v>
      </c>
      <c r="N399" s="80" t="e">
        <f t="shared" ca="1" si="52"/>
        <v>#REF!</v>
      </c>
      <c r="O399" s="47" t="e">
        <f t="shared" ca="1" si="53"/>
        <v>#REF!</v>
      </c>
      <c r="P399" s="46" t="e">
        <f t="shared" ca="1" si="54"/>
        <v>#REF!</v>
      </c>
      <c r="Q399" s="47" t="e">
        <f t="shared" ca="1" si="55"/>
        <v>#REF!</v>
      </c>
      <c r="R399" s="46" t="e">
        <f t="shared" ca="1" si="56"/>
        <v>#REF!</v>
      </c>
      <c r="S399" s="73"/>
      <c r="T399" s="73"/>
    </row>
    <row r="400" spans="1:20" ht="18" hidden="1" customHeight="1" x14ac:dyDescent="0.25">
      <c r="A400" s="38">
        <v>394</v>
      </c>
      <c r="B400" s="59" t="e">
        <f t="shared" ca="1" si="46"/>
        <v>#REF!</v>
      </c>
      <c r="C400" s="59" t="e">
        <f t="shared" ca="1" si="47"/>
        <v>#REF!</v>
      </c>
      <c r="D400" s="42"/>
      <c r="E400" s="43"/>
      <c r="F400" s="43" t="e">
        <f t="shared" ca="1" si="48"/>
        <v>#REF!</v>
      </c>
      <c r="G400" s="41"/>
      <c r="H400" s="41"/>
      <c r="I400" s="41" t="e">
        <f t="shared" ca="1" si="50"/>
        <v>#REF!</v>
      </c>
      <c r="J400" s="44"/>
      <c r="K400" s="44"/>
      <c r="L400" s="44" t="e">
        <f t="shared" ca="1" si="49"/>
        <v>#REF!</v>
      </c>
      <c r="M400" s="45" t="e">
        <f t="shared" ca="1" si="51"/>
        <v>#REF!</v>
      </c>
      <c r="N400" s="80" t="e">
        <f t="shared" ca="1" si="52"/>
        <v>#REF!</v>
      </c>
      <c r="O400" s="47" t="e">
        <f t="shared" ca="1" si="53"/>
        <v>#REF!</v>
      </c>
      <c r="P400" s="46" t="e">
        <f t="shared" ca="1" si="54"/>
        <v>#REF!</v>
      </c>
      <c r="Q400" s="47" t="e">
        <f t="shared" ca="1" si="55"/>
        <v>#REF!</v>
      </c>
      <c r="R400" s="46" t="e">
        <f t="shared" ca="1" si="56"/>
        <v>#REF!</v>
      </c>
      <c r="S400" s="73"/>
      <c r="T400" s="73"/>
    </row>
    <row r="401" spans="1:20" ht="18" hidden="1" customHeight="1" x14ac:dyDescent="0.25">
      <c r="A401" s="38">
        <v>395</v>
      </c>
      <c r="B401" s="59" t="e">
        <f t="shared" ca="1" si="46"/>
        <v>#REF!</v>
      </c>
      <c r="C401" s="59" t="e">
        <f t="shared" ca="1" si="47"/>
        <v>#REF!</v>
      </c>
      <c r="D401" s="42"/>
      <c r="E401" s="43"/>
      <c r="F401" s="43" t="e">
        <f t="shared" ca="1" si="48"/>
        <v>#REF!</v>
      </c>
      <c r="G401" s="41"/>
      <c r="H401" s="41"/>
      <c r="I401" s="41" t="e">
        <f t="shared" ca="1" si="50"/>
        <v>#REF!</v>
      </c>
      <c r="J401" s="44"/>
      <c r="K401" s="44"/>
      <c r="L401" s="44" t="e">
        <f t="shared" ca="1" si="49"/>
        <v>#REF!</v>
      </c>
      <c r="M401" s="45" t="e">
        <f t="shared" ca="1" si="51"/>
        <v>#REF!</v>
      </c>
      <c r="N401" s="80" t="e">
        <f t="shared" ca="1" si="52"/>
        <v>#REF!</v>
      </c>
      <c r="O401" s="47" t="e">
        <f t="shared" ca="1" si="53"/>
        <v>#REF!</v>
      </c>
      <c r="P401" s="46" t="e">
        <f t="shared" ca="1" si="54"/>
        <v>#REF!</v>
      </c>
      <c r="Q401" s="47" t="e">
        <f t="shared" ca="1" si="55"/>
        <v>#REF!</v>
      </c>
      <c r="R401" s="46" t="e">
        <f t="shared" ca="1" si="56"/>
        <v>#REF!</v>
      </c>
      <c r="S401" s="73"/>
      <c r="T401" s="73"/>
    </row>
    <row r="402" spans="1:20" ht="18" hidden="1" customHeight="1" x14ac:dyDescent="0.25">
      <c r="A402" s="38">
        <v>396</v>
      </c>
      <c r="B402" s="59" t="e">
        <f t="shared" ca="1" si="46"/>
        <v>#REF!</v>
      </c>
      <c r="C402" s="59" t="e">
        <f t="shared" ca="1" si="47"/>
        <v>#REF!</v>
      </c>
      <c r="D402" s="42"/>
      <c r="E402" s="43"/>
      <c r="F402" s="43" t="e">
        <f t="shared" ca="1" si="48"/>
        <v>#REF!</v>
      </c>
      <c r="G402" s="41"/>
      <c r="H402" s="41"/>
      <c r="I402" s="41" t="e">
        <f t="shared" ca="1" si="50"/>
        <v>#REF!</v>
      </c>
      <c r="J402" s="44"/>
      <c r="K402" s="44"/>
      <c r="L402" s="44" t="e">
        <f t="shared" ca="1" si="49"/>
        <v>#REF!</v>
      </c>
      <c r="M402" s="45" t="e">
        <f t="shared" ca="1" si="51"/>
        <v>#REF!</v>
      </c>
      <c r="N402" s="80" t="e">
        <f t="shared" ca="1" si="52"/>
        <v>#REF!</v>
      </c>
      <c r="O402" s="47" t="e">
        <f t="shared" ca="1" si="53"/>
        <v>#REF!</v>
      </c>
      <c r="P402" s="46" t="e">
        <f t="shared" ca="1" si="54"/>
        <v>#REF!</v>
      </c>
      <c r="Q402" s="47" t="e">
        <f t="shared" ca="1" si="55"/>
        <v>#REF!</v>
      </c>
      <c r="R402" s="46" t="e">
        <f t="shared" ca="1" si="56"/>
        <v>#REF!</v>
      </c>
      <c r="S402" s="73"/>
      <c r="T402" s="73"/>
    </row>
    <row r="403" spans="1:20" ht="18" hidden="1" customHeight="1" x14ac:dyDescent="0.25">
      <c r="A403" s="38">
        <v>397</v>
      </c>
      <c r="B403" s="59" t="e">
        <f t="shared" ca="1" si="46"/>
        <v>#REF!</v>
      </c>
      <c r="C403" s="59" t="e">
        <f t="shared" ca="1" si="47"/>
        <v>#REF!</v>
      </c>
      <c r="D403" s="42"/>
      <c r="E403" s="43"/>
      <c r="F403" s="43" t="e">
        <f t="shared" ca="1" si="48"/>
        <v>#REF!</v>
      </c>
      <c r="G403" s="41"/>
      <c r="H403" s="41"/>
      <c r="I403" s="41" t="e">
        <f t="shared" ca="1" si="50"/>
        <v>#REF!</v>
      </c>
      <c r="J403" s="44"/>
      <c r="K403" s="44"/>
      <c r="L403" s="44" t="e">
        <f t="shared" ca="1" si="49"/>
        <v>#REF!</v>
      </c>
      <c r="M403" s="45" t="e">
        <f t="shared" ca="1" si="51"/>
        <v>#REF!</v>
      </c>
      <c r="N403" s="80" t="e">
        <f t="shared" ca="1" si="52"/>
        <v>#REF!</v>
      </c>
      <c r="O403" s="47" t="e">
        <f t="shared" ca="1" si="53"/>
        <v>#REF!</v>
      </c>
      <c r="P403" s="46" t="e">
        <f t="shared" ca="1" si="54"/>
        <v>#REF!</v>
      </c>
      <c r="Q403" s="47" t="e">
        <f t="shared" ca="1" si="55"/>
        <v>#REF!</v>
      </c>
      <c r="R403" s="46" t="e">
        <f t="shared" ca="1" si="56"/>
        <v>#REF!</v>
      </c>
      <c r="S403" s="73"/>
      <c r="T403" s="73"/>
    </row>
    <row r="404" spans="1:20" ht="18" hidden="1" customHeight="1" x14ac:dyDescent="0.25">
      <c r="A404" s="38">
        <v>398</v>
      </c>
      <c r="B404" s="59" t="e">
        <f t="shared" ca="1" si="46"/>
        <v>#REF!</v>
      </c>
      <c r="C404" s="59" t="e">
        <f t="shared" ca="1" si="47"/>
        <v>#REF!</v>
      </c>
      <c r="D404" s="42"/>
      <c r="E404" s="43"/>
      <c r="F404" s="43" t="e">
        <f t="shared" ca="1" si="48"/>
        <v>#REF!</v>
      </c>
      <c r="G404" s="41"/>
      <c r="H404" s="41"/>
      <c r="I404" s="41" t="e">
        <f t="shared" ca="1" si="50"/>
        <v>#REF!</v>
      </c>
      <c r="J404" s="44"/>
      <c r="K404" s="44"/>
      <c r="L404" s="44" t="e">
        <f t="shared" ca="1" si="49"/>
        <v>#REF!</v>
      </c>
      <c r="M404" s="45" t="e">
        <f t="shared" ca="1" si="51"/>
        <v>#REF!</v>
      </c>
      <c r="N404" s="80" t="e">
        <f t="shared" ca="1" si="52"/>
        <v>#REF!</v>
      </c>
      <c r="O404" s="47" t="e">
        <f t="shared" ca="1" si="53"/>
        <v>#REF!</v>
      </c>
      <c r="P404" s="46" t="e">
        <f t="shared" ca="1" si="54"/>
        <v>#REF!</v>
      </c>
      <c r="Q404" s="47" t="e">
        <f t="shared" ca="1" si="55"/>
        <v>#REF!</v>
      </c>
      <c r="R404" s="46" t="e">
        <f t="shared" ca="1" si="56"/>
        <v>#REF!</v>
      </c>
      <c r="S404" s="73"/>
      <c r="T404" s="73"/>
    </row>
    <row r="405" spans="1:20" ht="18" hidden="1" customHeight="1" x14ac:dyDescent="0.25">
      <c r="A405" s="38">
        <v>399</v>
      </c>
      <c r="B405" s="59" t="e">
        <f t="shared" ca="1" si="46"/>
        <v>#REF!</v>
      </c>
      <c r="C405" s="59" t="e">
        <f t="shared" ca="1" si="47"/>
        <v>#REF!</v>
      </c>
      <c r="D405" s="42"/>
      <c r="E405" s="43"/>
      <c r="F405" s="43" t="e">
        <f t="shared" ca="1" si="48"/>
        <v>#REF!</v>
      </c>
      <c r="G405" s="41"/>
      <c r="H405" s="41"/>
      <c r="I405" s="41" t="e">
        <f t="shared" ca="1" si="50"/>
        <v>#REF!</v>
      </c>
      <c r="J405" s="44"/>
      <c r="K405" s="44"/>
      <c r="L405" s="44" t="e">
        <f t="shared" ca="1" si="49"/>
        <v>#REF!</v>
      </c>
      <c r="M405" s="45" t="e">
        <f t="shared" ca="1" si="51"/>
        <v>#REF!</v>
      </c>
      <c r="N405" s="80" t="e">
        <f t="shared" ca="1" si="52"/>
        <v>#REF!</v>
      </c>
      <c r="O405" s="47" t="e">
        <f t="shared" ca="1" si="53"/>
        <v>#REF!</v>
      </c>
      <c r="P405" s="46" t="e">
        <f t="shared" ca="1" si="54"/>
        <v>#REF!</v>
      </c>
      <c r="Q405" s="47" t="e">
        <f t="shared" ca="1" si="55"/>
        <v>#REF!</v>
      </c>
      <c r="R405" s="46" t="e">
        <f t="shared" ca="1" si="56"/>
        <v>#REF!</v>
      </c>
      <c r="S405" s="73"/>
      <c r="T405" s="73"/>
    </row>
    <row r="406" spans="1:20" ht="18" hidden="1" customHeight="1" x14ac:dyDescent="0.25">
      <c r="A406" s="38">
        <v>400</v>
      </c>
      <c r="B406" s="59" t="e">
        <f t="shared" ca="1" si="46"/>
        <v>#REF!</v>
      </c>
      <c r="C406" s="59" t="e">
        <f t="shared" ca="1" si="47"/>
        <v>#REF!</v>
      </c>
      <c r="D406" s="42"/>
      <c r="E406" s="43"/>
      <c r="F406" s="43" t="e">
        <f t="shared" ca="1" si="48"/>
        <v>#REF!</v>
      </c>
      <c r="G406" s="41"/>
      <c r="H406" s="41"/>
      <c r="I406" s="41" t="e">
        <f t="shared" ca="1" si="50"/>
        <v>#REF!</v>
      </c>
      <c r="J406" s="44"/>
      <c r="K406" s="44"/>
      <c r="L406" s="44" t="e">
        <f t="shared" ca="1" si="49"/>
        <v>#REF!</v>
      </c>
      <c r="M406" s="45" t="e">
        <f t="shared" ca="1" si="51"/>
        <v>#REF!</v>
      </c>
      <c r="N406" s="80" t="e">
        <f t="shared" ca="1" si="52"/>
        <v>#REF!</v>
      </c>
      <c r="O406" s="47" t="e">
        <f t="shared" ca="1" si="53"/>
        <v>#REF!</v>
      </c>
      <c r="P406" s="46" t="e">
        <f t="shared" ca="1" si="54"/>
        <v>#REF!</v>
      </c>
      <c r="Q406" s="47" t="e">
        <f t="shared" ca="1" si="55"/>
        <v>#REF!</v>
      </c>
      <c r="R406" s="46" t="e">
        <f t="shared" ca="1" si="56"/>
        <v>#REF!</v>
      </c>
      <c r="S406" s="73"/>
      <c r="T406" s="73"/>
    </row>
    <row r="407" spans="1:20" ht="18" hidden="1" customHeight="1" x14ac:dyDescent="0.25">
      <c r="A407" s="38">
        <v>401</v>
      </c>
      <c r="B407" s="59" t="e">
        <f t="shared" ca="1" si="46"/>
        <v>#REF!</v>
      </c>
      <c r="C407" s="59" t="e">
        <f t="shared" ca="1" si="47"/>
        <v>#REF!</v>
      </c>
      <c r="D407" s="42"/>
      <c r="E407" s="43"/>
      <c r="F407" s="43" t="e">
        <f t="shared" ca="1" si="48"/>
        <v>#REF!</v>
      </c>
      <c r="G407" s="41"/>
      <c r="H407" s="41"/>
      <c r="I407" s="41" t="e">
        <f t="shared" ca="1" si="50"/>
        <v>#REF!</v>
      </c>
      <c r="J407" s="44"/>
      <c r="K407" s="44"/>
      <c r="L407" s="44" t="e">
        <f t="shared" ca="1" si="49"/>
        <v>#REF!</v>
      </c>
      <c r="M407" s="45" t="e">
        <f t="shared" ca="1" si="51"/>
        <v>#REF!</v>
      </c>
      <c r="N407" s="80" t="e">
        <f t="shared" ca="1" si="52"/>
        <v>#REF!</v>
      </c>
      <c r="O407" s="47" t="e">
        <f t="shared" ca="1" si="53"/>
        <v>#REF!</v>
      </c>
      <c r="P407" s="46" t="e">
        <f t="shared" ca="1" si="54"/>
        <v>#REF!</v>
      </c>
      <c r="Q407" s="47" t="e">
        <f t="shared" ca="1" si="55"/>
        <v>#REF!</v>
      </c>
      <c r="R407" s="46" t="e">
        <f t="shared" ca="1" si="56"/>
        <v>#REF!</v>
      </c>
      <c r="S407" s="73"/>
      <c r="T407" s="73"/>
    </row>
    <row r="408" spans="1:20" ht="18" hidden="1" customHeight="1" x14ac:dyDescent="0.25">
      <c r="A408" s="38">
        <v>402</v>
      </c>
      <c r="B408" s="59" t="e">
        <f t="shared" ca="1" si="46"/>
        <v>#REF!</v>
      </c>
      <c r="C408" s="59" t="e">
        <f t="shared" ca="1" si="47"/>
        <v>#REF!</v>
      </c>
      <c r="D408" s="42"/>
      <c r="E408" s="43"/>
      <c r="F408" s="43" t="e">
        <f t="shared" ca="1" si="48"/>
        <v>#REF!</v>
      </c>
      <c r="G408" s="41"/>
      <c r="H408" s="41"/>
      <c r="I408" s="41" t="e">
        <f t="shared" ca="1" si="50"/>
        <v>#REF!</v>
      </c>
      <c r="J408" s="44"/>
      <c r="K408" s="44"/>
      <c r="L408" s="44" t="e">
        <f t="shared" ca="1" si="49"/>
        <v>#REF!</v>
      </c>
      <c r="M408" s="45" t="e">
        <f t="shared" ca="1" si="51"/>
        <v>#REF!</v>
      </c>
      <c r="N408" s="80" t="e">
        <f t="shared" ca="1" si="52"/>
        <v>#REF!</v>
      </c>
      <c r="O408" s="47" t="e">
        <f t="shared" ca="1" si="53"/>
        <v>#REF!</v>
      </c>
      <c r="P408" s="46" t="e">
        <f t="shared" ca="1" si="54"/>
        <v>#REF!</v>
      </c>
      <c r="Q408" s="47" t="e">
        <f t="shared" ca="1" si="55"/>
        <v>#REF!</v>
      </c>
      <c r="R408" s="46" t="e">
        <f t="shared" ca="1" si="56"/>
        <v>#REF!</v>
      </c>
      <c r="S408" s="73"/>
      <c r="T408" s="73"/>
    </row>
    <row r="409" spans="1:20" ht="18" hidden="1" customHeight="1" x14ac:dyDescent="0.25">
      <c r="A409" s="38">
        <v>403</v>
      </c>
      <c r="B409" s="59" t="e">
        <f t="shared" ca="1" si="46"/>
        <v>#REF!</v>
      </c>
      <c r="C409" s="59" t="e">
        <f t="shared" ca="1" si="47"/>
        <v>#REF!</v>
      </c>
      <c r="D409" s="42"/>
      <c r="E409" s="43"/>
      <c r="F409" s="43" t="e">
        <f t="shared" ca="1" si="48"/>
        <v>#REF!</v>
      </c>
      <c r="G409" s="41"/>
      <c r="H409" s="41"/>
      <c r="I409" s="41" t="e">
        <f t="shared" ca="1" si="50"/>
        <v>#REF!</v>
      </c>
      <c r="J409" s="44"/>
      <c r="K409" s="44"/>
      <c r="L409" s="44" t="e">
        <f t="shared" ca="1" si="49"/>
        <v>#REF!</v>
      </c>
      <c r="M409" s="45" t="e">
        <f t="shared" ca="1" si="51"/>
        <v>#REF!</v>
      </c>
      <c r="N409" s="80" t="e">
        <f t="shared" ca="1" si="52"/>
        <v>#REF!</v>
      </c>
      <c r="O409" s="47" t="e">
        <f t="shared" ca="1" si="53"/>
        <v>#REF!</v>
      </c>
      <c r="P409" s="46" t="e">
        <f t="shared" ca="1" si="54"/>
        <v>#REF!</v>
      </c>
      <c r="Q409" s="47" t="e">
        <f t="shared" ca="1" si="55"/>
        <v>#REF!</v>
      </c>
      <c r="R409" s="46" t="e">
        <f t="shared" ca="1" si="56"/>
        <v>#REF!</v>
      </c>
      <c r="S409" s="73"/>
      <c r="T409" s="73"/>
    </row>
    <row r="410" spans="1:20" ht="18" hidden="1" customHeight="1" x14ac:dyDescent="0.25">
      <c r="A410" s="38">
        <v>404</v>
      </c>
      <c r="B410" s="59" t="e">
        <f t="shared" ca="1" si="46"/>
        <v>#REF!</v>
      </c>
      <c r="C410" s="59" t="e">
        <f t="shared" ca="1" si="47"/>
        <v>#REF!</v>
      </c>
      <c r="D410" s="42"/>
      <c r="E410" s="43"/>
      <c r="F410" s="43" t="e">
        <f t="shared" ca="1" si="48"/>
        <v>#REF!</v>
      </c>
      <c r="G410" s="41"/>
      <c r="H410" s="41"/>
      <c r="I410" s="41" t="e">
        <f t="shared" ca="1" si="50"/>
        <v>#REF!</v>
      </c>
      <c r="J410" s="44"/>
      <c r="K410" s="44"/>
      <c r="L410" s="44" t="e">
        <f t="shared" ca="1" si="49"/>
        <v>#REF!</v>
      </c>
      <c r="M410" s="45" t="e">
        <f t="shared" ca="1" si="51"/>
        <v>#REF!</v>
      </c>
      <c r="N410" s="80" t="e">
        <f t="shared" ca="1" si="52"/>
        <v>#REF!</v>
      </c>
      <c r="O410" s="47" t="e">
        <f t="shared" ca="1" si="53"/>
        <v>#REF!</v>
      </c>
      <c r="P410" s="46" t="e">
        <f t="shared" ca="1" si="54"/>
        <v>#REF!</v>
      </c>
      <c r="Q410" s="47" t="e">
        <f t="shared" ca="1" si="55"/>
        <v>#REF!</v>
      </c>
      <c r="R410" s="46" t="e">
        <f t="shared" ca="1" si="56"/>
        <v>#REF!</v>
      </c>
      <c r="S410" s="73"/>
      <c r="T410" s="73"/>
    </row>
    <row r="411" spans="1:20" ht="18" hidden="1" customHeight="1" x14ac:dyDescent="0.25">
      <c r="A411" s="38">
        <v>405</v>
      </c>
      <c r="B411" s="59" t="e">
        <f t="shared" ca="1" si="46"/>
        <v>#REF!</v>
      </c>
      <c r="C411" s="59" t="e">
        <f t="shared" ca="1" si="47"/>
        <v>#REF!</v>
      </c>
      <c r="D411" s="42"/>
      <c r="E411" s="43"/>
      <c r="F411" s="43" t="e">
        <f t="shared" ca="1" si="48"/>
        <v>#REF!</v>
      </c>
      <c r="G411" s="41"/>
      <c r="H411" s="41"/>
      <c r="I411" s="41" t="e">
        <f t="shared" ca="1" si="50"/>
        <v>#REF!</v>
      </c>
      <c r="J411" s="44"/>
      <c r="K411" s="44"/>
      <c r="L411" s="44" t="e">
        <f t="shared" ca="1" si="49"/>
        <v>#REF!</v>
      </c>
      <c r="M411" s="45" t="e">
        <f t="shared" ca="1" si="51"/>
        <v>#REF!</v>
      </c>
      <c r="N411" s="80" t="e">
        <f t="shared" ca="1" si="52"/>
        <v>#REF!</v>
      </c>
      <c r="O411" s="47" t="e">
        <f t="shared" ca="1" si="53"/>
        <v>#REF!</v>
      </c>
      <c r="P411" s="46" t="e">
        <f t="shared" ca="1" si="54"/>
        <v>#REF!</v>
      </c>
      <c r="Q411" s="47" t="e">
        <f t="shared" ca="1" si="55"/>
        <v>#REF!</v>
      </c>
      <c r="R411" s="46" t="e">
        <f t="shared" ca="1" si="56"/>
        <v>#REF!</v>
      </c>
      <c r="S411" s="73"/>
      <c r="T411" s="73"/>
    </row>
    <row r="412" spans="1:20" ht="18" hidden="1" customHeight="1" x14ac:dyDescent="0.25">
      <c r="A412" s="38">
        <v>406</v>
      </c>
      <c r="B412" s="59" t="e">
        <f t="shared" ca="1" si="46"/>
        <v>#REF!</v>
      </c>
      <c r="C412" s="59" t="e">
        <f t="shared" ca="1" si="47"/>
        <v>#REF!</v>
      </c>
      <c r="D412" s="42"/>
      <c r="E412" s="43"/>
      <c r="F412" s="43" t="e">
        <f t="shared" ca="1" si="48"/>
        <v>#REF!</v>
      </c>
      <c r="G412" s="41"/>
      <c r="H412" s="41"/>
      <c r="I412" s="41" t="e">
        <f t="shared" ca="1" si="50"/>
        <v>#REF!</v>
      </c>
      <c r="J412" s="44"/>
      <c r="K412" s="44"/>
      <c r="L412" s="44" t="e">
        <f t="shared" ca="1" si="49"/>
        <v>#REF!</v>
      </c>
      <c r="M412" s="45" t="e">
        <f t="shared" ca="1" si="51"/>
        <v>#REF!</v>
      </c>
      <c r="N412" s="80" t="e">
        <f t="shared" ca="1" si="52"/>
        <v>#REF!</v>
      </c>
      <c r="O412" s="47" t="e">
        <f t="shared" ca="1" si="53"/>
        <v>#REF!</v>
      </c>
      <c r="P412" s="46" t="e">
        <f t="shared" ca="1" si="54"/>
        <v>#REF!</v>
      </c>
      <c r="Q412" s="47" t="e">
        <f t="shared" ca="1" si="55"/>
        <v>#REF!</v>
      </c>
      <c r="R412" s="46" t="e">
        <f t="shared" ca="1" si="56"/>
        <v>#REF!</v>
      </c>
      <c r="S412" s="73"/>
      <c r="T412" s="73"/>
    </row>
    <row r="413" spans="1:20" ht="18" hidden="1" customHeight="1" x14ac:dyDescent="0.25">
      <c r="A413" s="38">
        <v>407</v>
      </c>
      <c r="B413" s="59" t="e">
        <f t="shared" ca="1" si="46"/>
        <v>#REF!</v>
      </c>
      <c r="C413" s="59" t="e">
        <f t="shared" ca="1" si="47"/>
        <v>#REF!</v>
      </c>
      <c r="D413" s="42"/>
      <c r="E413" s="43"/>
      <c r="F413" s="43" t="e">
        <f t="shared" ca="1" si="48"/>
        <v>#REF!</v>
      </c>
      <c r="G413" s="41"/>
      <c r="H413" s="41"/>
      <c r="I413" s="41" t="e">
        <f t="shared" ca="1" si="50"/>
        <v>#REF!</v>
      </c>
      <c r="J413" s="44"/>
      <c r="K413" s="44"/>
      <c r="L413" s="44" t="e">
        <f t="shared" ca="1" si="49"/>
        <v>#REF!</v>
      </c>
      <c r="M413" s="45" t="e">
        <f t="shared" ca="1" si="51"/>
        <v>#REF!</v>
      </c>
      <c r="N413" s="80" t="e">
        <f t="shared" ca="1" si="52"/>
        <v>#REF!</v>
      </c>
      <c r="O413" s="47" t="e">
        <f t="shared" ca="1" si="53"/>
        <v>#REF!</v>
      </c>
      <c r="P413" s="46" t="e">
        <f t="shared" ca="1" si="54"/>
        <v>#REF!</v>
      </c>
      <c r="Q413" s="47" t="e">
        <f t="shared" ca="1" si="55"/>
        <v>#REF!</v>
      </c>
      <c r="R413" s="46" t="e">
        <f t="shared" ca="1" si="56"/>
        <v>#REF!</v>
      </c>
      <c r="S413" s="73"/>
      <c r="T413" s="73"/>
    </row>
    <row r="414" spans="1:20" ht="18" hidden="1" customHeight="1" x14ac:dyDescent="0.25">
      <c r="A414" s="38">
        <v>408</v>
      </c>
      <c r="B414" s="59" t="e">
        <f t="shared" ca="1" si="46"/>
        <v>#REF!</v>
      </c>
      <c r="C414" s="59" t="e">
        <f t="shared" ca="1" si="47"/>
        <v>#REF!</v>
      </c>
      <c r="D414" s="42"/>
      <c r="E414" s="43"/>
      <c r="F414" s="43" t="e">
        <f t="shared" ca="1" si="48"/>
        <v>#REF!</v>
      </c>
      <c r="G414" s="41"/>
      <c r="H414" s="41"/>
      <c r="I414" s="41" t="e">
        <f t="shared" ca="1" si="50"/>
        <v>#REF!</v>
      </c>
      <c r="J414" s="44"/>
      <c r="K414" s="44"/>
      <c r="L414" s="44" t="e">
        <f t="shared" ca="1" si="49"/>
        <v>#REF!</v>
      </c>
      <c r="M414" s="45" t="e">
        <f t="shared" ca="1" si="51"/>
        <v>#REF!</v>
      </c>
      <c r="N414" s="80" t="e">
        <f t="shared" ca="1" si="52"/>
        <v>#REF!</v>
      </c>
      <c r="O414" s="47" t="e">
        <f t="shared" ca="1" si="53"/>
        <v>#REF!</v>
      </c>
      <c r="P414" s="46" t="e">
        <f t="shared" ca="1" si="54"/>
        <v>#REF!</v>
      </c>
      <c r="Q414" s="47" t="e">
        <f t="shared" ca="1" si="55"/>
        <v>#REF!</v>
      </c>
      <c r="R414" s="46" t="e">
        <f t="shared" ca="1" si="56"/>
        <v>#REF!</v>
      </c>
      <c r="S414" s="73"/>
      <c r="T414" s="73"/>
    </row>
    <row r="415" spans="1:20" ht="18" hidden="1" customHeight="1" x14ac:dyDescent="0.25">
      <c r="A415" s="38">
        <v>409</v>
      </c>
      <c r="B415" s="59" t="e">
        <f t="shared" ca="1" si="46"/>
        <v>#REF!</v>
      </c>
      <c r="C415" s="59" t="e">
        <f t="shared" ca="1" si="47"/>
        <v>#REF!</v>
      </c>
      <c r="D415" s="42"/>
      <c r="E415" s="43"/>
      <c r="F415" s="43" t="e">
        <f t="shared" ca="1" si="48"/>
        <v>#REF!</v>
      </c>
      <c r="G415" s="41"/>
      <c r="H415" s="41"/>
      <c r="I415" s="41" t="e">
        <f t="shared" ca="1" si="50"/>
        <v>#REF!</v>
      </c>
      <c r="J415" s="44"/>
      <c r="K415" s="44"/>
      <c r="L415" s="44" t="e">
        <f t="shared" ca="1" si="49"/>
        <v>#REF!</v>
      </c>
      <c r="M415" s="45" t="e">
        <f t="shared" ca="1" si="51"/>
        <v>#REF!</v>
      </c>
      <c r="N415" s="80" t="e">
        <f t="shared" ca="1" si="52"/>
        <v>#REF!</v>
      </c>
      <c r="O415" s="47" t="e">
        <f t="shared" ca="1" si="53"/>
        <v>#REF!</v>
      </c>
      <c r="P415" s="46" t="e">
        <f t="shared" ca="1" si="54"/>
        <v>#REF!</v>
      </c>
      <c r="Q415" s="47" t="e">
        <f t="shared" ca="1" si="55"/>
        <v>#REF!</v>
      </c>
      <c r="R415" s="46" t="e">
        <f t="shared" ca="1" si="56"/>
        <v>#REF!</v>
      </c>
      <c r="S415" s="73"/>
      <c r="T415" s="73"/>
    </row>
    <row r="416" spans="1:20" ht="18" hidden="1" customHeight="1" x14ac:dyDescent="0.25">
      <c r="A416" s="38">
        <v>410</v>
      </c>
      <c r="B416" s="59" t="e">
        <f t="shared" ca="1" si="46"/>
        <v>#REF!</v>
      </c>
      <c r="C416" s="59" t="e">
        <f t="shared" ca="1" si="47"/>
        <v>#REF!</v>
      </c>
      <c r="D416" s="42"/>
      <c r="E416" s="43"/>
      <c r="F416" s="43" t="e">
        <f t="shared" ca="1" si="48"/>
        <v>#REF!</v>
      </c>
      <c r="G416" s="41"/>
      <c r="H416" s="41"/>
      <c r="I416" s="41" t="e">
        <f t="shared" ca="1" si="50"/>
        <v>#REF!</v>
      </c>
      <c r="J416" s="44"/>
      <c r="K416" s="44"/>
      <c r="L416" s="44" t="e">
        <f t="shared" ca="1" si="49"/>
        <v>#REF!</v>
      </c>
      <c r="M416" s="45" t="e">
        <f t="shared" ca="1" si="51"/>
        <v>#REF!</v>
      </c>
      <c r="N416" s="80" t="e">
        <f t="shared" ca="1" si="52"/>
        <v>#REF!</v>
      </c>
      <c r="O416" s="47" t="e">
        <f t="shared" ca="1" si="53"/>
        <v>#REF!</v>
      </c>
      <c r="P416" s="46" t="e">
        <f t="shared" ca="1" si="54"/>
        <v>#REF!</v>
      </c>
      <c r="Q416" s="47" t="e">
        <f t="shared" ca="1" si="55"/>
        <v>#REF!</v>
      </c>
      <c r="R416" s="46" t="e">
        <f t="shared" ca="1" si="56"/>
        <v>#REF!</v>
      </c>
      <c r="S416" s="73"/>
      <c r="T416" s="73"/>
    </row>
    <row r="417" spans="1:20" ht="18" hidden="1" customHeight="1" x14ac:dyDescent="0.25">
      <c r="A417" s="38">
        <v>411</v>
      </c>
      <c r="B417" s="59" t="e">
        <f t="shared" ca="1" si="46"/>
        <v>#REF!</v>
      </c>
      <c r="C417" s="59" t="e">
        <f t="shared" ca="1" si="47"/>
        <v>#REF!</v>
      </c>
      <c r="D417" s="42"/>
      <c r="E417" s="43"/>
      <c r="F417" s="43" t="e">
        <f t="shared" ca="1" si="48"/>
        <v>#REF!</v>
      </c>
      <c r="G417" s="41"/>
      <c r="H417" s="41"/>
      <c r="I417" s="41" t="e">
        <f t="shared" ca="1" si="50"/>
        <v>#REF!</v>
      </c>
      <c r="J417" s="44"/>
      <c r="K417" s="44"/>
      <c r="L417" s="44" t="e">
        <f t="shared" ca="1" si="49"/>
        <v>#REF!</v>
      </c>
      <c r="M417" s="45" t="e">
        <f t="shared" ca="1" si="51"/>
        <v>#REF!</v>
      </c>
      <c r="N417" s="80" t="e">
        <f t="shared" ca="1" si="52"/>
        <v>#REF!</v>
      </c>
      <c r="O417" s="47" t="e">
        <f t="shared" ca="1" si="53"/>
        <v>#REF!</v>
      </c>
      <c r="P417" s="46" t="e">
        <f t="shared" ca="1" si="54"/>
        <v>#REF!</v>
      </c>
      <c r="Q417" s="47" t="e">
        <f t="shared" ca="1" si="55"/>
        <v>#REF!</v>
      </c>
      <c r="R417" s="46" t="e">
        <f t="shared" ca="1" si="56"/>
        <v>#REF!</v>
      </c>
      <c r="S417" s="73"/>
      <c r="T417" s="73"/>
    </row>
    <row r="418" spans="1:20" ht="18" hidden="1" customHeight="1" x14ac:dyDescent="0.25">
      <c r="A418" s="38">
        <v>412</v>
      </c>
      <c r="B418" s="59" t="e">
        <f t="shared" ca="1" si="46"/>
        <v>#REF!</v>
      </c>
      <c r="C418" s="59" t="e">
        <f t="shared" ca="1" si="47"/>
        <v>#REF!</v>
      </c>
      <c r="D418" s="42"/>
      <c r="E418" s="43"/>
      <c r="F418" s="43" t="e">
        <f t="shared" ca="1" si="48"/>
        <v>#REF!</v>
      </c>
      <c r="G418" s="41"/>
      <c r="H418" s="41"/>
      <c r="I418" s="41" t="e">
        <f t="shared" ca="1" si="50"/>
        <v>#REF!</v>
      </c>
      <c r="J418" s="44"/>
      <c r="K418" s="44"/>
      <c r="L418" s="44" t="e">
        <f t="shared" ca="1" si="49"/>
        <v>#REF!</v>
      </c>
      <c r="M418" s="45" t="e">
        <f t="shared" ca="1" si="51"/>
        <v>#REF!</v>
      </c>
      <c r="N418" s="80" t="e">
        <f t="shared" ca="1" si="52"/>
        <v>#REF!</v>
      </c>
      <c r="O418" s="47" t="e">
        <f t="shared" ca="1" si="53"/>
        <v>#REF!</v>
      </c>
      <c r="P418" s="46" t="e">
        <f t="shared" ca="1" si="54"/>
        <v>#REF!</v>
      </c>
      <c r="Q418" s="47" t="e">
        <f t="shared" ca="1" si="55"/>
        <v>#REF!</v>
      </c>
      <c r="R418" s="46" t="e">
        <f t="shared" ca="1" si="56"/>
        <v>#REF!</v>
      </c>
      <c r="S418" s="73"/>
      <c r="T418" s="73"/>
    </row>
    <row r="419" spans="1:20" ht="18" hidden="1" customHeight="1" x14ac:dyDescent="0.25">
      <c r="A419" s="38">
        <v>413</v>
      </c>
      <c r="B419" s="59" t="e">
        <f t="shared" ca="1" si="46"/>
        <v>#REF!</v>
      </c>
      <c r="C419" s="59" t="e">
        <f t="shared" ca="1" si="47"/>
        <v>#REF!</v>
      </c>
      <c r="D419" s="42"/>
      <c r="E419" s="43"/>
      <c r="F419" s="43" t="e">
        <f t="shared" ca="1" si="48"/>
        <v>#REF!</v>
      </c>
      <c r="G419" s="41"/>
      <c r="H419" s="41"/>
      <c r="I419" s="41" t="e">
        <f t="shared" ca="1" si="50"/>
        <v>#REF!</v>
      </c>
      <c r="J419" s="44"/>
      <c r="K419" s="44"/>
      <c r="L419" s="44" t="e">
        <f t="shared" ca="1" si="49"/>
        <v>#REF!</v>
      </c>
      <c r="M419" s="45" t="e">
        <f t="shared" ca="1" si="51"/>
        <v>#REF!</v>
      </c>
      <c r="N419" s="80" t="e">
        <f t="shared" ca="1" si="52"/>
        <v>#REF!</v>
      </c>
      <c r="O419" s="47" t="e">
        <f t="shared" ca="1" si="53"/>
        <v>#REF!</v>
      </c>
      <c r="P419" s="46" t="e">
        <f t="shared" ca="1" si="54"/>
        <v>#REF!</v>
      </c>
      <c r="Q419" s="47" t="e">
        <f t="shared" ca="1" si="55"/>
        <v>#REF!</v>
      </c>
      <c r="R419" s="46" t="e">
        <f t="shared" ca="1" si="56"/>
        <v>#REF!</v>
      </c>
      <c r="S419" s="73"/>
      <c r="T419" s="73"/>
    </row>
    <row r="420" spans="1:20" ht="18" hidden="1" customHeight="1" x14ac:dyDescent="0.25">
      <c r="A420" s="38">
        <v>414</v>
      </c>
      <c r="B420" s="59" t="e">
        <f t="shared" ca="1" si="46"/>
        <v>#REF!</v>
      </c>
      <c r="C420" s="59" t="e">
        <f t="shared" ca="1" si="47"/>
        <v>#REF!</v>
      </c>
      <c r="D420" s="42"/>
      <c r="E420" s="43"/>
      <c r="F420" s="43" t="e">
        <f t="shared" ca="1" si="48"/>
        <v>#REF!</v>
      </c>
      <c r="G420" s="41"/>
      <c r="H420" s="41"/>
      <c r="I420" s="41" t="e">
        <f t="shared" ca="1" si="50"/>
        <v>#REF!</v>
      </c>
      <c r="J420" s="44"/>
      <c r="K420" s="44"/>
      <c r="L420" s="44" t="e">
        <f t="shared" ca="1" si="49"/>
        <v>#REF!</v>
      </c>
      <c r="M420" s="45" t="e">
        <f t="shared" ca="1" si="51"/>
        <v>#REF!</v>
      </c>
      <c r="N420" s="80" t="e">
        <f t="shared" ca="1" si="52"/>
        <v>#REF!</v>
      </c>
      <c r="O420" s="47" t="e">
        <f t="shared" ca="1" si="53"/>
        <v>#REF!</v>
      </c>
      <c r="P420" s="46" t="e">
        <f t="shared" ca="1" si="54"/>
        <v>#REF!</v>
      </c>
      <c r="Q420" s="47" t="e">
        <f t="shared" ca="1" si="55"/>
        <v>#REF!</v>
      </c>
      <c r="R420" s="46" t="e">
        <f t="shared" ca="1" si="56"/>
        <v>#REF!</v>
      </c>
      <c r="S420" s="73"/>
      <c r="T420" s="73"/>
    </row>
    <row r="421" spans="1:20" ht="18" hidden="1" customHeight="1" x14ac:dyDescent="0.25">
      <c r="A421" s="38">
        <v>415</v>
      </c>
      <c r="B421" s="59" t="e">
        <f t="shared" ca="1" si="46"/>
        <v>#REF!</v>
      </c>
      <c r="C421" s="59" t="e">
        <f t="shared" ca="1" si="47"/>
        <v>#REF!</v>
      </c>
      <c r="D421" s="42"/>
      <c r="E421" s="43"/>
      <c r="F421" s="43" t="e">
        <f t="shared" ca="1" si="48"/>
        <v>#REF!</v>
      </c>
      <c r="G421" s="41"/>
      <c r="H421" s="41"/>
      <c r="I421" s="41" t="e">
        <f t="shared" ca="1" si="50"/>
        <v>#REF!</v>
      </c>
      <c r="J421" s="44"/>
      <c r="K421" s="44"/>
      <c r="L421" s="44" t="e">
        <f t="shared" ca="1" si="49"/>
        <v>#REF!</v>
      </c>
      <c r="M421" s="45" t="e">
        <f t="shared" ca="1" si="51"/>
        <v>#REF!</v>
      </c>
      <c r="N421" s="80" t="e">
        <f t="shared" ca="1" si="52"/>
        <v>#REF!</v>
      </c>
      <c r="O421" s="47" t="e">
        <f t="shared" ca="1" si="53"/>
        <v>#REF!</v>
      </c>
      <c r="P421" s="46" t="e">
        <f t="shared" ca="1" si="54"/>
        <v>#REF!</v>
      </c>
      <c r="Q421" s="47" t="e">
        <f t="shared" ca="1" si="55"/>
        <v>#REF!</v>
      </c>
      <c r="R421" s="46" t="e">
        <f t="shared" ca="1" si="56"/>
        <v>#REF!</v>
      </c>
      <c r="S421" s="73"/>
      <c r="T421" s="73"/>
    </row>
    <row r="422" spans="1:20" ht="18" hidden="1" customHeight="1" x14ac:dyDescent="0.25">
      <c r="A422" s="38">
        <v>416</v>
      </c>
      <c r="B422" s="59" t="e">
        <f t="shared" ca="1" si="46"/>
        <v>#REF!</v>
      </c>
      <c r="C422" s="59" t="e">
        <f t="shared" ca="1" si="47"/>
        <v>#REF!</v>
      </c>
      <c r="D422" s="42"/>
      <c r="E422" s="43"/>
      <c r="F422" s="43" t="e">
        <f t="shared" ca="1" si="48"/>
        <v>#REF!</v>
      </c>
      <c r="G422" s="41"/>
      <c r="H422" s="41"/>
      <c r="I422" s="41" t="e">
        <f t="shared" ca="1" si="50"/>
        <v>#REF!</v>
      </c>
      <c r="J422" s="44"/>
      <c r="K422" s="44"/>
      <c r="L422" s="44" t="e">
        <f t="shared" ca="1" si="49"/>
        <v>#REF!</v>
      </c>
      <c r="M422" s="45" t="e">
        <f t="shared" ca="1" si="51"/>
        <v>#REF!</v>
      </c>
      <c r="N422" s="80" t="e">
        <f t="shared" ca="1" si="52"/>
        <v>#REF!</v>
      </c>
      <c r="O422" s="47" t="e">
        <f t="shared" ca="1" si="53"/>
        <v>#REF!</v>
      </c>
      <c r="P422" s="46" t="e">
        <f t="shared" ca="1" si="54"/>
        <v>#REF!</v>
      </c>
      <c r="Q422" s="47" t="e">
        <f t="shared" ca="1" si="55"/>
        <v>#REF!</v>
      </c>
      <c r="R422" s="46" t="e">
        <f t="shared" ca="1" si="56"/>
        <v>#REF!</v>
      </c>
      <c r="S422" s="73"/>
      <c r="T422" s="73"/>
    </row>
    <row r="423" spans="1:20" ht="18" hidden="1" customHeight="1" x14ac:dyDescent="0.25">
      <c r="A423" s="38">
        <v>417</v>
      </c>
      <c r="B423" s="59" t="e">
        <f t="shared" ca="1" si="46"/>
        <v>#REF!</v>
      </c>
      <c r="C423" s="59" t="e">
        <f t="shared" ca="1" si="47"/>
        <v>#REF!</v>
      </c>
      <c r="D423" s="42"/>
      <c r="E423" s="43"/>
      <c r="F423" s="43" t="e">
        <f t="shared" ca="1" si="48"/>
        <v>#REF!</v>
      </c>
      <c r="G423" s="41"/>
      <c r="H423" s="41"/>
      <c r="I423" s="41" t="e">
        <f t="shared" ca="1" si="50"/>
        <v>#REF!</v>
      </c>
      <c r="J423" s="44"/>
      <c r="K423" s="44"/>
      <c r="L423" s="44" t="e">
        <f t="shared" ca="1" si="49"/>
        <v>#REF!</v>
      </c>
      <c r="M423" s="45" t="e">
        <f t="shared" ca="1" si="51"/>
        <v>#REF!</v>
      </c>
      <c r="N423" s="80" t="e">
        <f t="shared" ca="1" si="52"/>
        <v>#REF!</v>
      </c>
      <c r="O423" s="47" t="e">
        <f t="shared" ca="1" si="53"/>
        <v>#REF!</v>
      </c>
      <c r="P423" s="46" t="e">
        <f t="shared" ca="1" si="54"/>
        <v>#REF!</v>
      </c>
      <c r="Q423" s="47" t="e">
        <f t="shared" ca="1" si="55"/>
        <v>#REF!</v>
      </c>
      <c r="R423" s="46" t="e">
        <f t="shared" ca="1" si="56"/>
        <v>#REF!</v>
      </c>
      <c r="S423" s="73"/>
      <c r="T423" s="73"/>
    </row>
    <row r="424" spans="1:20" ht="18" hidden="1" customHeight="1" x14ac:dyDescent="0.25">
      <c r="A424" s="38">
        <v>418</v>
      </c>
      <c r="B424" s="59" t="e">
        <f t="shared" ca="1" si="46"/>
        <v>#REF!</v>
      </c>
      <c r="C424" s="59" t="e">
        <f t="shared" ca="1" si="47"/>
        <v>#REF!</v>
      </c>
      <c r="D424" s="42"/>
      <c r="E424" s="43"/>
      <c r="F424" s="43" t="e">
        <f t="shared" ca="1" si="48"/>
        <v>#REF!</v>
      </c>
      <c r="G424" s="41"/>
      <c r="H424" s="41"/>
      <c r="I424" s="41" t="e">
        <f t="shared" ca="1" si="50"/>
        <v>#REF!</v>
      </c>
      <c r="J424" s="44"/>
      <c r="K424" s="44"/>
      <c r="L424" s="44" t="e">
        <f t="shared" ca="1" si="49"/>
        <v>#REF!</v>
      </c>
      <c r="M424" s="45" t="e">
        <f t="shared" ca="1" si="51"/>
        <v>#REF!</v>
      </c>
      <c r="N424" s="80" t="e">
        <f t="shared" ca="1" si="52"/>
        <v>#REF!</v>
      </c>
      <c r="O424" s="47" t="e">
        <f t="shared" ca="1" si="53"/>
        <v>#REF!</v>
      </c>
      <c r="P424" s="46" t="e">
        <f t="shared" ca="1" si="54"/>
        <v>#REF!</v>
      </c>
      <c r="Q424" s="47" t="e">
        <f t="shared" ca="1" si="55"/>
        <v>#REF!</v>
      </c>
      <c r="R424" s="46" t="e">
        <f t="shared" ca="1" si="56"/>
        <v>#REF!</v>
      </c>
      <c r="S424" s="73"/>
      <c r="T424" s="73"/>
    </row>
    <row r="425" spans="1:20" ht="18" hidden="1" customHeight="1" x14ac:dyDescent="0.25">
      <c r="A425" s="38">
        <v>419</v>
      </c>
      <c r="B425" s="59" t="e">
        <f t="shared" ca="1" si="46"/>
        <v>#REF!</v>
      </c>
      <c r="C425" s="59" t="e">
        <f t="shared" ca="1" si="47"/>
        <v>#REF!</v>
      </c>
      <c r="D425" s="42"/>
      <c r="E425" s="43"/>
      <c r="F425" s="43" t="e">
        <f t="shared" ca="1" si="48"/>
        <v>#REF!</v>
      </c>
      <c r="G425" s="41"/>
      <c r="H425" s="41"/>
      <c r="I425" s="41" t="e">
        <f t="shared" ca="1" si="50"/>
        <v>#REF!</v>
      </c>
      <c r="J425" s="44"/>
      <c r="K425" s="44"/>
      <c r="L425" s="44" t="e">
        <f t="shared" ca="1" si="49"/>
        <v>#REF!</v>
      </c>
      <c r="M425" s="45" t="e">
        <f t="shared" ca="1" si="51"/>
        <v>#REF!</v>
      </c>
      <c r="N425" s="80" t="e">
        <f t="shared" ca="1" si="52"/>
        <v>#REF!</v>
      </c>
      <c r="O425" s="47" t="e">
        <f t="shared" ca="1" si="53"/>
        <v>#REF!</v>
      </c>
      <c r="P425" s="46" t="e">
        <f t="shared" ca="1" si="54"/>
        <v>#REF!</v>
      </c>
      <c r="Q425" s="47" t="e">
        <f t="shared" ca="1" si="55"/>
        <v>#REF!</v>
      </c>
      <c r="R425" s="46" t="e">
        <f t="shared" ca="1" si="56"/>
        <v>#REF!</v>
      </c>
      <c r="S425" s="73"/>
      <c r="T425" s="73"/>
    </row>
    <row r="426" spans="1:20" ht="18" hidden="1" customHeight="1" x14ac:dyDescent="0.25">
      <c r="A426" s="38">
        <v>420</v>
      </c>
      <c r="B426" s="59" t="e">
        <f t="shared" ca="1" si="46"/>
        <v>#REF!</v>
      </c>
      <c r="C426" s="59" t="e">
        <f t="shared" ca="1" si="47"/>
        <v>#REF!</v>
      </c>
      <c r="D426" s="42"/>
      <c r="E426" s="43"/>
      <c r="F426" s="43" t="e">
        <f t="shared" ca="1" si="48"/>
        <v>#REF!</v>
      </c>
      <c r="G426" s="41"/>
      <c r="H426" s="41"/>
      <c r="I426" s="41" t="e">
        <f t="shared" ca="1" si="50"/>
        <v>#REF!</v>
      </c>
      <c r="J426" s="44"/>
      <c r="K426" s="44"/>
      <c r="L426" s="44" t="e">
        <f t="shared" ca="1" si="49"/>
        <v>#REF!</v>
      </c>
      <c r="M426" s="45" t="e">
        <f t="shared" ca="1" si="51"/>
        <v>#REF!</v>
      </c>
      <c r="N426" s="80" t="e">
        <f t="shared" ca="1" si="52"/>
        <v>#REF!</v>
      </c>
      <c r="O426" s="47" t="e">
        <f t="shared" ca="1" si="53"/>
        <v>#REF!</v>
      </c>
      <c r="P426" s="46" t="e">
        <f t="shared" ca="1" si="54"/>
        <v>#REF!</v>
      </c>
      <c r="Q426" s="47" t="e">
        <f t="shared" ca="1" si="55"/>
        <v>#REF!</v>
      </c>
      <c r="R426" s="46" t="e">
        <f t="shared" ca="1" si="56"/>
        <v>#REF!</v>
      </c>
      <c r="S426" s="73"/>
      <c r="T426" s="73"/>
    </row>
    <row r="427" spans="1:20" ht="18" hidden="1" customHeight="1" x14ac:dyDescent="0.25">
      <c r="A427" s="38">
        <v>421</v>
      </c>
      <c r="B427" s="59" t="e">
        <f t="shared" ca="1" si="46"/>
        <v>#REF!</v>
      </c>
      <c r="C427" s="59" t="e">
        <f t="shared" ca="1" si="47"/>
        <v>#REF!</v>
      </c>
      <c r="D427" s="42"/>
      <c r="E427" s="43"/>
      <c r="F427" s="43" t="e">
        <f t="shared" ca="1" si="48"/>
        <v>#REF!</v>
      </c>
      <c r="G427" s="41"/>
      <c r="H427" s="41"/>
      <c r="I427" s="41" t="e">
        <f t="shared" ca="1" si="50"/>
        <v>#REF!</v>
      </c>
      <c r="J427" s="44"/>
      <c r="K427" s="44"/>
      <c r="L427" s="44" t="e">
        <f t="shared" ca="1" si="49"/>
        <v>#REF!</v>
      </c>
      <c r="M427" s="45" t="e">
        <f t="shared" ca="1" si="51"/>
        <v>#REF!</v>
      </c>
      <c r="N427" s="80" t="e">
        <f t="shared" ca="1" si="52"/>
        <v>#REF!</v>
      </c>
      <c r="O427" s="47" t="e">
        <f t="shared" ca="1" si="53"/>
        <v>#REF!</v>
      </c>
      <c r="P427" s="46" t="e">
        <f t="shared" ca="1" si="54"/>
        <v>#REF!</v>
      </c>
      <c r="Q427" s="47" t="e">
        <f t="shared" ca="1" si="55"/>
        <v>#REF!</v>
      </c>
      <c r="R427" s="46" t="e">
        <f t="shared" ca="1" si="56"/>
        <v>#REF!</v>
      </c>
      <c r="S427" s="73"/>
      <c r="T427" s="73"/>
    </row>
    <row r="428" spans="1:20" ht="18" hidden="1" customHeight="1" x14ac:dyDescent="0.25">
      <c r="A428" s="38">
        <v>422</v>
      </c>
      <c r="B428" s="59" t="e">
        <f t="shared" ca="1" si="46"/>
        <v>#REF!</v>
      </c>
      <c r="C428" s="59" t="e">
        <f t="shared" ca="1" si="47"/>
        <v>#REF!</v>
      </c>
      <c r="D428" s="42"/>
      <c r="E428" s="43"/>
      <c r="F428" s="43" t="e">
        <f t="shared" ca="1" si="48"/>
        <v>#REF!</v>
      </c>
      <c r="G428" s="41"/>
      <c r="H428" s="41"/>
      <c r="I428" s="41" t="e">
        <f t="shared" ca="1" si="50"/>
        <v>#REF!</v>
      </c>
      <c r="J428" s="44"/>
      <c r="K428" s="44"/>
      <c r="L428" s="44" t="e">
        <f t="shared" ca="1" si="49"/>
        <v>#REF!</v>
      </c>
      <c r="M428" s="45" t="e">
        <f t="shared" ca="1" si="51"/>
        <v>#REF!</v>
      </c>
      <c r="N428" s="80" t="e">
        <f t="shared" ca="1" si="52"/>
        <v>#REF!</v>
      </c>
      <c r="O428" s="47" t="e">
        <f t="shared" ca="1" si="53"/>
        <v>#REF!</v>
      </c>
      <c r="P428" s="46" t="e">
        <f t="shared" ca="1" si="54"/>
        <v>#REF!</v>
      </c>
      <c r="Q428" s="47" t="e">
        <f t="shared" ca="1" si="55"/>
        <v>#REF!</v>
      </c>
      <c r="R428" s="46" t="e">
        <f t="shared" ca="1" si="56"/>
        <v>#REF!</v>
      </c>
      <c r="S428" s="73"/>
      <c r="T428" s="73"/>
    </row>
    <row r="429" spans="1:20" ht="18" hidden="1" customHeight="1" x14ac:dyDescent="0.25">
      <c r="A429" s="38">
        <v>423</v>
      </c>
      <c r="B429" s="59" t="e">
        <f t="shared" ca="1" si="46"/>
        <v>#REF!</v>
      </c>
      <c r="C429" s="59" t="e">
        <f t="shared" ca="1" si="47"/>
        <v>#REF!</v>
      </c>
      <c r="D429" s="42"/>
      <c r="E429" s="43"/>
      <c r="F429" s="43" t="e">
        <f t="shared" ca="1" si="48"/>
        <v>#REF!</v>
      </c>
      <c r="G429" s="41"/>
      <c r="H429" s="41"/>
      <c r="I429" s="41" t="e">
        <f t="shared" ca="1" si="50"/>
        <v>#REF!</v>
      </c>
      <c r="J429" s="44"/>
      <c r="K429" s="44"/>
      <c r="L429" s="44" t="e">
        <f t="shared" ca="1" si="49"/>
        <v>#REF!</v>
      </c>
      <c r="M429" s="45" t="e">
        <f t="shared" ca="1" si="51"/>
        <v>#REF!</v>
      </c>
      <c r="N429" s="80" t="e">
        <f t="shared" ca="1" si="52"/>
        <v>#REF!</v>
      </c>
      <c r="O429" s="47" t="e">
        <f t="shared" ca="1" si="53"/>
        <v>#REF!</v>
      </c>
      <c r="P429" s="46" t="e">
        <f t="shared" ca="1" si="54"/>
        <v>#REF!</v>
      </c>
      <c r="Q429" s="47" t="e">
        <f t="shared" ca="1" si="55"/>
        <v>#REF!</v>
      </c>
      <c r="R429" s="46" t="e">
        <f t="shared" ca="1" si="56"/>
        <v>#REF!</v>
      </c>
      <c r="S429" s="73"/>
      <c r="T429" s="73"/>
    </row>
    <row r="430" spans="1:20" ht="18" hidden="1" customHeight="1" x14ac:dyDescent="0.25">
      <c r="A430" s="38">
        <v>424</v>
      </c>
      <c r="B430" s="59" t="e">
        <f t="shared" ca="1" si="46"/>
        <v>#REF!</v>
      </c>
      <c r="C430" s="59" t="e">
        <f t="shared" ca="1" si="47"/>
        <v>#REF!</v>
      </c>
      <c r="D430" s="42"/>
      <c r="E430" s="43"/>
      <c r="F430" s="43" t="e">
        <f t="shared" ca="1" si="48"/>
        <v>#REF!</v>
      </c>
      <c r="G430" s="41"/>
      <c r="H430" s="41"/>
      <c r="I430" s="41" t="e">
        <f t="shared" ca="1" si="50"/>
        <v>#REF!</v>
      </c>
      <c r="J430" s="44"/>
      <c r="K430" s="44"/>
      <c r="L430" s="44" t="e">
        <f t="shared" ca="1" si="49"/>
        <v>#REF!</v>
      </c>
      <c r="M430" s="45" t="e">
        <f t="shared" ca="1" si="51"/>
        <v>#REF!</v>
      </c>
      <c r="N430" s="80" t="e">
        <f t="shared" ca="1" si="52"/>
        <v>#REF!</v>
      </c>
      <c r="O430" s="47" t="e">
        <f t="shared" ca="1" si="53"/>
        <v>#REF!</v>
      </c>
      <c r="P430" s="46" t="e">
        <f t="shared" ca="1" si="54"/>
        <v>#REF!</v>
      </c>
      <c r="Q430" s="47" t="e">
        <f t="shared" ca="1" si="55"/>
        <v>#REF!</v>
      </c>
      <c r="R430" s="46" t="e">
        <f t="shared" ca="1" si="56"/>
        <v>#REF!</v>
      </c>
      <c r="S430" s="73"/>
      <c r="T430" s="73"/>
    </row>
    <row r="431" spans="1:20" ht="18" hidden="1" customHeight="1" x14ac:dyDescent="0.25">
      <c r="A431" s="38">
        <v>425</v>
      </c>
      <c r="B431" s="59" t="e">
        <f t="shared" ca="1" si="46"/>
        <v>#REF!</v>
      </c>
      <c r="C431" s="59" t="e">
        <f t="shared" ca="1" si="47"/>
        <v>#REF!</v>
      </c>
      <c r="D431" s="42"/>
      <c r="E431" s="43"/>
      <c r="F431" s="43" t="e">
        <f t="shared" ca="1" si="48"/>
        <v>#REF!</v>
      </c>
      <c r="G431" s="41"/>
      <c r="H431" s="41"/>
      <c r="I431" s="41" t="e">
        <f t="shared" ca="1" si="50"/>
        <v>#REF!</v>
      </c>
      <c r="J431" s="44"/>
      <c r="K431" s="44"/>
      <c r="L431" s="44" t="e">
        <f t="shared" ca="1" si="49"/>
        <v>#REF!</v>
      </c>
      <c r="M431" s="45" t="e">
        <f t="shared" ca="1" si="51"/>
        <v>#REF!</v>
      </c>
      <c r="N431" s="80" t="e">
        <f t="shared" ca="1" si="52"/>
        <v>#REF!</v>
      </c>
      <c r="O431" s="47" t="e">
        <f t="shared" ca="1" si="53"/>
        <v>#REF!</v>
      </c>
      <c r="P431" s="46" t="e">
        <f t="shared" ca="1" si="54"/>
        <v>#REF!</v>
      </c>
      <c r="Q431" s="47" t="e">
        <f t="shared" ca="1" si="55"/>
        <v>#REF!</v>
      </c>
      <c r="R431" s="46" t="e">
        <f t="shared" ca="1" si="56"/>
        <v>#REF!</v>
      </c>
      <c r="S431" s="73"/>
      <c r="T431" s="73"/>
    </row>
    <row r="432" spans="1:20" ht="18" hidden="1" customHeight="1" x14ac:dyDescent="0.25">
      <c r="A432" s="38">
        <v>426</v>
      </c>
      <c r="B432" s="59" t="e">
        <f t="shared" ca="1" si="46"/>
        <v>#REF!</v>
      </c>
      <c r="C432" s="59" t="e">
        <f t="shared" ca="1" si="47"/>
        <v>#REF!</v>
      </c>
      <c r="D432" s="42"/>
      <c r="E432" s="43"/>
      <c r="F432" s="43" t="e">
        <f t="shared" ca="1" si="48"/>
        <v>#REF!</v>
      </c>
      <c r="G432" s="41"/>
      <c r="H432" s="41"/>
      <c r="I432" s="41" t="e">
        <f t="shared" ca="1" si="50"/>
        <v>#REF!</v>
      </c>
      <c r="J432" s="44"/>
      <c r="K432" s="44"/>
      <c r="L432" s="44" t="e">
        <f t="shared" ca="1" si="49"/>
        <v>#REF!</v>
      </c>
      <c r="M432" s="45" t="e">
        <f t="shared" ca="1" si="51"/>
        <v>#REF!</v>
      </c>
      <c r="N432" s="80" t="e">
        <f t="shared" ca="1" si="52"/>
        <v>#REF!</v>
      </c>
      <c r="O432" s="47" t="e">
        <f t="shared" ca="1" si="53"/>
        <v>#REF!</v>
      </c>
      <c r="P432" s="46" t="e">
        <f t="shared" ca="1" si="54"/>
        <v>#REF!</v>
      </c>
      <c r="Q432" s="47" t="e">
        <f t="shared" ca="1" si="55"/>
        <v>#REF!</v>
      </c>
      <c r="R432" s="46" t="e">
        <f t="shared" ca="1" si="56"/>
        <v>#REF!</v>
      </c>
      <c r="S432" s="73"/>
      <c r="T432" s="73"/>
    </row>
    <row r="433" spans="1:20" ht="18" hidden="1" customHeight="1" x14ac:dyDescent="0.25">
      <c r="A433" s="38">
        <v>427</v>
      </c>
      <c r="B433" s="59" t="e">
        <f t="shared" ca="1" si="46"/>
        <v>#REF!</v>
      </c>
      <c r="C433" s="59" t="e">
        <f t="shared" ca="1" si="47"/>
        <v>#REF!</v>
      </c>
      <c r="D433" s="42"/>
      <c r="E433" s="43"/>
      <c r="F433" s="43" t="e">
        <f t="shared" ca="1" si="48"/>
        <v>#REF!</v>
      </c>
      <c r="G433" s="41"/>
      <c r="H433" s="41"/>
      <c r="I433" s="41" t="e">
        <f t="shared" ca="1" si="50"/>
        <v>#REF!</v>
      </c>
      <c r="J433" s="44"/>
      <c r="K433" s="44"/>
      <c r="L433" s="44" t="e">
        <f t="shared" ca="1" si="49"/>
        <v>#REF!</v>
      </c>
      <c r="M433" s="45" t="e">
        <f t="shared" ca="1" si="51"/>
        <v>#REF!</v>
      </c>
      <c r="N433" s="80" t="e">
        <f t="shared" ca="1" si="52"/>
        <v>#REF!</v>
      </c>
      <c r="O433" s="47" t="e">
        <f t="shared" ca="1" si="53"/>
        <v>#REF!</v>
      </c>
      <c r="P433" s="46" t="e">
        <f t="shared" ca="1" si="54"/>
        <v>#REF!</v>
      </c>
      <c r="Q433" s="47" t="e">
        <f t="shared" ca="1" si="55"/>
        <v>#REF!</v>
      </c>
      <c r="R433" s="46" t="e">
        <f t="shared" ca="1" si="56"/>
        <v>#REF!</v>
      </c>
      <c r="S433" s="73"/>
      <c r="T433" s="73"/>
    </row>
    <row r="434" spans="1:20" ht="18" hidden="1" customHeight="1" x14ac:dyDescent="0.25">
      <c r="A434" s="38">
        <v>428</v>
      </c>
      <c r="B434" s="59" t="e">
        <f t="shared" ca="1" si="46"/>
        <v>#REF!</v>
      </c>
      <c r="C434" s="59" t="e">
        <f t="shared" ca="1" si="47"/>
        <v>#REF!</v>
      </c>
      <c r="D434" s="42"/>
      <c r="E434" s="43"/>
      <c r="F434" s="43" t="e">
        <f t="shared" ca="1" si="48"/>
        <v>#REF!</v>
      </c>
      <c r="G434" s="41"/>
      <c r="H434" s="41"/>
      <c r="I434" s="41" t="e">
        <f t="shared" ca="1" si="50"/>
        <v>#REF!</v>
      </c>
      <c r="J434" s="44"/>
      <c r="K434" s="44"/>
      <c r="L434" s="44" t="e">
        <f t="shared" ca="1" si="49"/>
        <v>#REF!</v>
      </c>
      <c r="M434" s="45" t="e">
        <f t="shared" ca="1" si="51"/>
        <v>#REF!</v>
      </c>
      <c r="N434" s="80" t="e">
        <f t="shared" ca="1" si="52"/>
        <v>#REF!</v>
      </c>
      <c r="O434" s="47" t="e">
        <f t="shared" ca="1" si="53"/>
        <v>#REF!</v>
      </c>
      <c r="P434" s="46" t="e">
        <f t="shared" ca="1" si="54"/>
        <v>#REF!</v>
      </c>
      <c r="Q434" s="47" t="e">
        <f t="shared" ca="1" si="55"/>
        <v>#REF!</v>
      </c>
      <c r="R434" s="46" t="e">
        <f t="shared" ca="1" si="56"/>
        <v>#REF!</v>
      </c>
      <c r="S434" s="73"/>
      <c r="T434" s="73"/>
    </row>
    <row r="435" spans="1:20" ht="18" hidden="1" customHeight="1" x14ac:dyDescent="0.25">
      <c r="A435" s="38">
        <v>429</v>
      </c>
      <c r="B435" s="59" t="e">
        <f t="shared" ca="1" si="46"/>
        <v>#REF!</v>
      </c>
      <c r="C435" s="59" t="e">
        <f t="shared" ca="1" si="47"/>
        <v>#REF!</v>
      </c>
      <c r="D435" s="42"/>
      <c r="E435" s="43"/>
      <c r="F435" s="43" t="e">
        <f t="shared" ca="1" si="48"/>
        <v>#REF!</v>
      </c>
      <c r="G435" s="41"/>
      <c r="H435" s="41"/>
      <c r="I435" s="41" t="e">
        <f t="shared" ca="1" si="50"/>
        <v>#REF!</v>
      </c>
      <c r="J435" s="44"/>
      <c r="K435" s="44"/>
      <c r="L435" s="44" t="e">
        <f t="shared" ca="1" si="49"/>
        <v>#REF!</v>
      </c>
      <c r="M435" s="45" t="e">
        <f t="shared" ca="1" si="51"/>
        <v>#REF!</v>
      </c>
      <c r="N435" s="80" t="e">
        <f t="shared" ca="1" si="52"/>
        <v>#REF!</v>
      </c>
      <c r="O435" s="47" t="e">
        <f t="shared" ca="1" si="53"/>
        <v>#REF!</v>
      </c>
      <c r="P435" s="46" t="e">
        <f t="shared" ca="1" si="54"/>
        <v>#REF!</v>
      </c>
      <c r="Q435" s="47" t="e">
        <f t="shared" ca="1" si="55"/>
        <v>#REF!</v>
      </c>
      <c r="R435" s="46" t="e">
        <f t="shared" ca="1" si="56"/>
        <v>#REF!</v>
      </c>
      <c r="S435" s="73"/>
      <c r="T435" s="73"/>
    </row>
    <row r="436" spans="1:20" ht="18" hidden="1" customHeight="1" x14ac:dyDescent="0.25">
      <c r="A436" s="38">
        <v>430</v>
      </c>
      <c r="B436" s="59" t="e">
        <f t="shared" ca="1" si="46"/>
        <v>#REF!</v>
      </c>
      <c r="C436" s="59" t="e">
        <f t="shared" ca="1" si="47"/>
        <v>#REF!</v>
      </c>
      <c r="D436" s="42"/>
      <c r="E436" s="43"/>
      <c r="F436" s="43" t="e">
        <f t="shared" ca="1" si="48"/>
        <v>#REF!</v>
      </c>
      <c r="G436" s="41"/>
      <c r="H436" s="41"/>
      <c r="I436" s="41" t="e">
        <f t="shared" ca="1" si="50"/>
        <v>#REF!</v>
      </c>
      <c r="J436" s="44"/>
      <c r="K436" s="44"/>
      <c r="L436" s="44" t="e">
        <f t="shared" ca="1" si="49"/>
        <v>#REF!</v>
      </c>
      <c r="M436" s="45" t="e">
        <f t="shared" ca="1" si="51"/>
        <v>#REF!</v>
      </c>
      <c r="N436" s="80" t="e">
        <f t="shared" ca="1" si="52"/>
        <v>#REF!</v>
      </c>
      <c r="O436" s="47" t="e">
        <f t="shared" ca="1" si="53"/>
        <v>#REF!</v>
      </c>
      <c r="P436" s="46" t="e">
        <f t="shared" ca="1" si="54"/>
        <v>#REF!</v>
      </c>
      <c r="Q436" s="47" t="e">
        <f t="shared" ca="1" si="55"/>
        <v>#REF!</v>
      </c>
      <c r="R436" s="46" t="e">
        <f t="shared" ca="1" si="56"/>
        <v>#REF!</v>
      </c>
      <c r="S436" s="73"/>
      <c r="T436" s="73"/>
    </row>
    <row r="437" spans="1:20" ht="18" hidden="1" customHeight="1" x14ac:dyDescent="0.25">
      <c r="A437" s="38">
        <v>431</v>
      </c>
      <c r="B437" s="59" t="e">
        <f t="shared" ca="1" si="46"/>
        <v>#REF!</v>
      </c>
      <c r="C437" s="59" t="e">
        <f t="shared" ca="1" si="47"/>
        <v>#REF!</v>
      </c>
      <c r="D437" s="42"/>
      <c r="E437" s="43"/>
      <c r="F437" s="43" t="e">
        <f t="shared" ca="1" si="48"/>
        <v>#REF!</v>
      </c>
      <c r="G437" s="41"/>
      <c r="H437" s="41"/>
      <c r="I437" s="41" t="e">
        <f t="shared" ca="1" si="50"/>
        <v>#REF!</v>
      </c>
      <c r="J437" s="44"/>
      <c r="K437" s="44"/>
      <c r="L437" s="44" t="e">
        <f t="shared" ca="1" si="49"/>
        <v>#REF!</v>
      </c>
      <c r="M437" s="45" t="e">
        <f t="shared" ca="1" si="51"/>
        <v>#REF!</v>
      </c>
      <c r="N437" s="80" t="e">
        <f t="shared" ca="1" si="52"/>
        <v>#REF!</v>
      </c>
      <c r="O437" s="47" t="e">
        <f t="shared" ca="1" si="53"/>
        <v>#REF!</v>
      </c>
      <c r="P437" s="46" t="e">
        <f t="shared" ca="1" si="54"/>
        <v>#REF!</v>
      </c>
      <c r="Q437" s="47" t="e">
        <f t="shared" ca="1" si="55"/>
        <v>#REF!</v>
      </c>
      <c r="R437" s="46" t="e">
        <f t="shared" ca="1" si="56"/>
        <v>#REF!</v>
      </c>
      <c r="S437" s="73"/>
      <c r="T437" s="73"/>
    </row>
    <row r="438" spans="1:20" ht="18" hidden="1" customHeight="1" x14ac:dyDescent="0.25">
      <c r="A438" s="38">
        <v>432</v>
      </c>
      <c r="B438" s="59" t="e">
        <f t="shared" ca="1" si="46"/>
        <v>#REF!</v>
      </c>
      <c r="C438" s="59" t="e">
        <f t="shared" ca="1" si="47"/>
        <v>#REF!</v>
      </c>
      <c r="D438" s="42"/>
      <c r="E438" s="43"/>
      <c r="F438" s="43" t="e">
        <f t="shared" ca="1" si="48"/>
        <v>#REF!</v>
      </c>
      <c r="G438" s="41"/>
      <c r="H438" s="41"/>
      <c r="I438" s="41" t="e">
        <f t="shared" ca="1" si="50"/>
        <v>#REF!</v>
      </c>
      <c r="J438" s="44"/>
      <c r="K438" s="44"/>
      <c r="L438" s="44" t="e">
        <f t="shared" ca="1" si="49"/>
        <v>#REF!</v>
      </c>
      <c r="M438" s="45" t="e">
        <f t="shared" ca="1" si="51"/>
        <v>#REF!</v>
      </c>
      <c r="N438" s="80" t="e">
        <f t="shared" ca="1" si="52"/>
        <v>#REF!</v>
      </c>
      <c r="O438" s="47" t="e">
        <f t="shared" ca="1" si="53"/>
        <v>#REF!</v>
      </c>
      <c r="P438" s="46" t="e">
        <f t="shared" ca="1" si="54"/>
        <v>#REF!</v>
      </c>
      <c r="Q438" s="47" t="e">
        <f t="shared" ca="1" si="55"/>
        <v>#REF!</v>
      </c>
      <c r="R438" s="46" t="e">
        <f t="shared" ca="1" si="56"/>
        <v>#REF!</v>
      </c>
      <c r="S438" s="73"/>
      <c r="T438" s="73"/>
    </row>
    <row r="439" spans="1:20" ht="18" hidden="1" customHeight="1" x14ac:dyDescent="0.25">
      <c r="A439" s="38">
        <v>433</v>
      </c>
      <c r="B439" s="59" t="e">
        <f t="shared" ca="1" si="46"/>
        <v>#REF!</v>
      </c>
      <c r="C439" s="59" t="e">
        <f t="shared" ca="1" si="47"/>
        <v>#REF!</v>
      </c>
      <c r="D439" s="42"/>
      <c r="E439" s="43"/>
      <c r="F439" s="43" t="e">
        <f t="shared" ca="1" si="48"/>
        <v>#REF!</v>
      </c>
      <c r="G439" s="41"/>
      <c r="H439" s="41"/>
      <c r="I439" s="41" t="e">
        <f t="shared" ca="1" si="50"/>
        <v>#REF!</v>
      </c>
      <c r="J439" s="44"/>
      <c r="K439" s="44"/>
      <c r="L439" s="44" t="e">
        <f t="shared" ca="1" si="49"/>
        <v>#REF!</v>
      </c>
      <c r="M439" s="45" t="e">
        <f t="shared" ca="1" si="51"/>
        <v>#REF!</v>
      </c>
      <c r="N439" s="80" t="e">
        <f t="shared" ca="1" si="52"/>
        <v>#REF!</v>
      </c>
      <c r="O439" s="47" t="e">
        <f t="shared" ca="1" si="53"/>
        <v>#REF!</v>
      </c>
      <c r="P439" s="46" t="e">
        <f t="shared" ca="1" si="54"/>
        <v>#REF!</v>
      </c>
      <c r="Q439" s="47" t="e">
        <f t="shared" ca="1" si="55"/>
        <v>#REF!</v>
      </c>
      <c r="R439" s="46" t="e">
        <f t="shared" ca="1" si="56"/>
        <v>#REF!</v>
      </c>
      <c r="S439" s="73"/>
      <c r="T439" s="73"/>
    </row>
    <row r="440" spans="1:20" ht="18" hidden="1" customHeight="1" x14ac:dyDescent="0.25">
      <c r="A440" s="38">
        <v>434</v>
      </c>
      <c r="B440" s="59" t="e">
        <f t="shared" ca="1" si="46"/>
        <v>#REF!</v>
      </c>
      <c r="C440" s="59" t="e">
        <f t="shared" ca="1" si="47"/>
        <v>#REF!</v>
      </c>
      <c r="D440" s="42"/>
      <c r="E440" s="43"/>
      <c r="F440" s="43" t="e">
        <f t="shared" ca="1" si="48"/>
        <v>#REF!</v>
      </c>
      <c r="G440" s="41"/>
      <c r="H440" s="41"/>
      <c r="I440" s="41" t="e">
        <f t="shared" ca="1" si="50"/>
        <v>#REF!</v>
      </c>
      <c r="J440" s="44"/>
      <c r="K440" s="44"/>
      <c r="L440" s="44" t="e">
        <f t="shared" ca="1" si="49"/>
        <v>#REF!</v>
      </c>
      <c r="M440" s="45" t="e">
        <f t="shared" ca="1" si="51"/>
        <v>#REF!</v>
      </c>
      <c r="N440" s="80" t="e">
        <f t="shared" ca="1" si="52"/>
        <v>#REF!</v>
      </c>
      <c r="O440" s="47" t="e">
        <f t="shared" ca="1" si="53"/>
        <v>#REF!</v>
      </c>
      <c r="P440" s="46" t="e">
        <f t="shared" ca="1" si="54"/>
        <v>#REF!</v>
      </c>
      <c r="Q440" s="47" t="e">
        <f t="shared" ca="1" si="55"/>
        <v>#REF!</v>
      </c>
      <c r="R440" s="46" t="e">
        <f t="shared" ca="1" si="56"/>
        <v>#REF!</v>
      </c>
      <c r="S440" s="73"/>
      <c r="T440" s="73"/>
    </row>
    <row r="441" spans="1:20" ht="18" hidden="1" customHeight="1" x14ac:dyDescent="0.25">
      <c r="A441" s="38">
        <v>435</v>
      </c>
      <c r="B441" s="59" t="e">
        <f t="shared" ca="1" si="46"/>
        <v>#REF!</v>
      </c>
      <c r="C441" s="59" t="e">
        <f t="shared" ca="1" si="47"/>
        <v>#REF!</v>
      </c>
      <c r="D441" s="42"/>
      <c r="E441" s="43"/>
      <c r="F441" s="43" t="e">
        <f t="shared" ca="1" si="48"/>
        <v>#REF!</v>
      </c>
      <c r="G441" s="41"/>
      <c r="H441" s="41"/>
      <c r="I441" s="41" t="e">
        <f t="shared" ca="1" si="50"/>
        <v>#REF!</v>
      </c>
      <c r="J441" s="44"/>
      <c r="K441" s="44"/>
      <c r="L441" s="44" t="e">
        <f t="shared" ca="1" si="49"/>
        <v>#REF!</v>
      </c>
      <c r="M441" s="45" t="e">
        <f t="shared" ca="1" si="51"/>
        <v>#REF!</v>
      </c>
      <c r="N441" s="80" t="e">
        <f t="shared" ca="1" si="52"/>
        <v>#REF!</v>
      </c>
      <c r="O441" s="47" t="e">
        <f t="shared" ca="1" si="53"/>
        <v>#REF!</v>
      </c>
      <c r="P441" s="46" t="e">
        <f t="shared" ca="1" si="54"/>
        <v>#REF!</v>
      </c>
      <c r="Q441" s="47" t="e">
        <f t="shared" ca="1" si="55"/>
        <v>#REF!</v>
      </c>
      <c r="R441" s="46" t="e">
        <f t="shared" ca="1" si="56"/>
        <v>#REF!</v>
      </c>
      <c r="S441" s="73"/>
      <c r="T441" s="73"/>
    </row>
    <row r="442" spans="1:20" ht="18" hidden="1" customHeight="1" x14ac:dyDescent="0.25">
      <c r="A442" s="38">
        <v>436</v>
      </c>
      <c r="B442" s="59" t="e">
        <f t="shared" ca="1" si="46"/>
        <v>#REF!</v>
      </c>
      <c r="C442" s="59" t="e">
        <f t="shared" ca="1" si="47"/>
        <v>#REF!</v>
      </c>
      <c r="D442" s="42"/>
      <c r="E442" s="43"/>
      <c r="F442" s="43" t="e">
        <f t="shared" ca="1" si="48"/>
        <v>#REF!</v>
      </c>
      <c r="G442" s="41"/>
      <c r="H442" s="41"/>
      <c r="I442" s="41" t="e">
        <f t="shared" ca="1" si="50"/>
        <v>#REF!</v>
      </c>
      <c r="J442" s="44"/>
      <c r="K442" s="44"/>
      <c r="L442" s="44" t="e">
        <f t="shared" ca="1" si="49"/>
        <v>#REF!</v>
      </c>
      <c r="M442" s="45" t="e">
        <f t="shared" ca="1" si="51"/>
        <v>#REF!</v>
      </c>
      <c r="N442" s="80" t="e">
        <f t="shared" ca="1" si="52"/>
        <v>#REF!</v>
      </c>
      <c r="O442" s="47" t="e">
        <f t="shared" ca="1" si="53"/>
        <v>#REF!</v>
      </c>
      <c r="P442" s="46" t="e">
        <f t="shared" ca="1" si="54"/>
        <v>#REF!</v>
      </c>
      <c r="Q442" s="47" t="e">
        <f t="shared" ca="1" si="55"/>
        <v>#REF!</v>
      </c>
      <c r="R442" s="46" t="e">
        <f t="shared" ca="1" si="56"/>
        <v>#REF!</v>
      </c>
      <c r="S442" s="73"/>
      <c r="T442" s="73"/>
    </row>
    <row r="443" spans="1:20" ht="18" hidden="1" customHeight="1" x14ac:dyDescent="0.25">
      <c r="A443" s="38">
        <v>437</v>
      </c>
      <c r="B443" s="59" t="e">
        <f t="shared" ca="1" si="46"/>
        <v>#REF!</v>
      </c>
      <c r="C443" s="59" t="e">
        <f t="shared" ca="1" si="47"/>
        <v>#REF!</v>
      </c>
      <c r="D443" s="42"/>
      <c r="E443" s="43"/>
      <c r="F443" s="43" t="e">
        <f t="shared" ca="1" si="48"/>
        <v>#REF!</v>
      </c>
      <c r="G443" s="41"/>
      <c r="H443" s="41"/>
      <c r="I443" s="41" t="e">
        <f t="shared" ca="1" si="50"/>
        <v>#REF!</v>
      </c>
      <c r="J443" s="44"/>
      <c r="K443" s="44"/>
      <c r="L443" s="44" t="e">
        <f t="shared" ca="1" si="49"/>
        <v>#REF!</v>
      </c>
      <c r="M443" s="45" t="e">
        <f t="shared" ca="1" si="51"/>
        <v>#REF!</v>
      </c>
      <c r="N443" s="80" t="e">
        <f t="shared" ca="1" si="52"/>
        <v>#REF!</v>
      </c>
      <c r="O443" s="47" t="e">
        <f t="shared" ca="1" si="53"/>
        <v>#REF!</v>
      </c>
      <c r="P443" s="46" t="e">
        <f t="shared" ca="1" si="54"/>
        <v>#REF!</v>
      </c>
      <c r="Q443" s="47" t="e">
        <f t="shared" ca="1" si="55"/>
        <v>#REF!</v>
      </c>
      <c r="R443" s="46" t="e">
        <f t="shared" ca="1" si="56"/>
        <v>#REF!</v>
      </c>
      <c r="S443" s="73"/>
      <c r="T443" s="73"/>
    </row>
    <row r="444" spans="1:20" ht="18" hidden="1" customHeight="1" x14ac:dyDescent="0.25">
      <c r="A444" s="38">
        <v>438</v>
      </c>
      <c r="B444" s="59" t="e">
        <f t="shared" ca="1" si="46"/>
        <v>#REF!</v>
      </c>
      <c r="C444" s="59" t="e">
        <f t="shared" ca="1" si="47"/>
        <v>#REF!</v>
      </c>
      <c r="D444" s="42"/>
      <c r="E444" s="43"/>
      <c r="F444" s="43" t="e">
        <f t="shared" ca="1" si="48"/>
        <v>#REF!</v>
      </c>
      <c r="G444" s="41"/>
      <c r="H444" s="41"/>
      <c r="I444" s="41" t="e">
        <f t="shared" ca="1" si="50"/>
        <v>#REF!</v>
      </c>
      <c r="J444" s="44"/>
      <c r="K444" s="44"/>
      <c r="L444" s="44" t="e">
        <f t="shared" ca="1" si="49"/>
        <v>#REF!</v>
      </c>
      <c r="M444" s="45" t="e">
        <f t="shared" ca="1" si="51"/>
        <v>#REF!</v>
      </c>
      <c r="N444" s="80" t="e">
        <f t="shared" ca="1" si="52"/>
        <v>#REF!</v>
      </c>
      <c r="O444" s="47" t="e">
        <f t="shared" ca="1" si="53"/>
        <v>#REF!</v>
      </c>
      <c r="P444" s="46" t="e">
        <f t="shared" ca="1" si="54"/>
        <v>#REF!</v>
      </c>
      <c r="Q444" s="47" t="e">
        <f t="shared" ca="1" si="55"/>
        <v>#REF!</v>
      </c>
      <c r="R444" s="46" t="e">
        <f t="shared" ca="1" si="56"/>
        <v>#REF!</v>
      </c>
      <c r="S444" s="73"/>
      <c r="T444" s="73"/>
    </row>
    <row r="445" spans="1:20" ht="18" hidden="1" customHeight="1" x14ac:dyDescent="0.25">
      <c r="A445" s="38">
        <v>439</v>
      </c>
      <c r="B445" s="59" t="e">
        <f t="shared" ca="1" si="46"/>
        <v>#REF!</v>
      </c>
      <c r="C445" s="59" t="e">
        <f t="shared" ca="1" si="47"/>
        <v>#REF!</v>
      </c>
      <c r="D445" s="42"/>
      <c r="E445" s="43"/>
      <c r="F445" s="43" t="e">
        <f t="shared" ca="1" si="48"/>
        <v>#REF!</v>
      </c>
      <c r="G445" s="41"/>
      <c r="H445" s="41"/>
      <c r="I445" s="41" t="e">
        <f t="shared" ca="1" si="50"/>
        <v>#REF!</v>
      </c>
      <c r="J445" s="44"/>
      <c r="K445" s="44"/>
      <c r="L445" s="44" t="e">
        <f t="shared" ca="1" si="49"/>
        <v>#REF!</v>
      </c>
      <c r="M445" s="45" t="e">
        <f t="shared" ca="1" si="51"/>
        <v>#REF!</v>
      </c>
      <c r="N445" s="80" t="e">
        <f t="shared" ca="1" si="52"/>
        <v>#REF!</v>
      </c>
      <c r="O445" s="47" t="e">
        <f t="shared" ca="1" si="53"/>
        <v>#REF!</v>
      </c>
      <c r="P445" s="46" t="e">
        <f t="shared" ca="1" si="54"/>
        <v>#REF!</v>
      </c>
      <c r="Q445" s="47" t="e">
        <f t="shared" ca="1" si="55"/>
        <v>#REF!</v>
      </c>
      <c r="R445" s="46" t="e">
        <f t="shared" ca="1" si="56"/>
        <v>#REF!</v>
      </c>
      <c r="S445" s="73"/>
      <c r="T445" s="73"/>
    </row>
    <row r="446" spans="1:20" ht="18" hidden="1" customHeight="1" x14ac:dyDescent="0.25">
      <c r="A446" s="38">
        <v>440</v>
      </c>
      <c r="B446" s="59" t="e">
        <f t="shared" ca="1" si="46"/>
        <v>#REF!</v>
      </c>
      <c r="C446" s="59" t="e">
        <f t="shared" ca="1" si="47"/>
        <v>#REF!</v>
      </c>
      <c r="D446" s="42"/>
      <c r="E446" s="43"/>
      <c r="F446" s="43" t="e">
        <f t="shared" ca="1" si="48"/>
        <v>#REF!</v>
      </c>
      <c r="G446" s="41"/>
      <c r="H446" s="41"/>
      <c r="I446" s="41" t="e">
        <f t="shared" ca="1" si="50"/>
        <v>#REF!</v>
      </c>
      <c r="J446" s="44"/>
      <c r="K446" s="44"/>
      <c r="L446" s="44" t="e">
        <f t="shared" ca="1" si="49"/>
        <v>#REF!</v>
      </c>
      <c r="M446" s="45" t="e">
        <f t="shared" ca="1" si="51"/>
        <v>#REF!</v>
      </c>
      <c r="N446" s="80" t="e">
        <f t="shared" ca="1" si="52"/>
        <v>#REF!</v>
      </c>
      <c r="O446" s="47" t="e">
        <f t="shared" ca="1" si="53"/>
        <v>#REF!</v>
      </c>
      <c r="P446" s="46" t="e">
        <f t="shared" ca="1" si="54"/>
        <v>#REF!</v>
      </c>
      <c r="Q446" s="47" t="e">
        <f t="shared" ca="1" si="55"/>
        <v>#REF!</v>
      </c>
      <c r="R446" s="46" t="e">
        <f t="shared" ca="1" si="56"/>
        <v>#REF!</v>
      </c>
      <c r="S446" s="73"/>
      <c r="T446" s="73"/>
    </row>
    <row r="447" spans="1:20" ht="18" hidden="1" customHeight="1" x14ac:dyDescent="0.25">
      <c r="A447" s="38">
        <v>441</v>
      </c>
      <c r="B447" s="59" t="e">
        <f t="shared" ca="1" si="46"/>
        <v>#REF!</v>
      </c>
      <c r="C447" s="59" t="e">
        <f t="shared" ca="1" si="47"/>
        <v>#REF!</v>
      </c>
      <c r="D447" s="42"/>
      <c r="E447" s="43"/>
      <c r="F447" s="43" t="e">
        <f t="shared" ca="1" si="48"/>
        <v>#REF!</v>
      </c>
      <c r="G447" s="41"/>
      <c r="H447" s="41"/>
      <c r="I447" s="41" t="e">
        <f t="shared" ca="1" si="50"/>
        <v>#REF!</v>
      </c>
      <c r="J447" s="44"/>
      <c r="K447" s="44"/>
      <c r="L447" s="44" t="e">
        <f t="shared" ca="1" si="49"/>
        <v>#REF!</v>
      </c>
      <c r="M447" s="45" t="e">
        <f t="shared" ca="1" si="51"/>
        <v>#REF!</v>
      </c>
      <c r="N447" s="80" t="e">
        <f t="shared" ca="1" si="52"/>
        <v>#REF!</v>
      </c>
      <c r="O447" s="47" t="e">
        <f t="shared" ca="1" si="53"/>
        <v>#REF!</v>
      </c>
      <c r="P447" s="46" t="e">
        <f t="shared" ca="1" si="54"/>
        <v>#REF!</v>
      </c>
      <c r="Q447" s="47" t="e">
        <f t="shared" ca="1" si="55"/>
        <v>#REF!</v>
      </c>
      <c r="R447" s="46" t="e">
        <f t="shared" ca="1" si="56"/>
        <v>#REF!</v>
      </c>
      <c r="S447" s="73"/>
      <c r="T447" s="73"/>
    </row>
    <row r="448" spans="1:20" ht="18" hidden="1" customHeight="1" x14ac:dyDescent="0.25">
      <c r="A448" s="38">
        <v>442</v>
      </c>
      <c r="B448" s="59" t="e">
        <f t="shared" ca="1" si="46"/>
        <v>#REF!</v>
      </c>
      <c r="C448" s="59" t="e">
        <f t="shared" ca="1" si="47"/>
        <v>#REF!</v>
      </c>
      <c r="D448" s="42"/>
      <c r="E448" s="43"/>
      <c r="F448" s="43" t="e">
        <f t="shared" ca="1" si="48"/>
        <v>#REF!</v>
      </c>
      <c r="G448" s="41"/>
      <c r="H448" s="41"/>
      <c r="I448" s="41" t="e">
        <f t="shared" ca="1" si="50"/>
        <v>#REF!</v>
      </c>
      <c r="J448" s="44"/>
      <c r="K448" s="44"/>
      <c r="L448" s="44" t="e">
        <f t="shared" ca="1" si="49"/>
        <v>#REF!</v>
      </c>
      <c r="M448" s="45" t="e">
        <f t="shared" ca="1" si="51"/>
        <v>#REF!</v>
      </c>
      <c r="N448" s="80" t="e">
        <f t="shared" ca="1" si="52"/>
        <v>#REF!</v>
      </c>
      <c r="O448" s="47" t="e">
        <f t="shared" ca="1" si="53"/>
        <v>#REF!</v>
      </c>
      <c r="P448" s="46" t="e">
        <f t="shared" ca="1" si="54"/>
        <v>#REF!</v>
      </c>
      <c r="Q448" s="47" t="e">
        <f t="shared" ca="1" si="55"/>
        <v>#REF!</v>
      </c>
      <c r="R448" s="46" t="e">
        <f t="shared" ca="1" si="56"/>
        <v>#REF!</v>
      </c>
      <c r="S448" s="73"/>
      <c r="T448" s="73"/>
    </row>
    <row r="449" spans="1:20" ht="18" hidden="1" customHeight="1" x14ac:dyDescent="0.25">
      <c r="A449" s="38">
        <v>443</v>
      </c>
      <c r="B449" s="59" t="e">
        <f t="shared" ca="1" si="46"/>
        <v>#REF!</v>
      </c>
      <c r="C449" s="59" t="e">
        <f t="shared" ca="1" si="47"/>
        <v>#REF!</v>
      </c>
      <c r="D449" s="42"/>
      <c r="E449" s="43"/>
      <c r="F449" s="43" t="e">
        <f t="shared" ca="1" si="48"/>
        <v>#REF!</v>
      </c>
      <c r="G449" s="41"/>
      <c r="H449" s="41"/>
      <c r="I449" s="41" t="e">
        <f t="shared" ca="1" si="50"/>
        <v>#REF!</v>
      </c>
      <c r="J449" s="44"/>
      <c r="K449" s="44"/>
      <c r="L449" s="44" t="e">
        <f t="shared" ca="1" si="49"/>
        <v>#REF!</v>
      </c>
      <c r="M449" s="45" t="e">
        <f t="shared" ca="1" si="51"/>
        <v>#REF!</v>
      </c>
      <c r="N449" s="80" t="e">
        <f t="shared" ca="1" si="52"/>
        <v>#REF!</v>
      </c>
      <c r="O449" s="47" t="e">
        <f t="shared" ca="1" si="53"/>
        <v>#REF!</v>
      </c>
      <c r="P449" s="46" t="e">
        <f t="shared" ca="1" si="54"/>
        <v>#REF!</v>
      </c>
      <c r="Q449" s="47" t="e">
        <f t="shared" ca="1" si="55"/>
        <v>#REF!</v>
      </c>
      <c r="R449" s="46" t="e">
        <f t="shared" ca="1" si="56"/>
        <v>#REF!</v>
      </c>
      <c r="S449" s="73"/>
      <c r="T449" s="73"/>
    </row>
    <row r="450" spans="1:20" ht="18" hidden="1" customHeight="1" x14ac:dyDescent="0.25">
      <c r="A450" s="38">
        <v>444</v>
      </c>
      <c r="B450" s="59" t="e">
        <f t="shared" ca="1" si="46"/>
        <v>#REF!</v>
      </c>
      <c r="C450" s="59" t="e">
        <f t="shared" ca="1" si="47"/>
        <v>#REF!</v>
      </c>
      <c r="D450" s="42"/>
      <c r="E450" s="43"/>
      <c r="F450" s="43" t="e">
        <f t="shared" ca="1" si="48"/>
        <v>#REF!</v>
      </c>
      <c r="G450" s="41"/>
      <c r="H450" s="41"/>
      <c r="I450" s="41" t="e">
        <f t="shared" ca="1" si="50"/>
        <v>#REF!</v>
      </c>
      <c r="J450" s="44"/>
      <c r="K450" s="44"/>
      <c r="L450" s="44" t="e">
        <f t="shared" ca="1" si="49"/>
        <v>#REF!</v>
      </c>
      <c r="M450" s="45" t="e">
        <f t="shared" ca="1" si="51"/>
        <v>#REF!</v>
      </c>
      <c r="N450" s="80" t="e">
        <f t="shared" ca="1" si="52"/>
        <v>#REF!</v>
      </c>
      <c r="O450" s="47" t="e">
        <f t="shared" ca="1" si="53"/>
        <v>#REF!</v>
      </c>
      <c r="P450" s="46" t="e">
        <f t="shared" ca="1" si="54"/>
        <v>#REF!</v>
      </c>
      <c r="Q450" s="47" t="e">
        <f t="shared" ca="1" si="55"/>
        <v>#REF!</v>
      </c>
      <c r="R450" s="46" t="e">
        <f t="shared" ca="1" si="56"/>
        <v>#REF!</v>
      </c>
      <c r="S450" s="73"/>
      <c r="T450" s="73"/>
    </row>
    <row r="451" spans="1:20" ht="18" hidden="1" customHeight="1" x14ac:dyDescent="0.25">
      <c r="A451" s="38">
        <v>445</v>
      </c>
      <c r="B451" s="59" t="e">
        <f t="shared" ca="1" si="46"/>
        <v>#REF!</v>
      </c>
      <c r="C451" s="59" t="e">
        <f t="shared" ca="1" si="47"/>
        <v>#REF!</v>
      </c>
      <c r="D451" s="42"/>
      <c r="E451" s="43"/>
      <c r="F451" s="43" t="e">
        <f t="shared" ca="1" si="48"/>
        <v>#REF!</v>
      </c>
      <c r="G451" s="41"/>
      <c r="H451" s="41"/>
      <c r="I451" s="41" t="e">
        <f t="shared" ca="1" si="50"/>
        <v>#REF!</v>
      </c>
      <c r="J451" s="44"/>
      <c r="K451" s="44"/>
      <c r="L451" s="44" t="e">
        <f t="shared" ca="1" si="49"/>
        <v>#REF!</v>
      </c>
      <c r="M451" s="45" t="e">
        <f t="shared" ca="1" si="51"/>
        <v>#REF!</v>
      </c>
      <c r="N451" s="80" t="e">
        <f t="shared" ca="1" si="52"/>
        <v>#REF!</v>
      </c>
      <c r="O451" s="47" t="e">
        <f t="shared" ca="1" si="53"/>
        <v>#REF!</v>
      </c>
      <c r="P451" s="46" t="e">
        <f t="shared" ca="1" si="54"/>
        <v>#REF!</v>
      </c>
      <c r="Q451" s="47" t="e">
        <f t="shared" ca="1" si="55"/>
        <v>#REF!</v>
      </c>
      <c r="R451" s="46" t="e">
        <f t="shared" ca="1" si="56"/>
        <v>#REF!</v>
      </c>
      <c r="S451" s="73"/>
      <c r="T451" s="73"/>
    </row>
    <row r="452" spans="1:20" ht="18" hidden="1" customHeight="1" x14ac:dyDescent="0.25">
      <c r="A452" s="38">
        <v>446</v>
      </c>
      <c r="B452" s="59" t="e">
        <f t="shared" ca="1" si="46"/>
        <v>#REF!</v>
      </c>
      <c r="C452" s="59" t="e">
        <f t="shared" ca="1" si="47"/>
        <v>#REF!</v>
      </c>
      <c r="D452" s="42"/>
      <c r="E452" s="43"/>
      <c r="F452" s="43" t="e">
        <f t="shared" ca="1" si="48"/>
        <v>#REF!</v>
      </c>
      <c r="G452" s="41"/>
      <c r="H452" s="41"/>
      <c r="I452" s="41" t="e">
        <f t="shared" ca="1" si="50"/>
        <v>#REF!</v>
      </c>
      <c r="J452" s="44"/>
      <c r="K452" s="44"/>
      <c r="L452" s="44" t="e">
        <f t="shared" ca="1" si="49"/>
        <v>#REF!</v>
      </c>
      <c r="M452" s="45" t="e">
        <f t="shared" ca="1" si="51"/>
        <v>#REF!</v>
      </c>
      <c r="N452" s="80" t="e">
        <f t="shared" ca="1" si="52"/>
        <v>#REF!</v>
      </c>
      <c r="O452" s="47" t="e">
        <f t="shared" ca="1" si="53"/>
        <v>#REF!</v>
      </c>
      <c r="P452" s="46" t="e">
        <f t="shared" ca="1" si="54"/>
        <v>#REF!</v>
      </c>
      <c r="Q452" s="47" t="e">
        <f t="shared" ca="1" si="55"/>
        <v>#REF!</v>
      </c>
      <c r="R452" s="46" t="e">
        <f t="shared" ca="1" si="56"/>
        <v>#REF!</v>
      </c>
      <c r="S452" s="73"/>
      <c r="T452" s="73"/>
    </row>
    <row r="453" spans="1:20" ht="18" hidden="1" customHeight="1" x14ac:dyDescent="0.25">
      <c r="A453" s="38">
        <v>447</v>
      </c>
      <c r="B453" s="59" t="e">
        <f t="shared" ca="1" si="46"/>
        <v>#REF!</v>
      </c>
      <c r="C453" s="59" t="e">
        <f t="shared" ca="1" si="47"/>
        <v>#REF!</v>
      </c>
      <c r="D453" s="42"/>
      <c r="E453" s="43"/>
      <c r="F453" s="43" t="e">
        <f t="shared" ca="1" si="48"/>
        <v>#REF!</v>
      </c>
      <c r="G453" s="41"/>
      <c r="H453" s="41"/>
      <c r="I453" s="41" t="e">
        <f t="shared" ca="1" si="50"/>
        <v>#REF!</v>
      </c>
      <c r="J453" s="44"/>
      <c r="K453" s="44"/>
      <c r="L453" s="44" t="e">
        <f t="shared" ca="1" si="49"/>
        <v>#REF!</v>
      </c>
      <c r="M453" s="45" t="e">
        <f t="shared" ca="1" si="51"/>
        <v>#REF!</v>
      </c>
      <c r="N453" s="80" t="e">
        <f t="shared" ca="1" si="52"/>
        <v>#REF!</v>
      </c>
      <c r="O453" s="47" t="e">
        <f t="shared" ca="1" si="53"/>
        <v>#REF!</v>
      </c>
      <c r="P453" s="46" t="e">
        <f t="shared" ca="1" si="54"/>
        <v>#REF!</v>
      </c>
      <c r="Q453" s="47" t="e">
        <f t="shared" ca="1" si="55"/>
        <v>#REF!</v>
      </c>
      <c r="R453" s="46" t="e">
        <f t="shared" ca="1" si="56"/>
        <v>#REF!</v>
      </c>
      <c r="S453" s="73"/>
      <c r="T453" s="73"/>
    </row>
    <row r="454" spans="1:20" ht="18" hidden="1" customHeight="1" x14ac:dyDescent="0.25">
      <c r="A454" s="38">
        <v>448</v>
      </c>
      <c r="B454" s="59" t="e">
        <f t="shared" ca="1" si="46"/>
        <v>#REF!</v>
      </c>
      <c r="C454" s="59" t="e">
        <f t="shared" ca="1" si="47"/>
        <v>#REF!</v>
      </c>
      <c r="D454" s="42"/>
      <c r="E454" s="43"/>
      <c r="F454" s="43" t="e">
        <f t="shared" ca="1" si="48"/>
        <v>#REF!</v>
      </c>
      <c r="G454" s="41"/>
      <c r="H454" s="41"/>
      <c r="I454" s="41" t="e">
        <f t="shared" ca="1" si="50"/>
        <v>#REF!</v>
      </c>
      <c r="J454" s="44"/>
      <c r="K454" s="44"/>
      <c r="L454" s="44" t="e">
        <f t="shared" ca="1" si="49"/>
        <v>#REF!</v>
      </c>
      <c r="M454" s="45" t="e">
        <f t="shared" ca="1" si="51"/>
        <v>#REF!</v>
      </c>
      <c r="N454" s="80" t="e">
        <f t="shared" ca="1" si="52"/>
        <v>#REF!</v>
      </c>
      <c r="O454" s="47" t="e">
        <f t="shared" ca="1" si="53"/>
        <v>#REF!</v>
      </c>
      <c r="P454" s="46" t="e">
        <f t="shared" ca="1" si="54"/>
        <v>#REF!</v>
      </c>
      <c r="Q454" s="47" t="e">
        <f t="shared" ca="1" si="55"/>
        <v>#REF!</v>
      </c>
      <c r="R454" s="46" t="e">
        <f t="shared" ca="1" si="56"/>
        <v>#REF!</v>
      </c>
      <c r="S454" s="73"/>
      <c r="T454" s="73"/>
    </row>
    <row r="455" spans="1:20" ht="18" hidden="1" customHeight="1" x14ac:dyDescent="0.25">
      <c r="A455" s="38">
        <v>449</v>
      </c>
      <c r="B455" s="59" t="e">
        <f t="shared" ca="1" si="46"/>
        <v>#REF!</v>
      </c>
      <c r="C455" s="59" t="e">
        <f t="shared" ca="1" si="47"/>
        <v>#REF!</v>
      </c>
      <c r="D455" s="42"/>
      <c r="E455" s="43"/>
      <c r="F455" s="43" t="e">
        <f t="shared" ca="1" si="48"/>
        <v>#REF!</v>
      </c>
      <c r="G455" s="41"/>
      <c r="H455" s="41"/>
      <c r="I455" s="41" t="e">
        <f t="shared" ca="1" si="50"/>
        <v>#REF!</v>
      </c>
      <c r="J455" s="44"/>
      <c r="K455" s="44"/>
      <c r="L455" s="44" t="e">
        <f t="shared" ca="1" si="49"/>
        <v>#REF!</v>
      </c>
      <c r="M455" s="45" t="e">
        <f t="shared" ca="1" si="51"/>
        <v>#REF!</v>
      </c>
      <c r="N455" s="80" t="e">
        <f t="shared" ca="1" si="52"/>
        <v>#REF!</v>
      </c>
      <c r="O455" s="47" t="e">
        <f t="shared" ca="1" si="53"/>
        <v>#REF!</v>
      </c>
      <c r="P455" s="46" t="e">
        <f t="shared" ca="1" si="54"/>
        <v>#REF!</v>
      </c>
      <c r="Q455" s="47" t="e">
        <f t="shared" ca="1" si="55"/>
        <v>#REF!</v>
      </c>
      <c r="R455" s="46" t="e">
        <f t="shared" ca="1" si="56"/>
        <v>#REF!</v>
      </c>
      <c r="S455" s="73"/>
      <c r="T455" s="73"/>
    </row>
    <row r="456" spans="1:20" ht="18" hidden="1" customHeight="1" x14ac:dyDescent="0.25">
      <c r="A456" s="38">
        <v>450</v>
      </c>
      <c r="B456" s="59" t="e">
        <f t="shared" ref="B456:B498" ca="1" si="57">INDIRECT(CONCATENATE($C$505,$D$505,"!$B",$A456 + 8))</f>
        <v>#REF!</v>
      </c>
      <c r="C456" s="59" t="e">
        <f t="shared" ref="C456:C498" ca="1" si="58">INDIRECT(CONCATENATE($C$505,$D$505,"!$C",$A456 + 8))</f>
        <v>#REF!</v>
      </c>
      <c r="D456" s="42"/>
      <c r="E456" s="43"/>
      <c r="F456" s="43" t="e">
        <f t="shared" ref="F456:F498" ca="1" si="59">INDIRECT(CONCATENATE($C$505,$D$505,"!$Z",$A456 + 8))</f>
        <v>#REF!</v>
      </c>
      <c r="G456" s="41"/>
      <c r="H456" s="41"/>
      <c r="I456" s="41" t="e">
        <f t="shared" ca="1" si="50"/>
        <v>#REF!</v>
      </c>
      <c r="J456" s="44"/>
      <c r="K456" s="44"/>
      <c r="L456" s="44" t="e">
        <f t="shared" ref="L456:L498" ca="1" si="60">INDIRECT(CONCATENATE($C$505,$D$505,"!$V",$A456 + 8))</f>
        <v>#REF!</v>
      </c>
      <c r="M456" s="45" t="e">
        <f t="shared" ca="1" si="51"/>
        <v>#REF!</v>
      </c>
      <c r="N456" s="80" t="e">
        <f t="shared" ca="1" si="52"/>
        <v>#REF!</v>
      </c>
      <c r="O456" s="47" t="e">
        <f t="shared" ca="1" si="53"/>
        <v>#REF!</v>
      </c>
      <c r="P456" s="46" t="e">
        <f t="shared" ca="1" si="54"/>
        <v>#REF!</v>
      </c>
      <c r="Q456" s="47" t="e">
        <f t="shared" ca="1" si="55"/>
        <v>#REF!</v>
      </c>
      <c r="R456" s="46" t="e">
        <f t="shared" ca="1" si="56"/>
        <v>#REF!</v>
      </c>
      <c r="S456" s="73"/>
      <c r="T456" s="73"/>
    </row>
    <row r="457" spans="1:20" ht="18" hidden="1" customHeight="1" x14ac:dyDescent="0.25">
      <c r="A457" s="38">
        <v>451</v>
      </c>
      <c r="B457" s="59" t="e">
        <f t="shared" ca="1" si="57"/>
        <v>#REF!</v>
      </c>
      <c r="C457" s="59" t="e">
        <f t="shared" ca="1" si="58"/>
        <v>#REF!</v>
      </c>
      <c r="D457" s="42"/>
      <c r="E457" s="43"/>
      <c r="F457" s="43" t="e">
        <f t="shared" ca="1" si="59"/>
        <v>#REF!</v>
      </c>
      <c r="G457" s="41"/>
      <c r="H457" s="41"/>
      <c r="I457" s="41" t="e">
        <f t="shared" ref="I457:I498" ca="1" si="61">INDIRECT(CONCATENATE($C$505,$D$505,"!$AD",$A457 + 8))</f>
        <v>#REF!</v>
      </c>
      <c r="J457" s="44"/>
      <c r="K457" s="44"/>
      <c r="L457" s="44" t="e">
        <f t="shared" ca="1" si="60"/>
        <v>#REF!</v>
      </c>
      <c r="M457" s="45" t="e">
        <f t="shared" ref="M457:M498" ca="1" si="62">IF(I457&lt;33,0,3)</f>
        <v>#REF!</v>
      </c>
      <c r="N457" s="80" t="e">
        <f t="shared" ref="N457:N498" ca="1" si="63">ROUNDDOWN(O457,0)</f>
        <v>#REF!</v>
      </c>
      <c r="O457" s="47" t="e">
        <f t="shared" ref="O457:O498" ca="1" si="64">I457*M457/100</f>
        <v>#REF!</v>
      </c>
      <c r="P457" s="46" t="e">
        <f t="shared" ref="P457:P498" ca="1" si="65">ROUNDDOWN(Q457,0)</f>
        <v>#REF!</v>
      </c>
      <c r="Q457" s="47" t="e">
        <f t="shared" ref="Q457:Q498" ca="1" si="66">N457*R457/100</f>
        <v>#REF!</v>
      </c>
      <c r="R457" s="46" t="e">
        <f t="shared" ref="R457:R498" ca="1" si="67">IF(I457&lt;33,0,75)</f>
        <v>#REF!</v>
      </c>
      <c r="S457" s="73"/>
      <c r="T457" s="73"/>
    </row>
    <row r="458" spans="1:20" ht="18" hidden="1" customHeight="1" x14ac:dyDescent="0.25">
      <c r="A458" s="38">
        <v>452</v>
      </c>
      <c r="B458" s="59" t="e">
        <f t="shared" ca="1" si="57"/>
        <v>#REF!</v>
      </c>
      <c r="C458" s="59" t="e">
        <f t="shared" ca="1" si="58"/>
        <v>#REF!</v>
      </c>
      <c r="D458" s="42"/>
      <c r="E458" s="43"/>
      <c r="F458" s="43" t="e">
        <f t="shared" ca="1" si="59"/>
        <v>#REF!</v>
      </c>
      <c r="G458" s="41"/>
      <c r="H458" s="41"/>
      <c r="I458" s="41" t="e">
        <f t="shared" ca="1" si="61"/>
        <v>#REF!</v>
      </c>
      <c r="J458" s="44"/>
      <c r="K458" s="44"/>
      <c r="L458" s="44" t="e">
        <f t="shared" ca="1" si="60"/>
        <v>#REF!</v>
      </c>
      <c r="M458" s="45" t="e">
        <f t="shared" ca="1" si="62"/>
        <v>#REF!</v>
      </c>
      <c r="N458" s="80" t="e">
        <f t="shared" ca="1" si="63"/>
        <v>#REF!</v>
      </c>
      <c r="O458" s="47" t="e">
        <f t="shared" ca="1" si="64"/>
        <v>#REF!</v>
      </c>
      <c r="P458" s="46" t="e">
        <f t="shared" ca="1" si="65"/>
        <v>#REF!</v>
      </c>
      <c r="Q458" s="47" t="e">
        <f t="shared" ca="1" si="66"/>
        <v>#REF!</v>
      </c>
      <c r="R458" s="46" t="e">
        <f t="shared" ca="1" si="67"/>
        <v>#REF!</v>
      </c>
      <c r="S458" s="73"/>
      <c r="T458" s="73"/>
    </row>
    <row r="459" spans="1:20" ht="18" hidden="1" customHeight="1" x14ac:dyDescent="0.25">
      <c r="A459" s="38">
        <v>453</v>
      </c>
      <c r="B459" s="59" t="e">
        <f t="shared" ca="1" si="57"/>
        <v>#REF!</v>
      </c>
      <c r="C459" s="59" t="e">
        <f t="shared" ca="1" si="58"/>
        <v>#REF!</v>
      </c>
      <c r="D459" s="42"/>
      <c r="E459" s="43"/>
      <c r="F459" s="43" t="e">
        <f t="shared" ca="1" si="59"/>
        <v>#REF!</v>
      </c>
      <c r="G459" s="41"/>
      <c r="H459" s="41"/>
      <c r="I459" s="41" t="e">
        <f t="shared" ca="1" si="61"/>
        <v>#REF!</v>
      </c>
      <c r="J459" s="44"/>
      <c r="K459" s="44"/>
      <c r="L459" s="44" t="e">
        <f t="shared" ca="1" si="60"/>
        <v>#REF!</v>
      </c>
      <c r="M459" s="45" t="e">
        <f t="shared" ca="1" si="62"/>
        <v>#REF!</v>
      </c>
      <c r="N459" s="80" t="e">
        <f t="shared" ca="1" si="63"/>
        <v>#REF!</v>
      </c>
      <c r="O459" s="47" t="e">
        <f t="shared" ca="1" si="64"/>
        <v>#REF!</v>
      </c>
      <c r="P459" s="46" t="e">
        <f t="shared" ca="1" si="65"/>
        <v>#REF!</v>
      </c>
      <c r="Q459" s="47" t="e">
        <f t="shared" ca="1" si="66"/>
        <v>#REF!</v>
      </c>
      <c r="R459" s="46" t="e">
        <f t="shared" ca="1" si="67"/>
        <v>#REF!</v>
      </c>
      <c r="S459" s="73"/>
      <c r="T459" s="73"/>
    </row>
    <row r="460" spans="1:20" ht="18" hidden="1" customHeight="1" x14ac:dyDescent="0.25">
      <c r="A460" s="38">
        <v>454</v>
      </c>
      <c r="B460" s="59" t="e">
        <f t="shared" ca="1" si="57"/>
        <v>#REF!</v>
      </c>
      <c r="C460" s="59" t="e">
        <f t="shared" ca="1" si="58"/>
        <v>#REF!</v>
      </c>
      <c r="D460" s="42"/>
      <c r="E460" s="43"/>
      <c r="F460" s="43" t="e">
        <f t="shared" ca="1" si="59"/>
        <v>#REF!</v>
      </c>
      <c r="G460" s="41"/>
      <c r="H460" s="41"/>
      <c r="I460" s="41" t="e">
        <f t="shared" ca="1" si="61"/>
        <v>#REF!</v>
      </c>
      <c r="J460" s="44"/>
      <c r="K460" s="44"/>
      <c r="L460" s="44" t="e">
        <f t="shared" ca="1" si="60"/>
        <v>#REF!</v>
      </c>
      <c r="M460" s="45" t="e">
        <f t="shared" ca="1" si="62"/>
        <v>#REF!</v>
      </c>
      <c r="N460" s="80" t="e">
        <f t="shared" ca="1" si="63"/>
        <v>#REF!</v>
      </c>
      <c r="O460" s="47" t="e">
        <f t="shared" ca="1" si="64"/>
        <v>#REF!</v>
      </c>
      <c r="P460" s="46" t="e">
        <f t="shared" ca="1" si="65"/>
        <v>#REF!</v>
      </c>
      <c r="Q460" s="47" t="e">
        <f t="shared" ca="1" si="66"/>
        <v>#REF!</v>
      </c>
      <c r="R460" s="46" t="e">
        <f t="shared" ca="1" si="67"/>
        <v>#REF!</v>
      </c>
      <c r="S460" s="73"/>
      <c r="T460" s="73"/>
    </row>
    <row r="461" spans="1:20" ht="18" hidden="1" customHeight="1" x14ac:dyDescent="0.25">
      <c r="A461" s="38">
        <v>455</v>
      </c>
      <c r="B461" s="59" t="e">
        <f t="shared" ca="1" si="57"/>
        <v>#REF!</v>
      </c>
      <c r="C461" s="59" t="e">
        <f t="shared" ca="1" si="58"/>
        <v>#REF!</v>
      </c>
      <c r="D461" s="42"/>
      <c r="E461" s="43"/>
      <c r="F461" s="43" t="e">
        <f t="shared" ca="1" si="59"/>
        <v>#REF!</v>
      </c>
      <c r="G461" s="41"/>
      <c r="H461" s="41"/>
      <c r="I461" s="41" t="e">
        <f t="shared" ca="1" si="61"/>
        <v>#REF!</v>
      </c>
      <c r="J461" s="44"/>
      <c r="K461" s="44"/>
      <c r="L461" s="44" t="e">
        <f t="shared" ca="1" si="60"/>
        <v>#REF!</v>
      </c>
      <c r="M461" s="45" t="e">
        <f t="shared" ca="1" si="62"/>
        <v>#REF!</v>
      </c>
      <c r="N461" s="80" t="e">
        <f t="shared" ca="1" si="63"/>
        <v>#REF!</v>
      </c>
      <c r="O461" s="47" t="e">
        <f t="shared" ca="1" si="64"/>
        <v>#REF!</v>
      </c>
      <c r="P461" s="46" t="e">
        <f t="shared" ca="1" si="65"/>
        <v>#REF!</v>
      </c>
      <c r="Q461" s="47" t="e">
        <f t="shared" ca="1" si="66"/>
        <v>#REF!</v>
      </c>
      <c r="R461" s="46" t="e">
        <f t="shared" ca="1" si="67"/>
        <v>#REF!</v>
      </c>
      <c r="S461" s="73"/>
      <c r="T461" s="73"/>
    </row>
    <row r="462" spans="1:20" ht="18" hidden="1" customHeight="1" x14ac:dyDescent="0.25">
      <c r="A462" s="38">
        <v>456</v>
      </c>
      <c r="B462" s="59" t="e">
        <f t="shared" ca="1" si="57"/>
        <v>#REF!</v>
      </c>
      <c r="C462" s="59" t="e">
        <f t="shared" ca="1" si="58"/>
        <v>#REF!</v>
      </c>
      <c r="D462" s="42"/>
      <c r="E462" s="43"/>
      <c r="F462" s="43" t="e">
        <f t="shared" ca="1" si="59"/>
        <v>#REF!</v>
      </c>
      <c r="G462" s="41"/>
      <c r="H462" s="41"/>
      <c r="I462" s="41" t="e">
        <f t="shared" ca="1" si="61"/>
        <v>#REF!</v>
      </c>
      <c r="J462" s="44"/>
      <c r="K462" s="44"/>
      <c r="L462" s="44" t="e">
        <f t="shared" ca="1" si="60"/>
        <v>#REF!</v>
      </c>
      <c r="M462" s="45" t="e">
        <f t="shared" ca="1" si="62"/>
        <v>#REF!</v>
      </c>
      <c r="N462" s="80" t="e">
        <f t="shared" ca="1" si="63"/>
        <v>#REF!</v>
      </c>
      <c r="O462" s="47" t="e">
        <f t="shared" ca="1" si="64"/>
        <v>#REF!</v>
      </c>
      <c r="P462" s="46" t="e">
        <f t="shared" ca="1" si="65"/>
        <v>#REF!</v>
      </c>
      <c r="Q462" s="47" t="e">
        <f t="shared" ca="1" si="66"/>
        <v>#REF!</v>
      </c>
      <c r="R462" s="46" t="e">
        <f t="shared" ca="1" si="67"/>
        <v>#REF!</v>
      </c>
      <c r="S462" s="73"/>
      <c r="T462" s="73"/>
    </row>
    <row r="463" spans="1:20" ht="18" hidden="1" customHeight="1" x14ac:dyDescent="0.25">
      <c r="A463" s="38">
        <v>457</v>
      </c>
      <c r="B463" s="59" t="e">
        <f t="shared" ca="1" si="57"/>
        <v>#REF!</v>
      </c>
      <c r="C463" s="59" t="e">
        <f t="shared" ca="1" si="58"/>
        <v>#REF!</v>
      </c>
      <c r="D463" s="42"/>
      <c r="E463" s="43"/>
      <c r="F463" s="43" t="e">
        <f t="shared" ca="1" si="59"/>
        <v>#REF!</v>
      </c>
      <c r="G463" s="41"/>
      <c r="H463" s="41"/>
      <c r="I463" s="41" t="e">
        <f t="shared" ca="1" si="61"/>
        <v>#REF!</v>
      </c>
      <c r="J463" s="44"/>
      <c r="K463" s="44"/>
      <c r="L463" s="44" t="e">
        <f t="shared" ca="1" si="60"/>
        <v>#REF!</v>
      </c>
      <c r="M463" s="45" t="e">
        <f t="shared" ca="1" si="62"/>
        <v>#REF!</v>
      </c>
      <c r="N463" s="80" t="e">
        <f t="shared" ca="1" si="63"/>
        <v>#REF!</v>
      </c>
      <c r="O463" s="47" t="e">
        <f t="shared" ca="1" si="64"/>
        <v>#REF!</v>
      </c>
      <c r="P463" s="46" t="e">
        <f t="shared" ca="1" si="65"/>
        <v>#REF!</v>
      </c>
      <c r="Q463" s="47" t="e">
        <f t="shared" ca="1" si="66"/>
        <v>#REF!</v>
      </c>
      <c r="R463" s="46" t="e">
        <f t="shared" ca="1" si="67"/>
        <v>#REF!</v>
      </c>
      <c r="S463" s="73"/>
      <c r="T463" s="73"/>
    </row>
    <row r="464" spans="1:20" ht="18" hidden="1" customHeight="1" x14ac:dyDescent="0.25">
      <c r="A464" s="38">
        <v>458</v>
      </c>
      <c r="B464" s="59" t="e">
        <f t="shared" ca="1" si="57"/>
        <v>#REF!</v>
      </c>
      <c r="C464" s="59" t="e">
        <f t="shared" ca="1" si="58"/>
        <v>#REF!</v>
      </c>
      <c r="D464" s="42"/>
      <c r="E464" s="43"/>
      <c r="F464" s="43" t="e">
        <f t="shared" ca="1" si="59"/>
        <v>#REF!</v>
      </c>
      <c r="G464" s="41"/>
      <c r="H464" s="41"/>
      <c r="I464" s="41" t="e">
        <f t="shared" ca="1" si="61"/>
        <v>#REF!</v>
      </c>
      <c r="J464" s="44"/>
      <c r="K464" s="44"/>
      <c r="L464" s="44" t="e">
        <f t="shared" ca="1" si="60"/>
        <v>#REF!</v>
      </c>
      <c r="M464" s="45" t="e">
        <f t="shared" ca="1" si="62"/>
        <v>#REF!</v>
      </c>
      <c r="N464" s="80" t="e">
        <f t="shared" ca="1" si="63"/>
        <v>#REF!</v>
      </c>
      <c r="O464" s="47" t="e">
        <f t="shared" ca="1" si="64"/>
        <v>#REF!</v>
      </c>
      <c r="P464" s="46" t="e">
        <f t="shared" ca="1" si="65"/>
        <v>#REF!</v>
      </c>
      <c r="Q464" s="47" t="e">
        <f t="shared" ca="1" si="66"/>
        <v>#REF!</v>
      </c>
      <c r="R464" s="46" t="e">
        <f t="shared" ca="1" si="67"/>
        <v>#REF!</v>
      </c>
      <c r="S464" s="73"/>
      <c r="T464" s="73"/>
    </row>
    <row r="465" spans="1:20" ht="18" hidden="1" customHeight="1" x14ac:dyDescent="0.25">
      <c r="A465" s="38">
        <v>459</v>
      </c>
      <c r="B465" s="59" t="e">
        <f t="shared" ca="1" si="57"/>
        <v>#REF!</v>
      </c>
      <c r="C465" s="59" t="e">
        <f t="shared" ca="1" si="58"/>
        <v>#REF!</v>
      </c>
      <c r="D465" s="42"/>
      <c r="E465" s="43"/>
      <c r="F465" s="43" t="e">
        <f t="shared" ca="1" si="59"/>
        <v>#REF!</v>
      </c>
      <c r="G465" s="41"/>
      <c r="H465" s="41"/>
      <c r="I465" s="41" t="e">
        <f t="shared" ca="1" si="61"/>
        <v>#REF!</v>
      </c>
      <c r="J465" s="44"/>
      <c r="K465" s="44"/>
      <c r="L465" s="44" t="e">
        <f t="shared" ca="1" si="60"/>
        <v>#REF!</v>
      </c>
      <c r="M465" s="45" t="e">
        <f t="shared" ca="1" si="62"/>
        <v>#REF!</v>
      </c>
      <c r="N465" s="80" t="e">
        <f t="shared" ca="1" si="63"/>
        <v>#REF!</v>
      </c>
      <c r="O465" s="47" t="e">
        <f t="shared" ca="1" si="64"/>
        <v>#REF!</v>
      </c>
      <c r="P465" s="46" t="e">
        <f t="shared" ca="1" si="65"/>
        <v>#REF!</v>
      </c>
      <c r="Q465" s="47" t="e">
        <f t="shared" ca="1" si="66"/>
        <v>#REF!</v>
      </c>
      <c r="R465" s="46" t="e">
        <f t="shared" ca="1" si="67"/>
        <v>#REF!</v>
      </c>
      <c r="S465" s="73"/>
      <c r="T465" s="73"/>
    </row>
    <row r="466" spans="1:20" ht="18" hidden="1" customHeight="1" x14ac:dyDescent="0.25">
      <c r="A466" s="38">
        <v>460</v>
      </c>
      <c r="B466" s="59" t="e">
        <f t="shared" ca="1" si="57"/>
        <v>#REF!</v>
      </c>
      <c r="C466" s="59" t="e">
        <f t="shared" ca="1" si="58"/>
        <v>#REF!</v>
      </c>
      <c r="D466" s="42"/>
      <c r="E466" s="43"/>
      <c r="F466" s="43" t="e">
        <f t="shared" ca="1" si="59"/>
        <v>#REF!</v>
      </c>
      <c r="G466" s="41"/>
      <c r="H466" s="41"/>
      <c r="I466" s="41" t="e">
        <f t="shared" ca="1" si="61"/>
        <v>#REF!</v>
      </c>
      <c r="J466" s="44"/>
      <c r="K466" s="44"/>
      <c r="L466" s="44" t="e">
        <f t="shared" ca="1" si="60"/>
        <v>#REF!</v>
      </c>
      <c r="M466" s="45" t="e">
        <f t="shared" ca="1" si="62"/>
        <v>#REF!</v>
      </c>
      <c r="N466" s="80" t="e">
        <f t="shared" ca="1" si="63"/>
        <v>#REF!</v>
      </c>
      <c r="O466" s="47" t="e">
        <f t="shared" ca="1" si="64"/>
        <v>#REF!</v>
      </c>
      <c r="P466" s="46" t="e">
        <f t="shared" ca="1" si="65"/>
        <v>#REF!</v>
      </c>
      <c r="Q466" s="47" t="e">
        <f t="shared" ca="1" si="66"/>
        <v>#REF!</v>
      </c>
      <c r="R466" s="46" t="e">
        <f t="shared" ca="1" si="67"/>
        <v>#REF!</v>
      </c>
      <c r="S466" s="73"/>
      <c r="T466" s="73"/>
    </row>
    <row r="467" spans="1:20" ht="18" hidden="1" customHeight="1" x14ac:dyDescent="0.25">
      <c r="A467" s="38">
        <v>461</v>
      </c>
      <c r="B467" s="59" t="e">
        <f t="shared" ca="1" si="57"/>
        <v>#REF!</v>
      </c>
      <c r="C467" s="59" t="e">
        <f t="shared" ca="1" si="58"/>
        <v>#REF!</v>
      </c>
      <c r="D467" s="42"/>
      <c r="E467" s="43"/>
      <c r="F467" s="43" t="e">
        <f t="shared" ca="1" si="59"/>
        <v>#REF!</v>
      </c>
      <c r="G467" s="41"/>
      <c r="H467" s="41"/>
      <c r="I467" s="41" t="e">
        <f t="shared" ca="1" si="61"/>
        <v>#REF!</v>
      </c>
      <c r="J467" s="44"/>
      <c r="K467" s="44"/>
      <c r="L467" s="44" t="e">
        <f t="shared" ca="1" si="60"/>
        <v>#REF!</v>
      </c>
      <c r="M467" s="45" t="e">
        <f t="shared" ca="1" si="62"/>
        <v>#REF!</v>
      </c>
      <c r="N467" s="80" t="e">
        <f t="shared" ca="1" si="63"/>
        <v>#REF!</v>
      </c>
      <c r="O467" s="47" t="e">
        <f t="shared" ca="1" si="64"/>
        <v>#REF!</v>
      </c>
      <c r="P467" s="46" t="e">
        <f t="shared" ca="1" si="65"/>
        <v>#REF!</v>
      </c>
      <c r="Q467" s="47" t="e">
        <f t="shared" ca="1" si="66"/>
        <v>#REF!</v>
      </c>
      <c r="R467" s="46" t="e">
        <f t="shared" ca="1" si="67"/>
        <v>#REF!</v>
      </c>
      <c r="S467" s="73"/>
      <c r="T467" s="73"/>
    </row>
    <row r="468" spans="1:20" ht="18" hidden="1" customHeight="1" x14ac:dyDescent="0.25">
      <c r="A468" s="38">
        <v>462</v>
      </c>
      <c r="B468" s="59" t="e">
        <f t="shared" ca="1" si="57"/>
        <v>#REF!</v>
      </c>
      <c r="C468" s="59" t="e">
        <f t="shared" ca="1" si="58"/>
        <v>#REF!</v>
      </c>
      <c r="D468" s="42"/>
      <c r="E468" s="43"/>
      <c r="F468" s="43" t="e">
        <f t="shared" ca="1" si="59"/>
        <v>#REF!</v>
      </c>
      <c r="G468" s="41"/>
      <c r="H468" s="41"/>
      <c r="I468" s="41" t="e">
        <f t="shared" ca="1" si="61"/>
        <v>#REF!</v>
      </c>
      <c r="J468" s="44"/>
      <c r="K468" s="44"/>
      <c r="L468" s="44" t="e">
        <f t="shared" ca="1" si="60"/>
        <v>#REF!</v>
      </c>
      <c r="M468" s="45" t="e">
        <f t="shared" ca="1" si="62"/>
        <v>#REF!</v>
      </c>
      <c r="N468" s="80" t="e">
        <f t="shared" ca="1" si="63"/>
        <v>#REF!</v>
      </c>
      <c r="O468" s="47" t="e">
        <f t="shared" ca="1" si="64"/>
        <v>#REF!</v>
      </c>
      <c r="P468" s="46" t="e">
        <f t="shared" ca="1" si="65"/>
        <v>#REF!</v>
      </c>
      <c r="Q468" s="47" t="e">
        <f t="shared" ca="1" si="66"/>
        <v>#REF!</v>
      </c>
      <c r="R468" s="46" t="e">
        <f t="shared" ca="1" si="67"/>
        <v>#REF!</v>
      </c>
      <c r="S468" s="73"/>
      <c r="T468" s="73"/>
    </row>
    <row r="469" spans="1:20" ht="18" hidden="1" customHeight="1" x14ac:dyDescent="0.25">
      <c r="A469" s="38">
        <v>463</v>
      </c>
      <c r="B469" s="59" t="e">
        <f t="shared" ca="1" si="57"/>
        <v>#REF!</v>
      </c>
      <c r="C469" s="59" t="e">
        <f t="shared" ca="1" si="58"/>
        <v>#REF!</v>
      </c>
      <c r="D469" s="42"/>
      <c r="E469" s="43"/>
      <c r="F469" s="43" t="e">
        <f t="shared" ca="1" si="59"/>
        <v>#REF!</v>
      </c>
      <c r="G469" s="41"/>
      <c r="H469" s="41"/>
      <c r="I469" s="41" t="e">
        <f t="shared" ca="1" si="61"/>
        <v>#REF!</v>
      </c>
      <c r="J469" s="44"/>
      <c r="K469" s="44"/>
      <c r="L469" s="44" t="e">
        <f t="shared" ca="1" si="60"/>
        <v>#REF!</v>
      </c>
      <c r="M469" s="45" t="e">
        <f t="shared" ca="1" si="62"/>
        <v>#REF!</v>
      </c>
      <c r="N469" s="80" t="e">
        <f t="shared" ca="1" si="63"/>
        <v>#REF!</v>
      </c>
      <c r="O469" s="47" t="e">
        <f t="shared" ca="1" si="64"/>
        <v>#REF!</v>
      </c>
      <c r="P469" s="46" t="e">
        <f t="shared" ca="1" si="65"/>
        <v>#REF!</v>
      </c>
      <c r="Q469" s="47" t="e">
        <f t="shared" ca="1" si="66"/>
        <v>#REF!</v>
      </c>
      <c r="R469" s="46" t="e">
        <f t="shared" ca="1" si="67"/>
        <v>#REF!</v>
      </c>
      <c r="S469" s="73"/>
      <c r="T469" s="73"/>
    </row>
    <row r="470" spans="1:20" ht="18" hidden="1" customHeight="1" x14ac:dyDescent="0.25">
      <c r="A470" s="38">
        <v>464</v>
      </c>
      <c r="B470" s="59" t="e">
        <f t="shared" ca="1" si="57"/>
        <v>#REF!</v>
      </c>
      <c r="C470" s="59" t="e">
        <f t="shared" ca="1" si="58"/>
        <v>#REF!</v>
      </c>
      <c r="D470" s="42"/>
      <c r="E470" s="43"/>
      <c r="F470" s="43" t="e">
        <f t="shared" ca="1" si="59"/>
        <v>#REF!</v>
      </c>
      <c r="G470" s="41"/>
      <c r="H470" s="41"/>
      <c r="I470" s="41" t="e">
        <f t="shared" ca="1" si="61"/>
        <v>#REF!</v>
      </c>
      <c r="J470" s="44"/>
      <c r="K470" s="44"/>
      <c r="L470" s="44" t="e">
        <f t="shared" ca="1" si="60"/>
        <v>#REF!</v>
      </c>
      <c r="M470" s="45" t="e">
        <f t="shared" ca="1" si="62"/>
        <v>#REF!</v>
      </c>
      <c r="N470" s="80" t="e">
        <f t="shared" ca="1" si="63"/>
        <v>#REF!</v>
      </c>
      <c r="O470" s="47" t="e">
        <f t="shared" ca="1" si="64"/>
        <v>#REF!</v>
      </c>
      <c r="P470" s="46" t="e">
        <f t="shared" ca="1" si="65"/>
        <v>#REF!</v>
      </c>
      <c r="Q470" s="47" t="e">
        <f t="shared" ca="1" si="66"/>
        <v>#REF!</v>
      </c>
      <c r="R470" s="46" t="e">
        <f t="shared" ca="1" si="67"/>
        <v>#REF!</v>
      </c>
      <c r="S470" s="73"/>
      <c r="T470" s="73"/>
    </row>
    <row r="471" spans="1:20" ht="18" hidden="1" customHeight="1" x14ac:dyDescent="0.25">
      <c r="A471" s="38">
        <v>465</v>
      </c>
      <c r="B471" s="59" t="e">
        <f t="shared" ca="1" si="57"/>
        <v>#REF!</v>
      </c>
      <c r="C471" s="59" t="e">
        <f t="shared" ca="1" si="58"/>
        <v>#REF!</v>
      </c>
      <c r="D471" s="42"/>
      <c r="E471" s="43"/>
      <c r="F471" s="43" t="e">
        <f t="shared" ca="1" si="59"/>
        <v>#REF!</v>
      </c>
      <c r="G471" s="41"/>
      <c r="H471" s="41"/>
      <c r="I471" s="41" t="e">
        <f t="shared" ca="1" si="61"/>
        <v>#REF!</v>
      </c>
      <c r="J471" s="44"/>
      <c r="K471" s="44"/>
      <c r="L471" s="44" t="e">
        <f t="shared" ca="1" si="60"/>
        <v>#REF!</v>
      </c>
      <c r="M471" s="45" t="e">
        <f t="shared" ca="1" si="62"/>
        <v>#REF!</v>
      </c>
      <c r="N471" s="80" t="e">
        <f t="shared" ca="1" si="63"/>
        <v>#REF!</v>
      </c>
      <c r="O471" s="47" t="e">
        <f t="shared" ca="1" si="64"/>
        <v>#REF!</v>
      </c>
      <c r="P471" s="46" t="e">
        <f t="shared" ca="1" si="65"/>
        <v>#REF!</v>
      </c>
      <c r="Q471" s="47" t="e">
        <f t="shared" ca="1" si="66"/>
        <v>#REF!</v>
      </c>
      <c r="R471" s="46" t="e">
        <f t="shared" ca="1" si="67"/>
        <v>#REF!</v>
      </c>
      <c r="S471" s="73"/>
      <c r="T471" s="73"/>
    </row>
    <row r="472" spans="1:20" ht="18" hidden="1" customHeight="1" x14ac:dyDescent="0.25">
      <c r="A472" s="38">
        <v>466</v>
      </c>
      <c r="B472" s="59" t="e">
        <f t="shared" ca="1" si="57"/>
        <v>#REF!</v>
      </c>
      <c r="C472" s="59" t="e">
        <f t="shared" ca="1" si="58"/>
        <v>#REF!</v>
      </c>
      <c r="D472" s="42"/>
      <c r="E472" s="43"/>
      <c r="F472" s="43" t="e">
        <f t="shared" ca="1" si="59"/>
        <v>#REF!</v>
      </c>
      <c r="G472" s="41"/>
      <c r="H472" s="41"/>
      <c r="I472" s="41" t="e">
        <f t="shared" ca="1" si="61"/>
        <v>#REF!</v>
      </c>
      <c r="J472" s="44"/>
      <c r="K472" s="44"/>
      <c r="L472" s="44" t="e">
        <f t="shared" ca="1" si="60"/>
        <v>#REF!</v>
      </c>
      <c r="M472" s="45" t="e">
        <f t="shared" ca="1" si="62"/>
        <v>#REF!</v>
      </c>
      <c r="N472" s="80" t="e">
        <f t="shared" ca="1" si="63"/>
        <v>#REF!</v>
      </c>
      <c r="O472" s="47" t="e">
        <f t="shared" ca="1" si="64"/>
        <v>#REF!</v>
      </c>
      <c r="P472" s="46" t="e">
        <f t="shared" ca="1" si="65"/>
        <v>#REF!</v>
      </c>
      <c r="Q472" s="47" t="e">
        <f t="shared" ca="1" si="66"/>
        <v>#REF!</v>
      </c>
      <c r="R472" s="46" t="e">
        <f t="shared" ca="1" si="67"/>
        <v>#REF!</v>
      </c>
      <c r="S472" s="73"/>
      <c r="T472" s="73"/>
    </row>
    <row r="473" spans="1:20" ht="18" hidden="1" customHeight="1" x14ac:dyDescent="0.25">
      <c r="A473" s="38">
        <v>467</v>
      </c>
      <c r="B473" s="59" t="e">
        <f t="shared" ca="1" si="57"/>
        <v>#REF!</v>
      </c>
      <c r="C473" s="59" t="e">
        <f t="shared" ca="1" si="58"/>
        <v>#REF!</v>
      </c>
      <c r="D473" s="42"/>
      <c r="E473" s="43"/>
      <c r="F473" s="43" t="e">
        <f t="shared" ca="1" si="59"/>
        <v>#REF!</v>
      </c>
      <c r="G473" s="41"/>
      <c r="H473" s="41"/>
      <c r="I473" s="41" t="e">
        <f t="shared" ca="1" si="61"/>
        <v>#REF!</v>
      </c>
      <c r="J473" s="44"/>
      <c r="K473" s="44"/>
      <c r="L473" s="44" t="e">
        <f t="shared" ca="1" si="60"/>
        <v>#REF!</v>
      </c>
      <c r="M473" s="45" t="e">
        <f t="shared" ca="1" si="62"/>
        <v>#REF!</v>
      </c>
      <c r="N473" s="80" t="e">
        <f t="shared" ca="1" si="63"/>
        <v>#REF!</v>
      </c>
      <c r="O473" s="47" t="e">
        <f t="shared" ca="1" si="64"/>
        <v>#REF!</v>
      </c>
      <c r="P473" s="46" t="e">
        <f t="shared" ca="1" si="65"/>
        <v>#REF!</v>
      </c>
      <c r="Q473" s="47" t="e">
        <f t="shared" ca="1" si="66"/>
        <v>#REF!</v>
      </c>
      <c r="R473" s="46" t="e">
        <f t="shared" ca="1" si="67"/>
        <v>#REF!</v>
      </c>
      <c r="S473" s="73"/>
      <c r="T473" s="73"/>
    </row>
    <row r="474" spans="1:20" ht="18" hidden="1" customHeight="1" x14ac:dyDescent="0.25">
      <c r="A474" s="38">
        <v>468</v>
      </c>
      <c r="B474" s="59" t="e">
        <f t="shared" ca="1" si="57"/>
        <v>#REF!</v>
      </c>
      <c r="C474" s="59" t="e">
        <f t="shared" ca="1" si="58"/>
        <v>#REF!</v>
      </c>
      <c r="D474" s="42"/>
      <c r="E474" s="43"/>
      <c r="F474" s="43" t="e">
        <f t="shared" ca="1" si="59"/>
        <v>#REF!</v>
      </c>
      <c r="G474" s="41"/>
      <c r="H474" s="41"/>
      <c r="I474" s="41" t="e">
        <f t="shared" ca="1" si="61"/>
        <v>#REF!</v>
      </c>
      <c r="J474" s="44"/>
      <c r="K474" s="44"/>
      <c r="L474" s="44" t="e">
        <f t="shared" ca="1" si="60"/>
        <v>#REF!</v>
      </c>
      <c r="M474" s="45" t="e">
        <f t="shared" ca="1" si="62"/>
        <v>#REF!</v>
      </c>
      <c r="N474" s="80" t="e">
        <f t="shared" ca="1" si="63"/>
        <v>#REF!</v>
      </c>
      <c r="O474" s="47" t="e">
        <f t="shared" ca="1" si="64"/>
        <v>#REF!</v>
      </c>
      <c r="P474" s="46" t="e">
        <f t="shared" ca="1" si="65"/>
        <v>#REF!</v>
      </c>
      <c r="Q474" s="47" t="e">
        <f t="shared" ca="1" si="66"/>
        <v>#REF!</v>
      </c>
      <c r="R474" s="46" t="e">
        <f t="shared" ca="1" si="67"/>
        <v>#REF!</v>
      </c>
      <c r="S474" s="73"/>
      <c r="T474" s="73"/>
    </row>
    <row r="475" spans="1:20" ht="18" hidden="1" customHeight="1" x14ac:dyDescent="0.25">
      <c r="A475" s="38">
        <v>469</v>
      </c>
      <c r="B475" s="59" t="e">
        <f t="shared" ca="1" si="57"/>
        <v>#REF!</v>
      </c>
      <c r="C475" s="59" t="e">
        <f t="shared" ca="1" si="58"/>
        <v>#REF!</v>
      </c>
      <c r="D475" s="42"/>
      <c r="E475" s="43"/>
      <c r="F475" s="43" t="e">
        <f t="shared" ca="1" si="59"/>
        <v>#REF!</v>
      </c>
      <c r="G475" s="41"/>
      <c r="H475" s="41"/>
      <c r="I475" s="41" t="e">
        <f t="shared" ca="1" si="61"/>
        <v>#REF!</v>
      </c>
      <c r="J475" s="44"/>
      <c r="K475" s="44"/>
      <c r="L475" s="44" t="e">
        <f t="shared" ca="1" si="60"/>
        <v>#REF!</v>
      </c>
      <c r="M475" s="45" t="e">
        <f t="shared" ca="1" si="62"/>
        <v>#REF!</v>
      </c>
      <c r="N475" s="80" t="e">
        <f t="shared" ca="1" si="63"/>
        <v>#REF!</v>
      </c>
      <c r="O475" s="47" t="e">
        <f t="shared" ca="1" si="64"/>
        <v>#REF!</v>
      </c>
      <c r="P475" s="46" t="e">
        <f t="shared" ca="1" si="65"/>
        <v>#REF!</v>
      </c>
      <c r="Q475" s="47" t="e">
        <f t="shared" ca="1" si="66"/>
        <v>#REF!</v>
      </c>
      <c r="R475" s="46" t="e">
        <f t="shared" ca="1" si="67"/>
        <v>#REF!</v>
      </c>
      <c r="S475" s="73"/>
      <c r="T475" s="73"/>
    </row>
    <row r="476" spans="1:20" ht="18" hidden="1" customHeight="1" x14ac:dyDescent="0.25">
      <c r="A476" s="38">
        <v>470</v>
      </c>
      <c r="B476" s="59" t="e">
        <f t="shared" ca="1" si="57"/>
        <v>#REF!</v>
      </c>
      <c r="C476" s="59" t="e">
        <f t="shared" ca="1" si="58"/>
        <v>#REF!</v>
      </c>
      <c r="D476" s="42"/>
      <c r="E476" s="43"/>
      <c r="F476" s="43" t="e">
        <f t="shared" ca="1" si="59"/>
        <v>#REF!</v>
      </c>
      <c r="G476" s="41"/>
      <c r="H476" s="41"/>
      <c r="I476" s="41" t="e">
        <f t="shared" ca="1" si="61"/>
        <v>#REF!</v>
      </c>
      <c r="J476" s="44"/>
      <c r="K476" s="44"/>
      <c r="L476" s="44" t="e">
        <f t="shared" ca="1" si="60"/>
        <v>#REF!</v>
      </c>
      <c r="M476" s="45" t="e">
        <f t="shared" ca="1" si="62"/>
        <v>#REF!</v>
      </c>
      <c r="N476" s="80" t="e">
        <f t="shared" ca="1" si="63"/>
        <v>#REF!</v>
      </c>
      <c r="O476" s="47" t="e">
        <f t="shared" ca="1" si="64"/>
        <v>#REF!</v>
      </c>
      <c r="P476" s="46" t="e">
        <f t="shared" ca="1" si="65"/>
        <v>#REF!</v>
      </c>
      <c r="Q476" s="47" t="e">
        <f t="shared" ca="1" si="66"/>
        <v>#REF!</v>
      </c>
      <c r="R476" s="46" t="e">
        <f t="shared" ca="1" si="67"/>
        <v>#REF!</v>
      </c>
      <c r="S476" s="73"/>
      <c r="T476" s="73"/>
    </row>
    <row r="477" spans="1:20" ht="18" hidden="1" customHeight="1" x14ac:dyDescent="0.25">
      <c r="A477" s="38">
        <v>471</v>
      </c>
      <c r="B477" s="59" t="e">
        <f t="shared" ca="1" si="57"/>
        <v>#REF!</v>
      </c>
      <c r="C477" s="59" t="e">
        <f t="shared" ca="1" si="58"/>
        <v>#REF!</v>
      </c>
      <c r="D477" s="42"/>
      <c r="E477" s="43"/>
      <c r="F477" s="43" t="e">
        <f t="shared" ca="1" si="59"/>
        <v>#REF!</v>
      </c>
      <c r="G477" s="41"/>
      <c r="H477" s="41"/>
      <c r="I477" s="41" t="e">
        <f t="shared" ca="1" si="61"/>
        <v>#REF!</v>
      </c>
      <c r="J477" s="44"/>
      <c r="K477" s="44"/>
      <c r="L477" s="44" t="e">
        <f t="shared" ca="1" si="60"/>
        <v>#REF!</v>
      </c>
      <c r="M477" s="45" t="e">
        <f t="shared" ca="1" si="62"/>
        <v>#REF!</v>
      </c>
      <c r="N477" s="80" t="e">
        <f t="shared" ca="1" si="63"/>
        <v>#REF!</v>
      </c>
      <c r="O477" s="47" t="e">
        <f t="shared" ca="1" si="64"/>
        <v>#REF!</v>
      </c>
      <c r="P477" s="46" t="e">
        <f t="shared" ca="1" si="65"/>
        <v>#REF!</v>
      </c>
      <c r="Q477" s="47" t="e">
        <f t="shared" ca="1" si="66"/>
        <v>#REF!</v>
      </c>
      <c r="R477" s="46" t="e">
        <f t="shared" ca="1" si="67"/>
        <v>#REF!</v>
      </c>
      <c r="S477" s="73"/>
      <c r="T477" s="73"/>
    </row>
    <row r="478" spans="1:20" ht="18" hidden="1" customHeight="1" x14ac:dyDescent="0.25">
      <c r="A478" s="38">
        <v>472</v>
      </c>
      <c r="B478" s="59" t="e">
        <f t="shared" ca="1" si="57"/>
        <v>#REF!</v>
      </c>
      <c r="C478" s="59" t="e">
        <f t="shared" ca="1" si="58"/>
        <v>#REF!</v>
      </c>
      <c r="D478" s="42"/>
      <c r="E478" s="43"/>
      <c r="F478" s="43" t="e">
        <f t="shared" ca="1" si="59"/>
        <v>#REF!</v>
      </c>
      <c r="G478" s="41"/>
      <c r="H478" s="41"/>
      <c r="I478" s="41" t="e">
        <f t="shared" ca="1" si="61"/>
        <v>#REF!</v>
      </c>
      <c r="J478" s="44"/>
      <c r="K478" s="44"/>
      <c r="L478" s="44" t="e">
        <f t="shared" ca="1" si="60"/>
        <v>#REF!</v>
      </c>
      <c r="M478" s="45" t="e">
        <f t="shared" ca="1" si="62"/>
        <v>#REF!</v>
      </c>
      <c r="N478" s="80" t="e">
        <f t="shared" ca="1" si="63"/>
        <v>#REF!</v>
      </c>
      <c r="O478" s="47" t="e">
        <f t="shared" ca="1" si="64"/>
        <v>#REF!</v>
      </c>
      <c r="P478" s="46" t="e">
        <f t="shared" ca="1" si="65"/>
        <v>#REF!</v>
      </c>
      <c r="Q478" s="47" t="e">
        <f t="shared" ca="1" si="66"/>
        <v>#REF!</v>
      </c>
      <c r="R478" s="46" t="e">
        <f t="shared" ca="1" si="67"/>
        <v>#REF!</v>
      </c>
      <c r="S478" s="73"/>
      <c r="T478" s="73"/>
    </row>
    <row r="479" spans="1:20" ht="18" hidden="1" customHeight="1" x14ac:dyDescent="0.25">
      <c r="A479" s="38">
        <v>473</v>
      </c>
      <c r="B479" s="59" t="e">
        <f t="shared" ca="1" si="57"/>
        <v>#REF!</v>
      </c>
      <c r="C479" s="59" t="e">
        <f t="shared" ca="1" si="58"/>
        <v>#REF!</v>
      </c>
      <c r="D479" s="42"/>
      <c r="E479" s="43"/>
      <c r="F479" s="43" t="e">
        <f t="shared" ca="1" si="59"/>
        <v>#REF!</v>
      </c>
      <c r="G479" s="41"/>
      <c r="H479" s="41"/>
      <c r="I479" s="41" t="e">
        <f t="shared" ca="1" si="61"/>
        <v>#REF!</v>
      </c>
      <c r="J479" s="44"/>
      <c r="K479" s="44"/>
      <c r="L479" s="44" t="e">
        <f t="shared" ca="1" si="60"/>
        <v>#REF!</v>
      </c>
      <c r="M479" s="45" t="e">
        <f t="shared" ca="1" si="62"/>
        <v>#REF!</v>
      </c>
      <c r="N479" s="80" t="e">
        <f t="shared" ca="1" si="63"/>
        <v>#REF!</v>
      </c>
      <c r="O479" s="47" t="e">
        <f t="shared" ca="1" si="64"/>
        <v>#REF!</v>
      </c>
      <c r="P479" s="46" t="e">
        <f t="shared" ca="1" si="65"/>
        <v>#REF!</v>
      </c>
      <c r="Q479" s="47" t="e">
        <f t="shared" ca="1" si="66"/>
        <v>#REF!</v>
      </c>
      <c r="R479" s="46" t="e">
        <f t="shared" ca="1" si="67"/>
        <v>#REF!</v>
      </c>
      <c r="S479" s="73"/>
      <c r="T479" s="73"/>
    </row>
    <row r="480" spans="1:20" ht="18" hidden="1" customHeight="1" x14ac:dyDescent="0.25">
      <c r="A480" s="38">
        <v>474</v>
      </c>
      <c r="B480" s="59" t="e">
        <f t="shared" ca="1" si="57"/>
        <v>#REF!</v>
      </c>
      <c r="C480" s="59" t="e">
        <f t="shared" ca="1" si="58"/>
        <v>#REF!</v>
      </c>
      <c r="D480" s="42"/>
      <c r="E480" s="43"/>
      <c r="F480" s="43" t="e">
        <f t="shared" ca="1" si="59"/>
        <v>#REF!</v>
      </c>
      <c r="G480" s="41"/>
      <c r="H480" s="41"/>
      <c r="I480" s="41" t="e">
        <f t="shared" ca="1" si="61"/>
        <v>#REF!</v>
      </c>
      <c r="J480" s="44"/>
      <c r="K480" s="44"/>
      <c r="L480" s="44" t="e">
        <f t="shared" ca="1" si="60"/>
        <v>#REF!</v>
      </c>
      <c r="M480" s="45" t="e">
        <f t="shared" ca="1" si="62"/>
        <v>#REF!</v>
      </c>
      <c r="N480" s="80" t="e">
        <f t="shared" ca="1" si="63"/>
        <v>#REF!</v>
      </c>
      <c r="O480" s="47" t="e">
        <f t="shared" ca="1" si="64"/>
        <v>#REF!</v>
      </c>
      <c r="P480" s="46" t="e">
        <f t="shared" ca="1" si="65"/>
        <v>#REF!</v>
      </c>
      <c r="Q480" s="47" t="e">
        <f t="shared" ca="1" si="66"/>
        <v>#REF!</v>
      </c>
      <c r="R480" s="46" t="e">
        <f t="shared" ca="1" si="67"/>
        <v>#REF!</v>
      </c>
      <c r="S480" s="73"/>
      <c r="T480" s="73"/>
    </row>
    <row r="481" spans="1:20" ht="18" hidden="1" customHeight="1" x14ac:dyDescent="0.25">
      <c r="A481" s="38">
        <v>475</v>
      </c>
      <c r="B481" s="59" t="e">
        <f t="shared" ca="1" si="57"/>
        <v>#REF!</v>
      </c>
      <c r="C481" s="59" t="e">
        <f t="shared" ca="1" si="58"/>
        <v>#REF!</v>
      </c>
      <c r="D481" s="42"/>
      <c r="E481" s="43"/>
      <c r="F481" s="43" t="e">
        <f t="shared" ca="1" si="59"/>
        <v>#REF!</v>
      </c>
      <c r="G481" s="41"/>
      <c r="H481" s="41"/>
      <c r="I481" s="41" t="e">
        <f t="shared" ca="1" si="61"/>
        <v>#REF!</v>
      </c>
      <c r="J481" s="44"/>
      <c r="K481" s="44"/>
      <c r="L481" s="44" t="e">
        <f t="shared" ca="1" si="60"/>
        <v>#REF!</v>
      </c>
      <c r="M481" s="45" t="e">
        <f t="shared" ca="1" si="62"/>
        <v>#REF!</v>
      </c>
      <c r="N481" s="80" t="e">
        <f t="shared" ca="1" si="63"/>
        <v>#REF!</v>
      </c>
      <c r="O481" s="47" t="e">
        <f t="shared" ca="1" si="64"/>
        <v>#REF!</v>
      </c>
      <c r="P481" s="46" t="e">
        <f t="shared" ca="1" si="65"/>
        <v>#REF!</v>
      </c>
      <c r="Q481" s="47" t="e">
        <f t="shared" ca="1" si="66"/>
        <v>#REF!</v>
      </c>
      <c r="R481" s="46" t="e">
        <f t="shared" ca="1" si="67"/>
        <v>#REF!</v>
      </c>
      <c r="S481" s="73"/>
      <c r="T481" s="73"/>
    </row>
    <row r="482" spans="1:20" ht="18" hidden="1" customHeight="1" x14ac:dyDescent="0.25">
      <c r="A482" s="38">
        <v>476</v>
      </c>
      <c r="B482" s="59" t="e">
        <f t="shared" ca="1" si="57"/>
        <v>#REF!</v>
      </c>
      <c r="C482" s="59" t="e">
        <f t="shared" ca="1" si="58"/>
        <v>#REF!</v>
      </c>
      <c r="D482" s="42"/>
      <c r="E482" s="43"/>
      <c r="F482" s="43" t="e">
        <f t="shared" ca="1" si="59"/>
        <v>#REF!</v>
      </c>
      <c r="G482" s="41"/>
      <c r="H482" s="41"/>
      <c r="I482" s="41" t="e">
        <f t="shared" ca="1" si="61"/>
        <v>#REF!</v>
      </c>
      <c r="J482" s="44"/>
      <c r="K482" s="44"/>
      <c r="L482" s="44" t="e">
        <f t="shared" ca="1" si="60"/>
        <v>#REF!</v>
      </c>
      <c r="M482" s="45" t="e">
        <f t="shared" ca="1" si="62"/>
        <v>#REF!</v>
      </c>
      <c r="N482" s="80" t="e">
        <f t="shared" ca="1" si="63"/>
        <v>#REF!</v>
      </c>
      <c r="O482" s="47" t="e">
        <f t="shared" ca="1" si="64"/>
        <v>#REF!</v>
      </c>
      <c r="P482" s="46" t="e">
        <f t="shared" ca="1" si="65"/>
        <v>#REF!</v>
      </c>
      <c r="Q482" s="47" t="e">
        <f t="shared" ca="1" si="66"/>
        <v>#REF!</v>
      </c>
      <c r="R482" s="46" t="e">
        <f t="shared" ca="1" si="67"/>
        <v>#REF!</v>
      </c>
      <c r="S482" s="73"/>
      <c r="T482" s="73"/>
    </row>
    <row r="483" spans="1:20" ht="18" hidden="1" customHeight="1" x14ac:dyDescent="0.25">
      <c r="A483" s="38">
        <v>477</v>
      </c>
      <c r="B483" s="59" t="e">
        <f t="shared" ca="1" si="57"/>
        <v>#REF!</v>
      </c>
      <c r="C483" s="59" t="e">
        <f t="shared" ca="1" si="58"/>
        <v>#REF!</v>
      </c>
      <c r="D483" s="42"/>
      <c r="E483" s="43"/>
      <c r="F483" s="43" t="e">
        <f t="shared" ca="1" si="59"/>
        <v>#REF!</v>
      </c>
      <c r="G483" s="41"/>
      <c r="H483" s="41"/>
      <c r="I483" s="41" t="e">
        <f t="shared" ca="1" si="61"/>
        <v>#REF!</v>
      </c>
      <c r="J483" s="44"/>
      <c r="K483" s="44"/>
      <c r="L483" s="44" t="e">
        <f t="shared" ca="1" si="60"/>
        <v>#REF!</v>
      </c>
      <c r="M483" s="45" t="e">
        <f t="shared" ca="1" si="62"/>
        <v>#REF!</v>
      </c>
      <c r="N483" s="80" t="e">
        <f t="shared" ca="1" si="63"/>
        <v>#REF!</v>
      </c>
      <c r="O483" s="47" t="e">
        <f t="shared" ca="1" si="64"/>
        <v>#REF!</v>
      </c>
      <c r="P483" s="46" t="e">
        <f t="shared" ca="1" si="65"/>
        <v>#REF!</v>
      </c>
      <c r="Q483" s="47" t="e">
        <f t="shared" ca="1" si="66"/>
        <v>#REF!</v>
      </c>
      <c r="R483" s="46" t="e">
        <f t="shared" ca="1" si="67"/>
        <v>#REF!</v>
      </c>
      <c r="S483" s="73"/>
      <c r="T483" s="73"/>
    </row>
    <row r="484" spans="1:20" ht="18" hidden="1" customHeight="1" x14ac:dyDescent="0.25">
      <c r="A484" s="38">
        <v>478</v>
      </c>
      <c r="B484" s="59" t="e">
        <f t="shared" ca="1" si="57"/>
        <v>#REF!</v>
      </c>
      <c r="C484" s="59" t="e">
        <f t="shared" ca="1" si="58"/>
        <v>#REF!</v>
      </c>
      <c r="D484" s="42"/>
      <c r="E484" s="43"/>
      <c r="F484" s="43" t="e">
        <f t="shared" ca="1" si="59"/>
        <v>#REF!</v>
      </c>
      <c r="G484" s="41"/>
      <c r="H484" s="41"/>
      <c r="I484" s="41" t="e">
        <f t="shared" ca="1" si="61"/>
        <v>#REF!</v>
      </c>
      <c r="J484" s="44"/>
      <c r="K484" s="44"/>
      <c r="L484" s="44" t="e">
        <f t="shared" ca="1" si="60"/>
        <v>#REF!</v>
      </c>
      <c r="M484" s="45" t="e">
        <f t="shared" ca="1" si="62"/>
        <v>#REF!</v>
      </c>
      <c r="N484" s="80" t="e">
        <f t="shared" ca="1" si="63"/>
        <v>#REF!</v>
      </c>
      <c r="O484" s="47" t="e">
        <f t="shared" ca="1" si="64"/>
        <v>#REF!</v>
      </c>
      <c r="P484" s="46" t="e">
        <f t="shared" ca="1" si="65"/>
        <v>#REF!</v>
      </c>
      <c r="Q484" s="47" t="e">
        <f t="shared" ca="1" si="66"/>
        <v>#REF!</v>
      </c>
      <c r="R484" s="46" t="e">
        <f t="shared" ca="1" si="67"/>
        <v>#REF!</v>
      </c>
      <c r="S484" s="73"/>
      <c r="T484" s="73"/>
    </row>
    <row r="485" spans="1:20" ht="18" hidden="1" customHeight="1" x14ac:dyDescent="0.25">
      <c r="A485" s="38">
        <v>479</v>
      </c>
      <c r="B485" s="59" t="e">
        <f t="shared" ca="1" si="57"/>
        <v>#REF!</v>
      </c>
      <c r="C485" s="59" t="e">
        <f t="shared" ca="1" si="58"/>
        <v>#REF!</v>
      </c>
      <c r="D485" s="42"/>
      <c r="E485" s="43"/>
      <c r="F485" s="43" t="e">
        <f t="shared" ca="1" si="59"/>
        <v>#REF!</v>
      </c>
      <c r="G485" s="41"/>
      <c r="H485" s="41"/>
      <c r="I485" s="41" t="e">
        <f t="shared" ca="1" si="61"/>
        <v>#REF!</v>
      </c>
      <c r="J485" s="44"/>
      <c r="K485" s="44"/>
      <c r="L485" s="44" t="e">
        <f t="shared" ca="1" si="60"/>
        <v>#REF!</v>
      </c>
      <c r="M485" s="45" t="e">
        <f t="shared" ca="1" si="62"/>
        <v>#REF!</v>
      </c>
      <c r="N485" s="80" t="e">
        <f t="shared" ca="1" si="63"/>
        <v>#REF!</v>
      </c>
      <c r="O485" s="47" t="e">
        <f t="shared" ca="1" si="64"/>
        <v>#REF!</v>
      </c>
      <c r="P485" s="46" t="e">
        <f t="shared" ca="1" si="65"/>
        <v>#REF!</v>
      </c>
      <c r="Q485" s="47" t="e">
        <f t="shared" ca="1" si="66"/>
        <v>#REF!</v>
      </c>
      <c r="R485" s="46" t="e">
        <f t="shared" ca="1" si="67"/>
        <v>#REF!</v>
      </c>
      <c r="S485" s="73"/>
      <c r="T485" s="73"/>
    </row>
    <row r="486" spans="1:20" ht="18" hidden="1" customHeight="1" x14ac:dyDescent="0.25">
      <c r="A486" s="38">
        <v>480</v>
      </c>
      <c r="B486" s="59" t="e">
        <f t="shared" ca="1" si="57"/>
        <v>#REF!</v>
      </c>
      <c r="C486" s="59" t="e">
        <f t="shared" ca="1" si="58"/>
        <v>#REF!</v>
      </c>
      <c r="D486" s="42"/>
      <c r="E486" s="43"/>
      <c r="F486" s="43" t="e">
        <f t="shared" ca="1" si="59"/>
        <v>#REF!</v>
      </c>
      <c r="G486" s="41"/>
      <c r="H486" s="41"/>
      <c r="I486" s="41" t="e">
        <f t="shared" ca="1" si="61"/>
        <v>#REF!</v>
      </c>
      <c r="J486" s="44"/>
      <c r="K486" s="44"/>
      <c r="L486" s="44" t="e">
        <f t="shared" ca="1" si="60"/>
        <v>#REF!</v>
      </c>
      <c r="M486" s="45" t="e">
        <f t="shared" ca="1" si="62"/>
        <v>#REF!</v>
      </c>
      <c r="N486" s="80" t="e">
        <f t="shared" ca="1" si="63"/>
        <v>#REF!</v>
      </c>
      <c r="O486" s="47" t="e">
        <f t="shared" ca="1" si="64"/>
        <v>#REF!</v>
      </c>
      <c r="P486" s="46" t="e">
        <f t="shared" ca="1" si="65"/>
        <v>#REF!</v>
      </c>
      <c r="Q486" s="47" t="e">
        <f t="shared" ca="1" si="66"/>
        <v>#REF!</v>
      </c>
      <c r="R486" s="46" t="e">
        <f t="shared" ca="1" si="67"/>
        <v>#REF!</v>
      </c>
      <c r="S486" s="73"/>
      <c r="T486" s="73"/>
    </row>
    <row r="487" spans="1:20" ht="18" hidden="1" customHeight="1" x14ac:dyDescent="0.25">
      <c r="A487" s="38">
        <v>481</v>
      </c>
      <c r="B487" s="59" t="e">
        <f t="shared" ca="1" si="57"/>
        <v>#REF!</v>
      </c>
      <c r="C487" s="59" t="e">
        <f t="shared" ca="1" si="58"/>
        <v>#REF!</v>
      </c>
      <c r="D487" s="42"/>
      <c r="E487" s="43"/>
      <c r="F487" s="43" t="e">
        <f t="shared" ca="1" si="59"/>
        <v>#REF!</v>
      </c>
      <c r="G487" s="41"/>
      <c r="H487" s="41"/>
      <c r="I487" s="41" t="e">
        <f t="shared" ca="1" si="61"/>
        <v>#REF!</v>
      </c>
      <c r="J487" s="44"/>
      <c r="K487" s="44"/>
      <c r="L487" s="44" t="e">
        <f t="shared" ca="1" si="60"/>
        <v>#REF!</v>
      </c>
      <c r="M487" s="45" t="e">
        <f t="shared" ca="1" si="62"/>
        <v>#REF!</v>
      </c>
      <c r="N487" s="80" t="e">
        <f t="shared" ca="1" si="63"/>
        <v>#REF!</v>
      </c>
      <c r="O487" s="47" t="e">
        <f t="shared" ca="1" si="64"/>
        <v>#REF!</v>
      </c>
      <c r="P487" s="46" t="e">
        <f t="shared" ca="1" si="65"/>
        <v>#REF!</v>
      </c>
      <c r="Q487" s="47" t="e">
        <f t="shared" ca="1" si="66"/>
        <v>#REF!</v>
      </c>
      <c r="R487" s="46" t="e">
        <f t="shared" ca="1" si="67"/>
        <v>#REF!</v>
      </c>
      <c r="S487" s="73"/>
      <c r="T487" s="73"/>
    </row>
    <row r="488" spans="1:20" ht="18" hidden="1" customHeight="1" x14ac:dyDescent="0.25">
      <c r="A488" s="38">
        <v>482</v>
      </c>
      <c r="B488" s="59" t="e">
        <f t="shared" ca="1" si="57"/>
        <v>#REF!</v>
      </c>
      <c r="C488" s="59" t="e">
        <f t="shared" ca="1" si="58"/>
        <v>#REF!</v>
      </c>
      <c r="D488" s="42"/>
      <c r="E488" s="43"/>
      <c r="F488" s="43" t="e">
        <f t="shared" ca="1" si="59"/>
        <v>#REF!</v>
      </c>
      <c r="G488" s="41"/>
      <c r="H488" s="41"/>
      <c r="I488" s="41" t="e">
        <f t="shared" ca="1" si="61"/>
        <v>#REF!</v>
      </c>
      <c r="J488" s="44"/>
      <c r="K488" s="44"/>
      <c r="L488" s="44" t="e">
        <f t="shared" ca="1" si="60"/>
        <v>#REF!</v>
      </c>
      <c r="M488" s="45" t="e">
        <f t="shared" ca="1" si="62"/>
        <v>#REF!</v>
      </c>
      <c r="N488" s="80" t="e">
        <f t="shared" ca="1" si="63"/>
        <v>#REF!</v>
      </c>
      <c r="O488" s="47" t="e">
        <f t="shared" ca="1" si="64"/>
        <v>#REF!</v>
      </c>
      <c r="P488" s="46" t="e">
        <f t="shared" ca="1" si="65"/>
        <v>#REF!</v>
      </c>
      <c r="Q488" s="47" t="e">
        <f t="shared" ca="1" si="66"/>
        <v>#REF!</v>
      </c>
      <c r="R488" s="46" t="e">
        <f t="shared" ca="1" si="67"/>
        <v>#REF!</v>
      </c>
      <c r="S488" s="73"/>
      <c r="T488" s="73"/>
    </row>
    <row r="489" spans="1:20" ht="18" hidden="1" customHeight="1" x14ac:dyDescent="0.25">
      <c r="A489" s="38">
        <v>483</v>
      </c>
      <c r="B489" s="59" t="e">
        <f t="shared" ca="1" si="57"/>
        <v>#REF!</v>
      </c>
      <c r="C489" s="59" t="e">
        <f t="shared" ca="1" si="58"/>
        <v>#REF!</v>
      </c>
      <c r="D489" s="42"/>
      <c r="E489" s="43"/>
      <c r="F489" s="43" t="e">
        <f t="shared" ca="1" si="59"/>
        <v>#REF!</v>
      </c>
      <c r="G489" s="41"/>
      <c r="H489" s="41"/>
      <c r="I489" s="41" t="e">
        <f t="shared" ca="1" si="61"/>
        <v>#REF!</v>
      </c>
      <c r="J489" s="44"/>
      <c r="K489" s="44"/>
      <c r="L489" s="44" t="e">
        <f t="shared" ca="1" si="60"/>
        <v>#REF!</v>
      </c>
      <c r="M489" s="45" t="e">
        <f t="shared" ca="1" si="62"/>
        <v>#REF!</v>
      </c>
      <c r="N489" s="80" t="e">
        <f t="shared" ca="1" si="63"/>
        <v>#REF!</v>
      </c>
      <c r="O489" s="47" t="e">
        <f t="shared" ca="1" si="64"/>
        <v>#REF!</v>
      </c>
      <c r="P489" s="46" t="e">
        <f t="shared" ca="1" si="65"/>
        <v>#REF!</v>
      </c>
      <c r="Q489" s="47" t="e">
        <f t="shared" ca="1" si="66"/>
        <v>#REF!</v>
      </c>
      <c r="R489" s="46" t="e">
        <f t="shared" ca="1" si="67"/>
        <v>#REF!</v>
      </c>
      <c r="S489" s="73"/>
      <c r="T489" s="73"/>
    </row>
    <row r="490" spans="1:20" ht="18" hidden="1" customHeight="1" x14ac:dyDescent="0.25">
      <c r="A490" s="38">
        <v>484</v>
      </c>
      <c r="B490" s="59" t="e">
        <f t="shared" ca="1" si="57"/>
        <v>#REF!</v>
      </c>
      <c r="C490" s="59" t="e">
        <f t="shared" ca="1" si="58"/>
        <v>#REF!</v>
      </c>
      <c r="D490" s="42"/>
      <c r="E490" s="43"/>
      <c r="F490" s="43" t="e">
        <f t="shared" ca="1" si="59"/>
        <v>#REF!</v>
      </c>
      <c r="G490" s="41"/>
      <c r="H490" s="41"/>
      <c r="I490" s="41" t="e">
        <f t="shared" ca="1" si="61"/>
        <v>#REF!</v>
      </c>
      <c r="J490" s="44"/>
      <c r="K490" s="44"/>
      <c r="L490" s="44" t="e">
        <f t="shared" ca="1" si="60"/>
        <v>#REF!</v>
      </c>
      <c r="M490" s="45" t="e">
        <f t="shared" ca="1" si="62"/>
        <v>#REF!</v>
      </c>
      <c r="N490" s="80" t="e">
        <f t="shared" ca="1" si="63"/>
        <v>#REF!</v>
      </c>
      <c r="O490" s="47" t="e">
        <f t="shared" ca="1" si="64"/>
        <v>#REF!</v>
      </c>
      <c r="P490" s="46" t="e">
        <f t="shared" ca="1" si="65"/>
        <v>#REF!</v>
      </c>
      <c r="Q490" s="47" t="e">
        <f t="shared" ca="1" si="66"/>
        <v>#REF!</v>
      </c>
      <c r="R490" s="46" t="e">
        <f t="shared" ca="1" si="67"/>
        <v>#REF!</v>
      </c>
      <c r="S490" s="73"/>
      <c r="T490" s="73"/>
    </row>
    <row r="491" spans="1:20" ht="18" hidden="1" customHeight="1" x14ac:dyDescent="0.25">
      <c r="A491" s="38">
        <v>485</v>
      </c>
      <c r="B491" s="59" t="e">
        <f t="shared" ca="1" si="57"/>
        <v>#REF!</v>
      </c>
      <c r="C491" s="59" t="e">
        <f t="shared" ca="1" si="58"/>
        <v>#REF!</v>
      </c>
      <c r="D491" s="42"/>
      <c r="E491" s="43"/>
      <c r="F491" s="43" t="e">
        <f t="shared" ca="1" si="59"/>
        <v>#REF!</v>
      </c>
      <c r="G491" s="41"/>
      <c r="H491" s="41"/>
      <c r="I491" s="41" t="e">
        <f t="shared" ca="1" si="61"/>
        <v>#REF!</v>
      </c>
      <c r="J491" s="44"/>
      <c r="K491" s="44"/>
      <c r="L491" s="44" t="e">
        <f t="shared" ca="1" si="60"/>
        <v>#REF!</v>
      </c>
      <c r="M491" s="45" t="e">
        <f t="shared" ca="1" si="62"/>
        <v>#REF!</v>
      </c>
      <c r="N491" s="80" t="e">
        <f t="shared" ca="1" si="63"/>
        <v>#REF!</v>
      </c>
      <c r="O491" s="47" t="e">
        <f t="shared" ca="1" si="64"/>
        <v>#REF!</v>
      </c>
      <c r="P491" s="46" t="e">
        <f t="shared" ca="1" si="65"/>
        <v>#REF!</v>
      </c>
      <c r="Q491" s="47" t="e">
        <f t="shared" ca="1" si="66"/>
        <v>#REF!</v>
      </c>
      <c r="R491" s="46" t="e">
        <f t="shared" ca="1" si="67"/>
        <v>#REF!</v>
      </c>
      <c r="S491" s="73"/>
      <c r="T491" s="73"/>
    </row>
    <row r="492" spans="1:20" ht="18" hidden="1" customHeight="1" x14ac:dyDescent="0.25">
      <c r="A492" s="38">
        <v>486</v>
      </c>
      <c r="B492" s="59" t="e">
        <f t="shared" ca="1" si="57"/>
        <v>#REF!</v>
      </c>
      <c r="C492" s="59" t="e">
        <f t="shared" ca="1" si="58"/>
        <v>#REF!</v>
      </c>
      <c r="D492" s="42"/>
      <c r="E492" s="43"/>
      <c r="F492" s="43" t="e">
        <f t="shared" ca="1" si="59"/>
        <v>#REF!</v>
      </c>
      <c r="G492" s="41"/>
      <c r="H492" s="41"/>
      <c r="I492" s="41" t="e">
        <f t="shared" ca="1" si="61"/>
        <v>#REF!</v>
      </c>
      <c r="J492" s="44"/>
      <c r="K492" s="44"/>
      <c r="L492" s="44" t="e">
        <f t="shared" ca="1" si="60"/>
        <v>#REF!</v>
      </c>
      <c r="M492" s="45" t="e">
        <f t="shared" ca="1" si="62"/>
        <v>#REF!</v>
      </c>
      <c r="N492" s="80" t="e">
        <f t="shared" ca="1" si="63"/>
        <v>#REF!</v>
      </c>
      <c r="O492" s="47" t="e">
        <f t="shared" ca="1" si="64"/>
        <v>#REF!</v>
      </c>
      <c r="P492" s="46" t="e">
        <f t="shared" ca="1" si="65"/>
        <v>#REF!</v>
      </c>
      <c r="Q492" s="47" t="e">
        <f t="shared" ca="1" si="66"/>
        <v>#REF!</v>
      </c>
      <c r="R492" s="46" t="e">
        <f t="shared" ca="1" si="67"/>
        <v>#REF!</v>
      </c>
      <c r="S492" s="73"/>
      <c r="T492" s="73"/>
    </row>
    <row r="493" spans="1:20" ht="18" hidden="1" customHeight="1" x14ac:dyDescent="0.25">
      <c r="A493" s="38">
        <v>487</v>
      </c>
      <c r="B493" s="59" t="e">
        <f t="shared" ca="1" si="57"/>
        <v>#REF!</v>
      </c>
      <c r="C493" s="59" t="e">
        <f t="shared" ca="1" si="58"/>
        <v>#REF!</v>
      </c>
      <c r="D493" s="42"/>
      <c r="E493" s="43"/>
      <c r="F493" s="43" t="e">
        <f t="shared" ca="1" si="59"/>
        <v>#REF!</v>
      </c>
      <c r="G493" s="41"/>
      <c r="H493" s="41"/>
      <c r="I493" s="41" t="e">
        <f t="shared" ca="1" si="61"/>
        <v>#REF!</v>
      </c>
      <c r="J493" s="44"/>
      <c r="K493" s="44"/>
      <c r="L493" s="44" t="e">
        <f t="shared" ca="1" si="60"/>
        <v>#REF!</v>
      </c>
      <c r="M493" s="45" t="e">
        <f t="shared" ca="1" si="62"/>
        <v>#REF!</v>
      </c>
      <c r="N493" s="80" t="e">
        <f t="shared" ca="1" si="63"/>
        <v>#REF!</v>
      </c>
      <c r="O493" s="47" t="e">
        <f t="shared" ca="1" si="64"/>
        <v>#REF!</v>
      </c>
      <c r="P493" s="46" t="e">
        <f t="shared" ca="1" si="65"/>
        <v>#REF!</v>
      </c>
      <c r="Q493" s="47" t="e">
        <f t="shared" ca="1" si="66"/>
        <v>#REF!</v>
      </c>
      <c r="R493" s="46" t="e">
        <f t="shared" ca="1" si="67"/>
        <v>#REF!</v>
      </c>
      <c r="S493" s="73"/>
      <c r="T493" s="73"/>
    </row>
    <row r="494" spans="1:20" ht="18" hidden="1" customHeight="1" x14ac:dyDescent="0.25">
      <c r="A494" s="38">
        <v>488</v>
      </c>
      <c r="B494" s="59" t="e">
        <f t="shared" ca="1" si="57"/>
        <v>#REF!</v>
      </c>
      <c r="C494" s="59" t="e">
        <f t="shared" ca="1" si="58"/>
        <v>#REF!</v>
      </c>
      <c r="D494" s="42"/>
      <c r="E494" s="43"/>
      <c r="F494" s="43" t="e">
        <f t="shared" ca="1" si="59"/>
        <v>#REF!</v>
      </c>
      <c r="G494" s="41"/>
      <c r="H494" s="41"/>
      <c r="I494" s="41" t="e">
        <f t="shared" ca="1" si="61"/>
        <v>#REF!</v>
      </c>
      <c r="J494" s="44"/>
      <c r="K494" s="44"/>
      <c r="L494" s="44" t="e">
        <f t="shared" ca="1" si="60"/>
        <v>#REF!</v>
      </c>
      <c r="M494" s="45" t="e">
        <f t="shared" ca="1" si="62"/>
        <v>#REF!</v>
      </c>
      <c r="N494" s="80" t="e">
        <f t="shared" ca="1" si="63"/>
        <v>#REF!</v>
      </c>
      <c r="O494" s="47" t="e">
        <f t="shared" ca="1" si="64"/>
        <v>#REF!</v>
      </c>
      <c r="P494" s="46" t="e">
        <f t="shared" ca="1" si="65"/>
        <v>#REF!</v>
      </c>
      <c r="Q494" s="47" t="e">
        <f t="shared" ca="1" si="66"/>
        <v>#REF!</v>
      </c>
      <c r="R494" s="46" t="e">
        <f t="shared" ca="1" si="67"/>
        <v>#REF!</v>
      </c>
      <c r="S494" s="73"/>
      <c r="T494" s="73"/>
    </row>
    <row r="495" spans="1:20" ht="18" hidden="1" customHeight="1" x14ac:dyDescent="0.25">
      <c r="A495" s="38">
        <v>489</v>
      </c>
      <c r="B495" s="59" t="e">
        <f t="shared" ca="1" si="57"/>
        <v>#REF!</v>
      </c>
      <c r="C495" s="59" t="e">
        <f t="shared" ca="1" si="58"/>
        <v>#REF!</v>
      </c>
      <c r="D495" s="42"/>
      <c r="E495" s="43"/>
      <c r="F495" s="43" t="e">
        <f t="shared" ca="1" si="59"/>
        <v>#REF!</v>
      </c>
      <c r="G495" s="41"/>
      <c r="H495" s="41"/>
      <c r="I495" s="41" t="e">
        <f t="shared" ca="1" si="61"/>
        <v>#REF!</v>
      </c>
      <c r="J495" s="44"/>
      <c r="K495" s="44"/>
      <c r="L495" s="44" t="e">
        <f t="shared" ca="1" si="60"/>
        <v>#REF!</v>
      </c>
      <c r="M495" s="45" t="e">
        <f t="shared" ca="1" si="62"/>
        <v>#REF!</v>
      </c>
      <c r="N495" s="80" t="e">
        <f t="shared" ca="1" si="63"/>
        <v>#REF!</v>
      </c>
      <c r="O495" s="47" t="e">
        <f t="shared" ca="1" si="64"/>
        <v>#REF!</v>
      </c>
      <c r="P495" s="46" t="e">
        <f t="shared" ca="1" si="65"/>
        <v>#REF!</v>
      </c>
      <c r="Q495" s="47" t="e">
        <f t="shared" ca="1" si="66"/>
        <v>#REF!</v>
      </c>
      <c r="R495" s="46" t="e">
        <f t="shared" ca="1" si="67"/>
        <v>#REF!</v>
      </c>
      <c r="S495" s="73"/>
      <c r="T495" s="73"/>
    </row>
    <row r="496" spans="1:20" ht="18" hidden="1" customHeight="1" x14ac:dyDescent="0.25">
      <c r="A496" s="38">
        <v>490</v>
      </c>
      <c r="B496" s="59" t="e">
        <f t="shared" ca="1" si="57"/>
        <v>#REF!</v>
      </c>
      <c r="C496" s="59" t="e">
        <f t="shared" ca="1" si="58"/>
        <v>#REF!</v>
      </c>
      <c r="D496" s="42"/>
      <c r="E496" s="43"/>
      <c r="F496" s="43" t="e">
        <f t="shared" ca="1" si="59"/>
        <v>#REF!</v>
      </c>
      <c r="G496" s="41"/>
      <c r="H496" s="41"/>
      <c r="I496" s="41" t="e">
        <f t="shared" ca="1" si="61"/>
        <v>#REF!</v>
      </c>
      <c r="J496" s="44"/>
      <c r="K496" s="44"/>
      <c r="L496" s="44" t="e">
        <f t="shared" ca="1" si="60"/>
        <v>#REF!</v>
      </c>
      <c r="M496" s="45" t="e">
        <f t="shared" ca="1" si="62"/>
        <v>#REF!</v>
      </c>
      <c r="N496" s="80" t="e">
        <f t="shared" ca="1" si="63"/>
        <v>#REF!</v>
      </c>
      <c r="O496" s="47" t="e">
        <f t="shared" ca="1" si="64"/>
        <v>#REF!</v>
      </c>
      <c r="P496" s="46" t="e">
        <f t="shared" ca="1" si="65"/>
        <v>#REF!</v>
      </c>
      <c r="Q496" s="47" t="e">
        <f t="shared" ca="1" si="66"/>
        <v>#REF!</v>
      </c>
      <c r="R496" s="46" t="e">
        <f t="shared" ca="1" si="67"/>
        <v>#REF!</v>
      </c>
      <c r="S496" s="73"/>
      <c r="T496" s="73"/>
    </row>
    <row r="497" spans="1:20" ht="18" hidden="1" customHeight="1" x14ac:dyDescent="0.25">
      <c r="A497" s="38">
        <v>491</v>
      </c>
      <c r="B497" s="59" t="e">
        <f t="shared" ca="1" si="57"/>
        <v>#REF!</v>
      </c>
      <c r="C497" s="59" t="e">
        <f t="shared" ca="1" si="58"/>
        <v>#REF!</v>
      </c>
      <c r="D497" s="42"/>
      <c r="E497" s="43"/>
      <c r="F497" s="43" t="e">
        <f t="shared" ca="1" si="59"/>
        <v>#REF!</v>
      </c>
      <c r="G497" s="41"/>
      <c r="H497" s="41"/>
      <c r="I497" s="41" t="e">
        <f t="shared" ca="1" si="61"/>
        <v>#REF!</v>
      </c>
      <c r="J497" s="44"/>
      <c r="K497" s="44"/>
      <c r="L497" s="44" t="e">
        <f t="shared" ca="1" si="60"/>
        <v>#REF!</v>
      </c>
      <c r="M497" s="45" t="e">
        <f t="shared" ca="1" si="62"/>
        <v>#REF!</v>
      </c>
      <c r="N497" s="80" t="e">
        <f t="shared" ca="1" si="63"/>
        <v>#REF!</v>
      </c>
      <c r="O497" s="47" t="e">
        <f t="shared" ca="1" si="64"/>
        <v>#REF!</v>
      </c>
      <c r="P497" s="46" t="e">
        <f t="shared" ca="1" si="65"/>
        <v>#REF!</v>
      </c>
      <c r="Q497" s="47" t="e">
        <f t="shared" ca="1" si="66"/>
        <v>#REF!</v>
      </c>
      <c r="R497" s="46" t="e">
        <f t="shared" ca="1" si="67"/>
        <v>#REF!</v>
      </c>
      <c r="S497" s="73"/>
      <c r="T497" s="73"/>
    </row>
    <row r="498" spans="1:20" ht="18" hidden="1" customHeight="1" x14ac:dyDescent="0.25">
      <c r="A498" s="38">
        <v>492</v>
      </c>
      <c r="B498" s="59" t="e">
        <f t="shared" ca="1" si="57"/>
        <v>#REF!</v>
      </c>
      <c r="C498" s="59" t="e">
        <f t="shared" ca="1" si="58"/>
        <v>#REF!</v>
      </c>
      <c r="D498" s="42"/>
      <c r="E498" s="43"/>
      <c r="F498" s="43" t="e">
        <f t="shared" ca="1" si="59"/>
        <v>#REF!</v>
      </c>
      <c r="G498" s="41"/>
      <c r="H498" s="41"/>
      <c r="I498" s="41" t="e">
        <f t="shared" ca="1" si="61"/>
        <v>#REF!</v>
      </c>
      <c r="J498" s="44"/>
      <c r="K498" s="44"/>
      <c r="L498" s="44" t="e">
        <f t="shared" ca="1" si="60"/>
        <v>#REF!</v>
      </c>
      <c r="M498" s="45" t="e">
        <f t="shared" ca="1" si="62"/>
        <v>#REF!</v>
      </c>
      <c r="N498" s="80" t="e">
        <f t="shared" ca="1" si="63"/>
        <v>#REF!</v>
      </c>
      <c r="O498" s="47" t="e">
        <f t="shared" ca="1" si="64"/>
        <v>#REF!</v>
      </c>
      <c r="P498" s="46" t="e">
        <f t="shared" ca="1" si="65"/>
        <v>#REF!</v>
      </c>
      <c r="Q498" s="47" t="e">
        <f t="shared" ca="1" si="66"/>
        <v>#REF!</v>
      </c>
      <c r="R498" s="46" t="e">
        <f t="shared" ca="1" si="67"/>
        <v>#REF!</v>
      </c>
      <c r="S498" s="73"/>
      <c r="T498" s="73"/>
    </row>
    <row r="499" spans="1:20" ht="42" customHeight="1" x14ac:dyDescent="0.25">
      <c r="A499" s="84" t="s">
        <v>448</v>
      </c>
      <c r="B499" s="52"/>
      <c r="C499" s="86"/>
      <c r="D499" s="54"/>
      <c r="E499" s="54"/>
      <c r="F499" s="54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5"/>
      <c r="R499" s="56"/>
      <c r="S499" s="100"/>
      <c r="T499" s="100"/>
    </row>
    <row r="500" spans="1:20" x14ac:dyDescent="0.25">
      <c r="A500" s="364"/>
      <c r="B500" s="364"/>
      <c r="C500" s="364"/>
      <c r="D500" s="364"/>
      <c r="E500" s="364"/>
      <c r="F500" s="364"/>
      <c r="G500" s="364"/>
      <c r="H500" s="364"/>
      <c r="I500" s="364"/>
      <c r="J500" s="364"/>
      <c r="K500" s="364"/>
      <c r="L500" s="364"/>
      <c r="M500" s="364"/>
      <c r="N500" s="364"/>
      <c r="O500" s="364"/>
      <c r="P500" s="364"/>
      <c r="Q500" s="55"/>
      <c r="R500" s="56"/>
      <c r="S500" s="100"/>
      <c r="T500" s="100"/>
    </row>
    <row r="501" spans="1:20" x14ac:dyDescent="0.25">
      <c r="A501" s="364"/>
      <c r="B501" s="364"/>
      <c r="C501" s="364"/>
      <c r="D501" s="364"/>
      <c r="E501" s="364"/>
      <c r="F501" s="364"/>
      <c r="G501" s="364"/>
      <c r="H501" s="364"/>
      <c r="I501" s="364"/>
      <c r="J501" s="364"/>
      <c r="K501" s="364"/>
      <c r="L501" s="364"/>
      <c r="M501" s="364"/>
      <c r="N501" s="364"/>
      <c r="O501" s="364"/>
      <c r="P501" s="364"/>
      <c r="Q501" s="55"/>
      <c r="R501" s="56"/>
      <c r="S501" s="100"/>
      <c r="T501" s="100"/>
    </row>
    <row r="502" spans="1:20" x14ac:dyDescent="0.25">
      <c r="A502" s="65"/>
      <c r="B502" s="98"/>
      <c r="C502" s="98" t="s">
        <v>206</v>
      </c>
      <c r="D502" s="66" t="s">
        <v>207</v>
      </c>
      <c r="E502" s="60"/>
      <c r="F502" s="60"/>
      <c r="G502" s="56"/>
      <c r="H502" s="56"/>
      <c r="I502" s="56"/>
      <c r="J502" s="55"/>
      <c r="K502" s="55"/>
      <c r="L502" s="55"/>
      <c r="M502" s="60"/>
      <c r="N502" s="56"/>
      <c r="O502" s="55"/>
      <c r="P502" s="56"/>
      <c r="Q502" s="55"/>
      <c r="R502" s="56"/>
      <c r="S502" s="100"/>
      <c r="T502" s="100"/>
    </row>
    <row r="503" spans="1:20" x14ac:dyDescent="0.25">
      <c r="A503" s="65"/>
      <c r="B503" s="98"/>
      <c r="C503" s="98"/>
      <c r="D503" s="66"/>
      <c r="E503" s="60"/>
      <c r="F503" s="60"/>
      <c r="G503" s="56"/>
      <c r="H503" s="56"/>
      <c r="I503" s="56"/>
      <c r="J503" s="55"/>
      <c r="K503" s="55"/>
      <c r="L503" s="55"/>
      <c r="M503" s="60"/>
      <c r="N503" s="56"/>
      <c r="O503" s="55"/>
      <c r="P503" s="56"/>
      <c r="Q503" s="55"/>
      <c r="R503" s="56"/>
      <c r="S503" s="100"/>
      <c r="T503" s="100"/>
    </row>
    <row r="504" spans="1:20" x14ac:dyDescent="0.25">
      <c r="A504" s="65"/>
      <c r="B504" s="98"/>
      <c r="C504" s="99"/>
      <c r="D504" s="66"/>
      <c r="E504" s="60"/>
      <c r="F504" s="60"/>
      <c r="G504" s="56"/>
      <c r="H504" s="56"/>
      <c r="I504" s="56"/>
      <c r="J504" s="55"/>
      <c r="K504" s="55"/>
      <c r="L504" s="55"/>
      <c r="M504" s="60"/>
      <c r="N504" s="56"/>
      <c r="O504" s="55"/>
      <c r="P504" s="56"/>
      <c r="Q504" s="55"/>
      <c r="R504" s="56"/>
      <c r="S504" s="100"/>
      <c r="T504" s="100"/>
    </row>
    <row r="505" spans="1:20" x14ac:dyDescent="0.25">
      <c r="A505" s="65"/>
      <c r="B505" s="98" t="s">
        <v>208</v>
      </c>
      <c r="C505" s="88" t="s">
        <v>214</v>
      </c>
      <c r="D505" s="66" t="s">
        <v>56</v>
      </c>
      <c r="E505" s="60"/>
      <c r="F505" s="60"/>
      <c r="G505" s="56"/>
      <c r="H505" s="56"/>
      <c r="I505" s="56"/>
      <c r="J505" s="55"/>
      <c r="K505" s="55"/>
      <c r="L505" s="55"/>
      <c r="M505" s="60"/>
      <c r="N505" s="56"/>
      <c r="O505" s="55"/>
      <c r="P505" s="56"/>
      <c r="Q505" s="55"/>
      <c r="R505" s="56"/>
      <c r="S505" s="100"/>
      <c r="T505" s="100"/>
    </row>
  </sheetData>
  <autoFilter ref="A6:S500">
    <filterColumn colId="13">
      <filters blank="1">
        <filter val="10"/>
        <filter val="11"/>
        <filter val="12"/>
        <filter val="15"/>
        <filter val="157"/>
        <filter val="16"/>
        <filter val="17"/>
        <filter val="2"/>
        <filter val="22"/>
        <filter val="24"/>
        <filter val="25"/>
        <filter val="26"/>
        <filter val="3"/>
        <filter val="30"/>
        <filter val="33"/>
        <filter val="4"/>
        <filter val="5"/>
        <filter val="53"/>
        <filter val="57"/>
        <filter val="6"/>
        <filter val="64"/>
        <filter val="7"/>
        <filter val="70"/>
        <filter val="8"/>
        <filter val="9"/>
        <filter val="93"/>
        <filter val="955"/>
      </filters>
    </filterColumn>
  </autoFilter>
  <mergeCells count="12">
    <mergeCell ref="T4:T5"/>
    <mergeCell ref="A2:T2"/>
    <mergeCell ref="A501:P501"/>
    <mergeCell ref="A500:P500"/>
    <mergeCell ref="A4:A5"/>
    <mergeCell ref="B4:B5"/>
    <mergeCell ref="C4:C5"/>
    <mergeCell ref="D4:F4"/>
    <mergeCell ref="G4:I4"/>
    <mergeCell ref="J4:L4"/>
    <mergeCell ref="M4:R4"/>
    <mergeCell ref="S4:S5"/>
  </mergeCells>
  <pageMargins left="0.43307086614173229" right="0.23622047244094491" top="0.5" bottom="0.35433070866141736" header="0.31496062992125984" footer="0.31496062992125984"/>
  <pageSetup paperSize="9" scale="71" fitToHeight="0" orientation="landscape" r:id="rId1"/>
  <headerFooter differentFirst="1">
    <oddHeader>&amp;C&amp;"Times New Roman,обычный"&amp;14&amp;P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79998168889431442"/>
    <pageSetUpPr fitToPage="1"/>
  </sheetPr>
  <dimension ref="A1:P505"/>
  <sheetViews>
    <sheetView view="pageBreakPreview" zoomScaleNormal="100" zoomScaleSheetLayoutView="100" workbookViewId="0">
      <pane xSplit="3" ySplit="6" topLeftCell="D7" activePane="bottomRight" state="frozen"/>
      <selection pane="topRight" activeCell="D1" sqref="D1"/>
      <selection pane="bottomLeft" activeCell="A10" sqref="A10"/>
      <selection pane="bottomRight" activeCell="D20" sqref="D20"/>
    </sheetView>
  </sheetViews>
  <sheetFormatPr defaultRowHeight="15.75" x14ac:dyDescent="0.25"/>
  <cols>
    <col min="1" max="1" width="6.5703125" style="57" customWidth="1"/>
    <col min="2" max="2" width="50.5703125" style="90" customWidth="1"/>
    <col min="3" max="3" width="21" style="91" customWidth="1"/>
    <col min="4" max="6" width="9.42578125" style="33" customWidth="1"/>
    <col min="7" max="9" width="9.7109375" style="28" customWidth="1"/>
    <col min="10" max="12" width="8.7109375" style="3" customWidth="1"/>
    <col min="13" max="13" width="13.42578125" style="33" customWidth="1"/>
    <col min="14" max="14" width="9.140625" style="28" customWidth="1"/>
    <col min="15" max="15" width="8.140625" style="2" hidden="1" customWidth="1"/>
    <col min="16" max="16" width="8.140625" style="18" customWidth="1"/>
    <col min="17" max="16384" width="9.140625" style="2"/>
  </cols>
  <sheetData>
    <row r="1" spans="1:16" s="18" customFormat="1" x14ac:dyDescent="0.25">
      <c r="A1" s="34"/>
      <c r="B1" s="84"/>
      <c r="C1" s="84"/>
      <c r="D1" s="33"/>
      <c r="E1" s="33"/>
      <c r="F1" s="33"/>
      <c r="G1" s="28"/>
      <c r="H1" s="28"/>
      <c r="I1" s="28"/>
      <c r="J1" s="3"/>
      <c r="K1" s="3"/>
      <c r="L1" s="3"/>
      <c r="M1" s="33"/>
      <c r="N1" s="28"/>
    </row>
    <row r="2" spans="1:16" s="92" customFormat="1" x14ac:dyDescent="0.25">
      <c r="A2" s="307" t="s">
        <v>411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</row>
    <row r="3" spans="1:16" s="18" customFormat="1" x14ac:dyDescent="0.25">
      <c r="A3" s="34"/>
      <c r="B3" s="84"/>
      <c r="C3" s="84"/>
      <c r="D3" s="19"/>
      <c r="E3" s="19"/>
      <c r="F3" s="19"/>
      <c r="G3" s="20"/>
      <c r="H3" s="20"/>
      <c r="I3" s="20"/>
      <c r="J3" s="31"/>
      <c r="K3" s="31"/>
      <c r="L3" s="31"/>
      <c r="M3" s="19"/>
      <c r="N3" s="20"/>
    </row>
    <row r="4" spans="1:16" s="35" customFormat="1" ht="34.5" customHeight="1" x14ac:dyDescent="0.25">
      <c r="A4" s="386" t="s">
        <v>0</v>
      </c>
      <c r="B4" s="386" t="s">
        <v>170</v>
      </c>
      <c r="C4" s="386" t="s">
        <v>169</v>
      </c>
      <c r="D4" s="394" t="s">
        <v>1</v>
      </c>
      <c r="E4" s="395"/>
      <c r="F4" s="396"/>
      <c r="G4" s="368" t="s">
        <v>157</v>
      </c>
      <c r="H4" s="369"/>
      <c r="I4" s="370"/>
      <c r="J4" s="374" t="s">
        <v>158</v>
      </c>
      <c r="K4" s="375"/>
      <c r="L4" s="376"/>
      <c r="M4" s="397" t="s">
        <v>159</v>
      </c>
      <c r="N4" s="392"/>
      <c r="O4" s="392"/>
      <c r="P4" s="368" t="s">
        <v>407</v>
      </c>
    </row>
    <row r="5" spans="1:16" s="37" customFormat="1" ht="40.5" customHeight="1" x14ac:dyDescent="0.25">
      <c r="A5" s="387"/>
      <c r="B5" s="387"/>
      <c r="C5" s="387"/>
      <c r="D5" s="217">
        <v>2016</v>
      </c>
      <c r="E5" s="217">
        <v>2017</v>
      </c>
      <c r="F5" s="217">
        <v>2018</v>
      </c>
      <c r="G5" s="217">
        <v>2016</v>
      </c>
      <c r="H5" s="217">
        <v>2017</v>
      </c>
      <c r="I5" s="217">
        <v>2018</v>
      </c>
      <c r="J5" s="217">
        <v>2016</v>
      </c>
      <c r="K5" s="217">
        <v>2017</v>
      </c>
      <c r="L5" s="217">
        <v>2018</v>
      </c>
      <c r="M5" s="69" t="s">
        <v>163</v>
      </c>
      <c r="N5" s="39" t="s">
        <v>197</v>
      </c>
      <c r="O5" s="68" t="s">
        <v>191</v>
      </c>
      <c r="P5" s="393"/>
    </row>
    <row r="6" spans="1:16" s="40" customFormat="1" ht="19.5" hidden="1" customHeight="1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>
        <v>15</v>
      </c>
      <c r="P6" s="82"/>
    </row>
    <row r="7" spans="1:16" s="48" customFormat="1" ht="17.25" customHeight="1" x14ac:dyDescent="0.25">
      <c r="A7" s="38">
        <v>1</v>
      </c>
      <c r="B7" s="59" t="s">
        <v>213</v>
      </c>
      <c r="C7" s="304"/>
      <c r="D7" s="151"/>
      <c r="E7" s="237"/>
      <c r="F7" s="237"/>
      <c r="G7" s="150"/>
      <c r="H7" s="150"/>
      <c r="I7" s="150"/>
      <c r="J7" s="238"/>
      <c r="K7" s="238"/>
      <c r="L7" s="238"/>
      <c r="M7" s="237"/>
      <c r="N7" s="150">
        <f>SUBTOTAL(9,N9:N302)</f>
        <v>86893</v>
      </c>
      <c r="O7" s="78"/>
      <c r="P7" s="79">
        <v>84470</v>
      </c>
    </row>
    <row r="8" spans="1:16" s="48" customFormat="1" ht="31.5" hidden="1" x14ac:dyDescent="0.25">
      <c r="A8" s="38">
        <v>2</v>
      </c>
      <c r="B8" s="59" t="s">
        <v>217</v>
      </c>
      <c r="C8" s="59" t="s">
        <v>436</v>
      </c>
      <c r="D8" s="151"/>
      <c r="E8" s="152"/>
      <c r="F8" s="43">
        <v>0</v>
      </c>
      <c r="G8" s="150"/>
      <c r="H8" s="150"/>
      <c r="I8" s="41">
        <v>0</v>
      </c>
      <c r="J8" s="153"/>
      <c r="K8" s="153"/>
      <c r="L8" s="44"/>
      <c r="M8" s="45">
        <v>0</v>
      </c>
      <c r="N8" s="80">
        <f>ROUNDDOWN(O8,0)</f>
        <v>0</v>
      </c>
      <c r="O8" s="47">
        <f>I8*M8/100</f>
        <v>0</v>
      </c>
      <c r="P8" s="46"/>
    </row>
    <row r="9" spans="1:16" s="48" customFormat="1" ht="31.5" x14ac:dyDescent="0.25">
      <c r="A9" s="38">
        <v>2</v>
      </c>
      <c r="B9" s="59" t="s">
        <v>33</v>
      </c>
      <c r="C9" s="59" t="s">
        <v>216</v>
      </c>
      <c r="D9" s="151">
        <v>385.3</v>
      </c>
      <c r="E9" s="152">
        <v>385.3</v>
      </c>
      <c r="F9" s="43">
        <v>385.33</v>
      </c>
      <c r="G9" s="150">
        <v>107</v>
      </c>
      <c r="H9" s="150">
        <v>157</v>
      </c>
      <c r="I9" s="41">
        <v>493</v>
      </c>
      <c r="J9" s="153">
        <v>0.27770568388268879</v>
      </c>
      <c r="K9" s="153">
        <v>0.40747469504282374</v>
      </c>
      <c r="L9" s="153">
        <f>I9/F9</f>
        <v>1.2794228323774428</v>
      </c>
      <c r="M9" s="45">
        <v>2.5</v>
      </c>
      <c r="N9" s="80">
        <f t="shared" ref="N9:N72" si="0">ROUNDDOWN(O9,0)</f>
        <v>12</v>
      </c>
      <c r="O9" s="47">
        <f t="shared" ref="O9:O72" si="1">I9*M9/100</f>
        <v>12.324999999999999</v>
      </c>
      <c r="P9" s="46">
        <v>12</v>
      </c>
    </row>
    <row r="10" spans="1:16" s="48" customFormat="1" ht="31.5" x14ac:dyDescent="0.25">
      <c r="A10" s="38">
        <v>3</v>
      </c>
      <c r="B10" s="59" t="s">
        <v>130</v>
      </c>
      <c r="C10" s="59" t="s">
        <v>45</v>
      </c>
      <c r="D10" s="151">
        <v>165.2</v>
      </c>
      <c r="E10" s="152">
        <v>165.2</v>
      </c>
      <c r="F10" s="43">
        <v>165.23</v>
      </c>
      <c r="G10" s="150">
        <v>374</v>
      </c>
      <c r="H10" s="150">
        <v>292</v>
      </c>
      <c r="I10" s="41">
        <v>207</v>
      </c>
      <c r="J10" s="153">
        <v>2.2639225181598066</v>
      </c>
      <c r="K10" s="153">
        <v>1.7675544794188862</v>
      </c>
      <c r="L10" s="153">
        <f>I10/F10</f>
        <v>1.2527991284875628</v>
      </c>
      <c r="M10" s="45">
        <v>35</v>
      </c>
      <c r="N10" s="80">
        <f t="shared" si="0"/>
        <v>72</v>
      </c>
      <c r="O10" s="47">
        <f t="shared" si="1"/>
        <v>72.45</v>
      </c>
      <c r="P10" s="50">
        <v>86</v>
      </c>
    </row>
    <row r="11" spans="1:16" s="48" customFormat="1" x14ac:dyDescent="0.25">
      <c r="A11" s="38">
        <v>4</v>
      </c>
      <c r="B11" s="59" t="s">
        <v>2</v>
      </c>
      <c r="C11" s="59" t="s">
        <v>216</v>
      </c>
      <c r="D11" s="151">
        <v>258.39999999999998</v>
      </c>
      <c r="E11" s="152">
        <v>222.3</v>
      </c>
      <c r="F11" s="43">
        <v>221.72</v>
      </c>
      <c r="G11" s="150">
        <v>96</v>
      </c>
      <c r="H11" s="150">
        <v>163</v>
      </c>
      <c r="I11" s="41">
        <v>228</v>
      </c>
      <c r="J11" s="153">
        <v>0.37151702786377711</v>
      </c>
      <c r="K11" s="153">
        <v>0.73324336482231212</v>
      </c>
      <c r="L11" s="153">
        <f>I11/F11</f>
        <v>1.0283240122677251</v>
      </c>
      <c r="M11" s="45">
        <v>35</v>
      </c>
      <c r="N11" s="80">
        <f t="shared" si="0"/>
        <v>79</v>
      </c>
      <c r="O11" s="47">
        <f t="shared" si="1"/>
        <v>79.8</v>
      </c>
      <c r="P11" s="50"/>
    </row>
    <row r="12" spans="1:16" ht="31.5" hidden="1" x14ac:dyDescent="0.25">
      <c r="A12" s="38">
        <v>6</v>
      </c>
      <c r="B12" s="59" t="s">
        <v>366</v>
      </c>
      <c r="C12" s="59" t="s">
        <v>45</v>
      </c>
      <c r="D12" s="151"/>
      <c r="E12" s="152"/>
      <c r="F12" s="43">
        <v>198.44</v>
      </c>
      <c r="G12" s="150"/>
      <c r="H12" s="150"/>
      <c r="I12" s="41">
        <v>0</v>
      </c>
      <c r="J12" s="153"/>
      <c r="K12" s="153"/>
      <c r="L12" s="153">
        <f>I12/F12</f>
        <v>0</v>
      </c>
      <c r="M12" s="45">
        <v>0</v>
      </c>
      <c r="N12" s="80">
        <f t="shared" si="0"/>
        <v>0</v>
      </c>
      <c r="O12" s="47">
        <f t="shared" si="1"/>
        <v>0</v>
      </c>
      <c r="P12" s="50"/>
    </row>
    <row r="13" spans="1:16" ht="31.5" x14ac:dyDescent="0.25">
      <c r="A13" s="38">
        <v>5</v>
      </c>
      <c r="B13" s="59" t="s">
        <v>122</v>
      </c>
      <c r="C13" s="59" t="s">
        <v>216</v>
      </c>
      <c r="D13" s="151">
        <v>280.10000000000002</v>
      </c>
      <c r="E13" s="152">
        <v>280.89999999999998</v>
      </c>
      <c r="F13" s="43">
        <v>276.38</v>
      </c>
      <c r="G13" s="150">
        <v>264</v>
      </c>
      <c r="H13" s="150">
        <v>412</v>
      </c>
      <c r="I13" s="41">
        <v>279</v>
      </c>
      <c r="J13" s="153">
        <v>0.94252052838272038</v>
      </c>
      <c r="K13" s="153">
        <v>1.4667141331434674</v>
      </c>
      <c r="L13" s="153">
        <f>I13/F13</f>
        <v>1.0094797018597583</v>
      </c>
      <c r="M13" s="45">
        <v>34.799999999999997</v>
      </c>
      <c r="N13" s="80">
        <f t="shared" si="0"/>
        <v>97</v>
      </c>
      <c r="O13" s="47">
        <f t="shared" si="1"/>
        <v>97.091999999999985</v>
      </c>
      <c r="P13" s="73">
        <v>97</v>
      </c>
    </row>
    <row r="14" spans="1:16" ht="31.5" hidden="1" x14ac:dyDescent="0.25">
      <c r="A14" s="38">
        <v>8</v>
      </c>
      <c r="B14" s="59" t="s">
        <v>151</v>
      </c>
      <c r="C14" s="59" t="s">
        <v>364</v>
      </c>
      <c r="D14" s="151"/>
      <c r="E14" s="152"/>
      <c r="F14" s="43"/>
      <c r="G14" s="150"/>
      <c r="H14" s="150"/>
      <c r="I14" s="41"/>
      <c r="J14" s="153"/>
      <c r="K14" s="153"/>
      <c r="L14" s="153"/>
      <c r="M14" s="45">
        <v>35</v>
      </c>
      <c r="N14" s="80">
        <f t="shared" si="0"/>
        <v>0</v>
      </c>
      <c r="O14" s="47">
        <f t="shared" si="1"/>
        <v>0</v>
      </c>
      <c r="P14" s="73"/>
    </row>
    <row r="15" spans="1:16" ht="31.5" x14ac:dyDescent="0.25">
      <c r="A15" s="38">
        <v>6</v>
      </c>
      <c r="B15" s="59" t="s">
        <v>121</v>
      </c>
      <c r="C15" s="59" t="s">
        <v>53</v>
      </c>
      <c r="D15" s="151">
        <v>77</v>
      </c>
      <c r="E15" s="152">
        <v>77</v>
      </c>
      <c r="F15" s="43">
        <v>77</v>
      </c>
      <c r="G15" s="150">
        <v>34</v>
      </c>
      <c r="H15" s="150">
        <v>126</v>
      </c>
      <c r="I15" s="41">
        <v>99</v>
      </c>
      <c r="J15" s="153">
        <v>0.44155844155844154</v>
      </c>
      <c r="K15" s="153">
        <v>1.6363636363636365</v>
      </c>
      <c r="L15" s="153">
        <f>I15/F15</f>
        <v>1.2857142857142858</v>
      </c>
      <c r="M15" s="45">
        <v>32</v>
      </c>
      <c r="N15" s="80">
        <f t="shared" si="0"/>
        <v>31</v>
      </c>
      <c r="O15" s="47">
        <f t="shared" si="1"/>
        <v>31.68</v>
      </c>
      <c r="P15" s="73">
        <v>31</v>
      </c>
    </row>
    <row r="16" spans="1:16" x14ac:dyDescent="0.25">
      <c r="A16" s="38">
        <v>7</v>
      </c>
      <c r="B16" s="59" t="s">
        <v>2</v>
      </c>
      <c r="C16" s="59" t="s">
        <v>53</v>
      </c>
      <c r="D16" s="151">
        <v>116.6</v>
      </c>
      <c r="E16" s="152"/>
      <c r="F16" s="43">
        <v>117.98</v>
      </c>
      <c r="G16" s="150">
        <v>9</v>
      </c>
      <c r="H16" s="150"/>
      <c r="I16" s="41">
        <v>47</v>
      </c>
      <c r="J16" s="153">
        <v>7.7186963979416809E-2</v>
      </c>
      <c r="K16" s="153"/>
      <c r="L16" s="153">
        <f>I16/F16</f>
        <v>0.39837260552636039</v>
      </c>
      <c r="M16" s="45">
        <v>35</v>
      </c>
      <c r="N16" s="80">
        <f t="shared" si="0"/>
        <v>16</v>
      </c>
      <c r="O16" s="47">
        <f t="shared" si="1"/>
        <v>16.45</v>
      </c>
      <c r="P16" s="73"/>
    </row>
    <row r="17" spans="1:16" x14ac:dyDescent="0.25">
      <c r="A17" s="38">
        <v>8</v>
      </c>
      <c r="B17" s="59" t="s">
        <v>2</v>
      </c>
      <c r="C17" s="59" t="s">
        <v>54</v>
      </c>
      <c r="D17" s="151"/>
      <c r="E17" s="152"/>
      <c r="F17" s="43">
        <v>188.58</v>
      </c>
      <c r="G17" s="150"/>
      <c r="H17" s="150"/>
      <c r="I17" s="41">
        <v>76</v>
      </c>
      <c r="J17" s="153"/>
      <c r="K17" s="153"/>
      <c r="L17" s="153">
        <f>I17/F17</f>
        <v>0.40301198430374374</v>
      </c>
      <c r="M17" s="45">
        <v>35</v>
      </c>
      <c r="N17" s="80">
        <f t="shared" si="0"/>
        <v>26</v>
      </c>
      <c r="O17" s="47">
        <f t="shared" si="1"/>
        <v>26.6</v>
      </c>
      <c r="P17" s="73"/>
    </row>
    <row r="18" spans="1:16" ht="31.5" hidden="1" x14ac:dyDescent="0.25">
      <c r="A18" s="38">
        <v>12</v>
      </c>
      <c r="B18" s="59" t="s">
        <v>232</v>
      </c>
      <c r="C18" s="59" t="s">
        <v>54</v>
      </c>
      <c r="D18" s="151"/>
      <c r="E18" s="152"/>
      <c r="F18" s="43">
        <v>14.64</v>
      </c>
      <c r="G18" s="150"/>
      <c r="H18" s="150"/>
      <c r="I18" s="41">
        <v>23</v>
      </c>
      <c r="J18" s="153"/>
      <c r="K18" s="153"/>
      <c r="L18" s="153">
        <f>I18/F18</f>
        <v>1.5710382513661201</v>
      </c>
      <c r="M18" s="45">
        <v>0</v>
      </c>
      <c r="N18" s="80">
        <f t="shared" si="0"/>
        <v>0</v>
      </c>
      <c r="O18" s="47">
        <f t="shared" si="1"/>
        <v>0</v>
      </c>
      <c r="P18" s="73"/>
    </row>
    <row r="19" spans="1:16" ht="31.5" hidden="1" x14ac:dyDescent="0.25">
      <c r="A19" s="38">
        <v>13</v>
      </c>
      <c r="B19" s="59" t="s">
        <v>151</v>
      </c>
      <c r="C19" s="59" t="s">
        <v>367</v>
      </c>
      <c r="D19" s="151"/>
      <c r="E19" s="152"/>
      <c r="F19" s="43"/>
      <c r="G19" s="150"/>
      <c r="H19" s="150"/>
      <c r="I19" s="41"/>
      <c r="J19" s="153"/>
      <c r="K19" s="153"/>
      <c r="L19" s="153"/>
      <c r="M19" s="45">
        <v>35</v>
      </c>
      <c r="N19" s="80">
        <f t="shared" si="0"/>
        <v>0</v>
      </c>
      <c r="O19" s="47">
        <f t="shared" si="1"/>
        <v>0</v>
      </c>
      <c r="P19" s="73"/>
    </row>
    <row r="20" spans="1:16" ht="31.5" x14ac:dyDescent="0.25">
      <c r="A20" s="38">
        <v>9</v>
      </c>
      <c r="B20" s="59" t="s">
        <v>118</v>
      </c>
      <c r="C20" s="59" t="s">
        <v>218</v>
      </c>
      <c r="D20" s="151">
        <v>21.1</v>
      </c>
      <c r="E20" s="152">
        <v>20.9</v>
      </c>
      <c r="F20" s="43">
        <v>21.16</v>
      </c>
      <c r="G20" s="150">
        <v>45</v>
      </c>
      <c r="H20" s="150">
        <v>40</v>
      </c>
      <c r="I20" s="150">
        <v>45</v>
      </c>
      <c r="J20" s="153">
        <v>2.1327014218009479</v>
      </c>
      <c r="K20" s="153">
        <v>1.9138755980861246</v>
      </c>
      <c r="L20" s="153">
        <f t="shared" ref="L20:L39" si="2">I20/F20</f>
        <v>2.1266540642722118</v>
      </c>
      <c r="M20" s="45">
        <v>35</v>
      </c>
      <c r="N20" s="80">
        <f t="shared" si="0"/>
        <v>15</v>
      </c>
      <c r="O20" s="47">
        <f t="shared" si="1"/>
        <v>15.75</v>
      </c>
      <c r="P20" s="73">
        <v>15</v>
      </c>
    </row>
    <row r="21" spans="1:16" ht="31.5" hidden="1" x14ac:dyDescent="0.25">
      <c r="A21" s="38">
        <v>15</v>
      </c>
      <c r="B21" s="59" t="s">
        <v>219</v>
      </c>
      <c r="C21" s="59" t="s">
        <v>218</v>
      </c>
      <c r="D21" s="151">
        <v>5.2</v>
      </c>
      <c r="E21" s="152"/>
      <c r="F21" s="43">
        <v>5.22</v>
      </c>
      <c r="G21" s="150">
        <v>10</v>
      </c>
      <c r="H21" s="150"/>
      <c r="I21" s="41">
        <v>10</v>
      </c>
      <c r="J21" s="153">
        <v>1.9230769230769229</v>
      </c>
      <c r="K21" s="153"/>
      <c r="L21" s="153">
        <f t="shared" si="2"/>
        <v>1.9157088122605366</v>
      </c>
      <c r="M21" s="45">
        <v>0</v>
      </c>
      <c r="N21" s="80">
        <f t="shared" si="0"/>
        <v>0</v>
      </c>
      <c r="O21" s="47">
        <f t="shared" si="1"/>
        <v>0</v>
      </c>
      <c r="P21" s="73"/>
    </row>
    <row r="22" spans="1:16" ht="31.5" x14ac:dyDescent="0.25">
      <c r="A22" s="38">
        <v>10</v>
      </c>
      <c r="B22" s="59" t="s">
        <v>220</v>
      </c>
      <c r="C22" s="59" t="s">
        <v>218</v>
      </c>
      <c r="D22" s="151">
        <v>9.5</v>
      </c>
      <c r="E22" s="152"/>
      <c r="F22" s="43">
        <v>9.5299999999999994</v>
      </c>
      <c r="G22" s="150">
        <v>36</v>
      </c>
      <c r="H22" s="150"/>
      <c r="I22" s="41">
        <v>33</v>
      </c>
      <c r="J22" s="153">
        <v>3.7894736842105261</v>
      </c>
      <c r="K22" s="153"/>
      <c r="L22" s="153">
        <f t="shared" si="2"/>
        <v>3.4627492130115427</v>
      </c>
      <c r="M22" s="45">
        <v>32</v>
      </c>
      <c r="N22" s="80">
        <f t="shared" si="0"/>
        <v>10</v>
      </c>
      <c r="O22" s="47">
        <f t="shared" si="1"/>
        <v>10.56</v>
      </c>
      <c r="P22" s="73">
        <v>10</v>
      </c>
    </row>
    <row r="23" spans="1:16" ht="47.25" x14ac:dyDescent="0.25">
      <c r="A23" s="38">
        <v>11</v>
      </c>
      <c r="B23" s="59" t="s">
        <v>221</v>
      </c>
      <c r="C23" s="59" t="s">
        <v>218</v>
      </c>
      <c r="D23" s="151">
        <v>26.9</v>
      </c>
      <c r="E23" s="152">
        <v>26.9</v>
      </c>
      <c r="F23" s="43">
        <v>26.93</v>
      </c>
      <c r="G23" s="150">
        <v>75</v>
      </c>
      <c r="H23" s="150">
        <v>62</v>
      </c>
      <c r="I23" s="41">
        <v>65</v>
      </c>
      <c r="J23" s="153">
        <v>2.7881040892193312</v>
      </c>
      <c r="K23" s="153">
        <v>2.3048327137546472</v>
      </c>
      <c r="L23" s="153">
        <f t="shared" si="2"/>
        <v>2.4136650575566283</v>
      </c>
      <c r="M23" s="45">
        <v>35</v>
      </c>
      <c r="N23" s="80">
        <f t="shared" si="0"/>
        <v>22</v>
      </c>
      <c r="O23" s="47">
        <f t="shared" si="1"/>
        <v>22.75</v>
      </c>
      <c r="P23" s="73">
        <v>22</v>
      </c>
    </row>
    <row r="24" spans="1:16" ht="31.5" x14ac:dyDescent="0.25">
      <c r="A24" s="38">
        <v>12</v>
      </c>
      <c r="B24" s="59" t="s">
        <v>222</v>
      </c>
      <c r="C24" s="59" t="s">
        <v>398</v>
      </c>
      <c r="D24" s="151">
        <v>51</v>
      </c>
      <c r="E24" s="152">
        <v>51</v>
      </c>
      <c r="F24" s="43">
        <v>45.72</v>
      </c>
      <c r="G24" s="150">
        <v>92</v>
      </c>
      <c r="H24" s="150">
        <v>117</v>
      </c>
      <c r="I24" s="41">
        <v>66</v>
      </c>
      <c r="J24" s="153">
        <v>1.803921568627451</v>
      </c>
      <c r="K24" s="153">
        <v>2.2941176470588234</v>
      </c>
      <c r="L24" s="153">
        <f t="shared" si="2"/>
        <v>1.4435695538057742</v>
      </c>
      <c r="M24" s="45">
        <v>35</v>
      </c>
      <c r="N24" s="80">
        <f t="shared" si="0"/>
        <v>23</v>
      </c>
      <c r="O24" s="47">
        <f t="shared" si="1"/>
        <v>23.1</v>
      </c>
      <c r="P24" s="73">
        <v>40</v>
      </c>
    </row>
    <row r="25" spans="1:16" ht="31.5" x14ac:dyDescent="0.25">
      <c r="A25" s="38">
        <v>13</v>
      </c>
      <c r="B25" s="59" t="s">
        <v>223</v>
      </c>
      <c r="C25" s="59" t="s">
        <v>218</v>
      </c>
      <c r="D25" s="151">
        <v>27.8</v>
      </c>
      <c r="E25" s="152">
        <v>27.8</v>
      </c>
      <c r="F25" s="43">
        <v>27.8</v>
      </c>
      <c r="G25" s="150">
        <v>124</v>
      </c>
      <c r="H25" s="150">
        <v>134</v>
      </c>
      <c r="I25" s="41">
        <v>139</v>
      </c>
      <c r="J25" s="153">
        <v>4.4604316546762588</v>
      </c>
      <c r="K25" s="153">
        <v>4.8201438848920866</v>
      </c>
      <c r="L25" s="153">
        <f t="shared" si="2"/>
        <v>5</v>
      </c>
      <c r="M25" s="45">
        <v>18</v>
      </c>
      <c r="N25" s="80">
        <f t="shared" si="0"/>
        <v>25</v>
      </c>
      <c r="O25" s="47">
        <f t="shared" si="1"/>
        <v>25.02</v>
      </c>
      <c r="P25" s="73">
        <v>25</v>
      </c>
    </row>
    <row r="26" spans="1:16" ht="31.5" hidden="1" x14ac:dyDescent="0.25">
      <c r="A26" s="38">
        <v>20</v>
      </c>
      <c r="B26" s="59" t="s">
        <v>370</v>
      </c>
      <c r="C26" s="59" t="s">
        <v>218</v>
      </c>
      <c r="D26" s="151"/>
      <c r="E26" s="152"/>
      <c r="F26" s="43">
        <v>0</v>
      </c>
      <c r="G26" s="150"/>
      <c r="H26" s="150"/>
      <c r="I26" s="41">
        <v>0</v>
      </c>
      <c r="J26" s="153"/>
      <c r="K26" s="153"/>
      <c r="L26" s="153" t="e">
        <f t="shared" si="2"/>
        <v>#DIV/0!</v>
      </c>
      <c r="M26" s="45">
        <v>0</v>
      </c>
      <c r="N26" s="80">
        <f t="shared" si="0"/>
        <v>0</v>
      </c>
      <c r="O26" s="47">
        <f t="shared" si="1"/>
        <v>0</v>
      </c>
      <c r="P26" s="73"/>
    </row>
    <row r="27" spans="1:16" ht="31.5" x14ac:dyDescent="0.25">
      <c r="A27" s="38">
        <v>14</v>
      </c>
      <c r="B27" s="59" t="s">
        <v>224</v>
      </c>
      <c r="C27" s="59" t="s">
        <v>218</v>
      </c>
      <c r="D27" s="151">
        <v>67.5</v>
      </c>
      <c r="E27" s="152">
        <v>67.5</v>
      </c>
      <c r="F27" s="43">
        <v>68.53</v>
      </c>
      <c r="G27" s="150">
        <v>196</v>
      </c>
      <c r="H27" s="150">
        <v>217</v>
      </c>
      <c r="I27" s="41">
        <v>232</v>
      </c>
      <c r="J27" s="153">
        <v>2.9037037037037039</v>
      </c>
      <c r="K27" s="153">
        <v>3.2148148148148148</v>
      </c>
      <c r="L27" s="153">
        <f t="shared" si="2"/>
        <v>3.3853786662775427</v>
      </c>
      <c r="M27" s="45">
        <v>33.200000000000003</v>
      </c>
      <c r="N27" s="80">
        <f t="shared" si="0"/>
        <v>77</v>
      </c>
      <c r="O27" s="47">
        <f t="shared" si="1"/>
        <v>77.024000000000001</v>
      </c>
      <c r="P27" s="73">
        <v>77</v>
      </c>
    </row>
    <row r="28" spans="1:16" x14ac:dyDescent="0.25">
      <c r="A28" s="38">
        <v>15</v>
      </c>
      <c r="B28" s="59" t="s">
        <v>2</v>
      </c>
      <c r="C28" s="59" t="s">
        <v>218</v>
      </c>
      <c r="D28" s="151">
        <v>188</v>
      </c>
      <c r="E28" s="152">
        <v>170.3</v>
      </c>
      <c r="F28" s="43">
        <v>229.62</v>
      </c>
      <c r="G28" s="150">
        <v>253</v>
      </c>
      <c r="H28" s="150">
        <v>295</v>
      </c>
      <c r="I28" s="41">
        <v>385</v>
      </c>
      <c r="J28" s="153">
        <v>1.3457446808510638</v>
      </c>
      <c r="K28" s="153">
        <v>1.7322372284204344</v>
      </c>
      <c r="L28" s="153">
        <f t="shared" si="2"/>
        <v>1.6766832157477571</v>
      </c>
      <c r="M28" s="45">
        <v>35</v>
      </c>
      <c r="N28" s="80">
        <f t="shared" si="0"/>
        <v>134</v>
      </c>
      <c r="O28" s="47">
        <f t="shared" si="1"/>
        <v>134.75</v>
      </c>
      <c r="P28" s="73"/>
    </row>
    <row r="29" spans="1:16" ht="31.5" x14ac:dyDescent="0.25">
      <c r="A29" s="38">
        <v>16</v>
      </c>
      <c r="B29" s="59" t="s">
        <v>93</v>
      </c>
      <c r="C29" s="59" t="s">
        <v>218</v>
      </c>
      <c r="D29" s="151">
        <v>22.9</v>
      </c>
      <c r="E29" s="152">
        <v>2.9</v>
      </c>
      <c r="F29" s="43">
        <v>29.44</v>
      </c>
      <c r="G29" s="150">
        <v>37</v>
      </c>
      <c r="H29" s="150">
        <v>42</v>
      </c>
      <c r="I29" s="41">
        <v>49</v>
      </c>
      <c r="J29" s="153">
        <v>1.6157205240174672</v>
      </c>
      <c r="K29" s="153">
        <v>14.482758620689655</v>
      </c>
      <c r="L29" s="153">
        <f t="shared" si="2"/>
        <v>1.6644021739130435</v>
      </c>
      <c r="M29" s="45">
        <v>31</v>
      </c>
      <c r="N29" s="80">
        <f t="shared" si="0"/>
        <v>15</v>
      </c>
      <c r="O29" s="47">
        <f t="shared" si="1"/>
        <v>15.19</v>
      </c>
      <c r="P29" s="73">
        <v>15</v>
      </c>
    </row>
    <row r="30" spans="1:16" ht="31.5" x14ac:dyDescent="0.25">
      <c r="A30" s="38">
        <v>17</v>
      </c>
      <c r="B30" s="59" t="s">
        <v>90</v>
      </c>
      <c r="C30" s="59" t="s">
        <v>218</v>
      </c>
      <c r="D30" s="151">
        <v>110.4</v>
      </c>
      <c r="E30" s="152">
        <v>48.4</v>
      </c>
      <c r="F30" s="43">
        <v>48.4</v>
      </c>
      <c r="G30" s="150">
        <v>81</v>
      </c>
      <c r="H30" s="150">
        <v>82</v>
      </c>
      <c r="I30" s="41">
        <v>109</v>
      </c>
      <c r="J30" s="153">
        <v>0.73369565217391297</v>
      </c>
      <c r="K30" s="153">
        <v>1.694214876033058</v>
      </c>
      <c r="L30" s="153">
        <f t="shared" si="2"/>
        <v>2.2520661157024793</v>
      </c>
      <c r="M30" s="45">
        <v>33.299999999999997</v>
      </c>
      <c r="N30" s="80">
        <f t="shared" si="0"/>
        <v>36</v>
      </c>
      <c r="O30" s="47">
        <f t="shared" si="1"/>
        <v>36.296999999999997</v>
      </c>
      <c r="P30" s="73">
        <v>36</v>
      </c>
    </row>
    <row r="31" spans="1:16" ht="31.5" x14ac:dyDescent="0.25">
      <c r="A31" s="38">
        <v>18</v>
      </c>
      <c r="B31" s="59" t="s">
        <v>92</v>
      </c>
      <c r="C31" s="59" t="s">
        <v>218</v>
      </c>
      <c r="D31" s="151">
        <v>13.5</v>
      </c>
      <c r="E31" s="152">
        <v>13.5</v>
      </c>
      <c r="F31" s="43">
        <v>13.57</v>
      </c>
      <c r="G31" s="150">
        <v>56</v>
      </c>
      <c r="H31" s="150">
        <v>47</v>
      </c>
      <c r="I31" s="41">
        <v>44</v>
      </c>
      <c r="J31" s="153">
        <v>4.1481481481481479</v>
      </c>
      <c r="K31" s="153">
        <v>3.4814814814814814</v>
      </c>
      <c r="L31" s="153">
        <f t="shared" si="2"/>
        <v>3.2424465733235075</v>
      </c>
      <c r="M31" s="45">
        <v>35</v>
      </c>
      <c r="N31" s="80">
        <f t="shared" si="0"/>
        <v>15</v>
      </c>
      <c r="O31" s="47">
        <f t="shared" si="1"/>
        <v>15.4</v>
      </c>
      <c r="P31" s="73">
        <v>15</v>
      </c>
    </row>
    <row r="32" spans="1:16" ht="31.5" x14ac:dyDescent="0.25">
      <c r="A32" s="38">
        <v>19</v>
      </c>
      <c r="B32" s="59" t="s">
        <v>125</v>
      </c>
      <c r="C32" s="59" t="s">
        <v>218</v>
      </c>
      <c r="D32" s="151">
        <v>13.3</v>
      </c>
      <c r="E32" s="152">
        <v>13.3</v>
      </c>
      <c r="F32" s="43">
        <v>13.8</v>
      </c>
      <c r="G32" s="150">
        <v>44</v>
      </c>
      <c r="H32" s="150">
        <v>46</v>
      </c>
      <c r="I32" s="41">
        <v>38</v>
      </c>
      <c r="J32" s="153">
        <v>3.3082706766917291</v>
      </c>
      <c r="K32" s="153">
        <v>3.4586466165413534</v>
      </c>
      <c r="L32" s="153">
        <f t="shared" si="2"/>
        <v>2.7536231884057969</v>
      </c>
      <c r="M32" s="45">
        <v>35</v>
      </c>
      <c r="N32" s="80">
        <f t="shared" si="0"/>
        <v>13</v>
      </c>
      <c r="O32" s="47">
        <f t="shared" si="1"/>
        <v>13.3</v>
      </c>
      <c r="P32" s="73">
        <v>13</v>
      </c>
    </row>
    <row r="33" spans="1:16" ht="31.5" x14ac:dyDescent="0.25">
      <c r="A33" s="38">
        <v>20</v>
      </c>
      <c r="B33" s="59" t="s">
        <v>225</v>
      </c>
      <c r="C33" s="59" t="s">
        <v>218</v>
      </c>
      <c r="D33" s="151"/>
      <c r="E33" s="152">
        <v>12.1</v>
      </c>
      <c r="F33" s="43">
        <v>12.07</v>
      </c>
      <c r="G33" s="150"/>
      <c r="H33" s="150">
        <v>55</v>
      </c>
      <c r="I33" s="41">
        <v>58</v>
      </c>
      <c r="J33" s="153"/>
      <c r="K33" s="153">
        <v>4.5454545454545459</v>
      </c>
      <c r="L33" s="153">
        <f t="shared" si="2"/>
        <v>4.8053024026512015</v>
      </c>
      <c r="M33" s="45">
        <v>33</v>
      </c>
      <c r="N33" s="80">
        <f t="shared" si="0"/>
        <v>19</v>
      </c>
      <c r="O33" s="47">
        <f t="shared" si="1"/>
        <v>19.14</v>
      </c>
      <c r="P33" s="73">
        <v>19</v>
      </c>
    </row>
    <row r="34" spans="1:16" ht="31.5" x14ac:dyDescent="0.25">
      <c r="A34" s="38">
        <v>21</v>
      </c>
      <c r="B34" s="59" t="s">
        <v>91</v>
      </c>
      <c r="C34" s="59" t="s">
        <v>218</v>
      </c>
      <c r="D34" s="151">
        <v>62.9</v>
      </c>
      <c r="E34" s="152"/>
      <c r="F34" s="43">
        <v>62.92</v>
      </c>
      <c r="G34" s="150">
        <v>18</v>
      </c>
      <c r="H34" s="150"/>
      <c r="I34" s="41">
        <v>40</v>
      </c>
      <c r="J34" s="153">
        <v>0.2861685214626391</v>
      </c>
      <c r="K34" s="153"/>
      <c r="L34" s="153">
        <f t="shared" si="2"/>
        <v>0.63572790845518112</v>
      </c>
      <c r="M34" s="45">
        <v>35</v>
      </c>
      <c r="N34" s="80">
        <f t="shared" si="0"/>
        <v>14</v>
      </c>
      <c r="O34" s="47">
        <f t="shared" si="1"/>
        <v>14</v>
      </c>
      <c r="P34" s="73">
        <v>14</v>
      </c>
    </row>
    <row r="35" spans="1:16" ht="31.5" hidden="1" x14ac:dyDescent="0.25">
      <c r="A35" s="38">
        <v>29</v>
      </c>
      <c r="B35" s="59" t="s">
        <v>101</v>
      </c>
      <c r="C35" s="59" t="s">
        <v>218</v>
      </c>
      <c r="D35" s="151">
        <v>7.9</v>
      </c>
      <c r="E35" s="152"/>
      <c r="F35" s="43">
        <v>15.14</v>
      </c>
      <c r="G35" s="150">
        <v>37</v>
      </c>
      <c r="H35" s="150"/>
      <c r="I35" s="41">
        <v>39</v>
      </c>
      <c r="J35" s="153">
        <v>4.6835443037974684</v>
      </c>
      <c r="K35" s="153"/>
      <c r="L35" s="153">
        <f t="shared" si="2"/>
        <v>2.5759577278731833</v>
      </c>
      <c r="M35" s="45">
        <v>0</v>
      </c>
      <c r="N35" s="80">
        <f t="shared" si="0"/>
        <v>0</v>
      </c>
      <c r="O35" s="47">
        <f t="shared" si="1"/>
        <v>0</v>
      </c>
      <c r="P35" s="73">
        <v>0</v>
      </c>
    </row>
    <row r="36" spans="1:16" ht="31.5" x14ac:dyDescent="0.25">
      <c r="A36" s="38">
        <v>22</v>
      </c>
      <c r="B36" s="59" t="s">
        <v>63</v>
      </c>
      <c r="C36" s="59" t="s">
        <v>218</v>
      </c>
      <c r="D36" s="151">
        <v>65.8</v>
      </c>
      <c r="E36" s="152">
        <v>65.8</v>
      </c>
      <c r="F36" s="43">
        <v>66.8</v>
      </c>
      <c r="G36" s="150">
        <v>276</v>
      </c>
      <c r="H36" s="150">
        <v>287</v>
      </c>
      <c r="I36" s="41">
        <v>319</v>
      </c>
      <c r="J36" s="153">
        <v>4.1945288753799392</v>
      </c>
      <c r="K36" s="153">
        <v>4.3617021276595747</v>
      </c>
      <c r="L36" s="153">
        <f t="shared" si="2"/>
        <v>4.7754491017964078</v>
      </c>
      <c r="M36" s="45">
        <v>33.5</v>
      </c>
      <c r="N36" s="80">
        <f t="shared" si="0"/>
        <v>106</v>
      </c>
      <c r="O36" s="47">
        <f t="shared" si="1"/>
        <v>106.86499999999999</v>
      </c>
      <c r="P36" s="73">
        <v>106</v>
      </c>
    </row>
    <row r="37" spans="1:16" ht="31.5" x14ac:dyDescent="0.25">
      <c r="A37" s="38">
        <v>23</v>
      </c>
      <c r="B37" s="59" t="s">
        <v>226</v>
      </c>
      <c r="C37" s="59" t="s">
        <v>218</v>
      </c>
      <c r="D37" s="151"/>
      <c r="E37" s="152"/>
      <c r="F37" s="43">
        <v>15.05</v>
      </c>
      <c r="G37" s="150"/>
      <c r="H37" s="150"/>
      <c r="I37" s="41">
        <v>49</v>
      </c>
      <c r="J37" s="153"/>
      <c r="K37" s="153"/>
      <c r="L37" s="153">
        <f t="shared" si="2"/>
        <v>3.2558139534883721</v>
      </c>
      <c r="M37" s="45">
        <v>33</v>
      </c>
      <c r="N37" s="80">
        <f t="shared" si="0"/>
        <v>16</v>
      </c>
      <c r="O37" s="47">
        <f t="shared" si="1"/>
        <v>16.170000000000002</v>
      </c>
      <c r="P37" s="73">
        <v>16</v>
      </c>
    </row>
    <row r="38" spans="1:16" ht="31.5" x14ac:dyDescent="0.25">
      <c r="A38" s="38">
        <v>24</v>
      </c>
      <c r="B38" s="59" t="s">
        <v>107</v>
      </c>
      <c r="C38" s="59" t="s">
        <v>218</v>
      </c>
      <c r="D38" s="151">
        <v>32.6</v>
      </c>
      <c r="E38" s="152">
        <v>32.6</v>
      </c>
      <c r="F38" s="43">
        <v>32.6</v>
      </c>
      <c r="G38" s="150">
        <v>81</v>
      </c>
      <c r="H38" s="150">
        <v>77</v>
      </c>
      <c r="I38" s="41">
        <v>80</v>
      </c>
      <c r="J38" s="153">
        <v>2.4846625766871164</v>
      </c>
      <c r="K38" s="153">
        <v>2.3619631901840488</v>
      </c>
      <c r="L38" s="153">
        <f t="shared" si="2"/>
        <v>2.4539877300613497</v>
      </c>
      <c r="M38" s="45">
        <v>32.5</v>
      </c>
      <c r="N38" s="80">
        <f t="shared" si="0"/>
        <v>26</v>
      </c>
      <c r="O38" s="47">
        <f t="shared" si="1"/>
        <v>26</v>
      </c>
      <c r="P38" s="73">
        <v>26</v>
      </c>
    </row>
    <row r="39" spans="1:16" ht="47.25" hidden="1" x14ac:dyDescent="0.25">
      <c r="A39" s="38">
        <v>33</v>
      </c>
      <c r="B39" s="59" t="s">
        <v>61</v>
      </c>
      <c r="C39" s="59" t="s">
        <v>437</v>
      </c>
      <c r="D39" s="151"/>
      <c r="E39" s="152"/>
      <c r="F39" s="43">
        <v>8.6</v>
      </c>
      <c r="G39" s="150"/>
      <c r="H39" s="150"/>
      <c r="I39" s="41">
        <v>11</v>
      </c>
      <c r="J39" s="153"/>
      <c r="K39" s="153"/>
      <c r="L39" s="153">
        <f t="shared" si="2"/>
        <v>1.2790697674418605</v>
      </c>
      <c r="M39" s="45">
        <v>0</v>
      </c>
      <c r="N39" s="80">
        <f t="shared" si="0"/>
        <v>0</v>
      </c>
      <c r="O39" s="47">
        <f t="shared" si="1"/>
        <v>0</v>
      </c>
      <c r="P39" s="73"/>
    </row>
    <row r="40" spans="1:16" hidden="1" x14ac:dyDescent="0.25">
      <c r="A40" s="38">
        <v>34</v>
      </c>
      <c r="B40" s="59" t="s">
        <v>151</v>
      </c>
      <c r="C40" s="59" t="s">
        <v>218</v>
      </c>
      <c r="D40" s="151"/>
      <c r="E40" s="152"/>
      <c r="F40" s="43"/>
      <c r="G40" s="150"/>
      <c r="H40" s="150"/>
      <c r="I40" s="41"/>
      <c r="J40" s="153"/>
      <c r="K40" s="153"/>
      <c r="L40" s="153"/>
      <c r="M40" s="45">
        <v>35</v>
      </c>
      <c r="N40" s="80">
        <f t="shared" si="0"/>
        <v>0</v>
      </c>
      <c r="O40" s="47">
        <f t="shared" si="1"/>
        <v>0</v>
      </c>
      <c r="P40" s="73"/>
    </row>
    <row r="41" spans="1:16" ht="47.25" x14ac:dyDescent="0.25">
      <c r="A41" s="38">
        <v>25</v>
      </c>
      <c r="B41" s="59" t="s">
        <v>108</v>
      </c>
      <c r="C41" s="59" t="s">
        <v>371</v>
      </c>
      <c r="D41" s="151">
        <v>25.6</v>
      </c>
      <c r="E41" s="152">
        <v>25.6</v>
      </c>
      <c r="F41" s="43">
        <v>25.64</v>
      </c>
      <c r="G41" s="150">
        <v>50</v>
      </c>
      <c r="H41" s="150">
        <v>43</v>
      </c>
      <c r="I41" s="41">
        <v>59</v>
      </c>
      <c r="J41" s="153">
        <v>1.953125</v>
      </c>
      <c r="K41" s="153">
        <v>1.6796875</v>
      </c>
      <c r="L41" s="153">
        <f t="shared" ref="L41:L46" si="3">I41/F41</f>
        <v>2.3010920436817472</v>
      </c>
      <c r="M41" s="45">
        <v>31</v>
      </c>
      <c r="N41" s="80">
        <f t="shared" si="0"/>
        <v>18</v>
      </c>
      <c r="O41" s="47">
        <f t="shared" si="1"/>
        <v>18.29</v>
      </c>
      <c r="P41" s="73">
        <v>18</v>
      </c>
    </row>
    <row r="42" spans="1:16" ht="31.5" x14ac:dyDescent="0.25">
      <c r="A42" s="38">
        <v>26</v>
      </c>
      <c r="B42" s="59" t="s">
        <v>34</v>
      </c>
      <c r="C42" s="59" t="s">
        <v>371</v>
      </c>
      <c r="D42" s="151">
        <v>17.899999999999999</v>
      </c>
      <c r="E42" s="152">
        <v>17.899999999999999</v>
      </c>
      <c r="F42" s="43">
        <v>9.99</v>
      </c>
      <c r="G42" s="150">
        <v>106</v>
      </c>
      <c r="H42" s="150">
        <v>149</v>
      </c>
      <c r="I42" s="41">
        <v>96</v>
      </c>
      <c r="J42" s="153">
        <v>5.9217877094972069</v>
      </c>
      <c r="K42" s="153">
        <v>8.3240223463687162</v>
      </c>
      <c r="L42" s="153">
        <f t="shared" si="3"/>
        <v>9.6096096096096097</v>
      </c>
      <c r="M42" s="45">
        <v>35</v>
      </c>
      <c r="N42" s="80">
        <f t="shared" si="0"/>
        <v>33</v>
      </c>
      <c r="O42" s="47">
        <f t="shared" si="1"/>
        <v>33.6</v>
      </c>
      <c r="P42" s="73">
        <v>60</v>
      </c>
    </row>
    <row r="43" spans="1:16" ht="47.25" hidden="1" x14ac:dyDescent="0.25">
      <c r="A43" s="38">
        <v>37</v>
      </c>
      <c r="B43" s="59" t="s">
        <v>147</v>
      </c>
      <c r="C43" s="59" t="s">
        <v>400</v>
      </c>
      <c r="D43" s="151">
        <v>263.8</v>
      </c>
      <c r="E43" s="152"/>
      <c r="F43" s="43">
        <v>70.599999999999994</v>
      </c>
      <c r="G43" s="150">
        <v>391</v>
      </c>
      <c r="H43" s="150"/>
      <c r="I43" s="41"/>
      <c r="J43" s="153">
        <v>1.4821834723275207</v>
      </c>
      <c r="K43" s="153"/>
      <c r="L43" s="153">
        <f t="shared" si="3"/>
        <v>0</v>
      </c>
      <c r="M43" s="45">
        <v>0</v>
      </c>
      <c r="N43" s="80">
        <f t="shared" si="0"/>
        <v>0</v>
      </c>
      <c r="O43" s="47">
        <f t="shared" si="1"/>
        <v>0</v>
      </c>
      <c r="P43" s="73"/>
    </row>
    <row r="44" spans="1:16" hidden="1" x14ac:dyDescent="0.25">
      <c r="A44" s="38">
        <v>38</v>
      </c>
      <c r="B44" s="59" t="s">
        <v>2</v>
      </c>
      <c r="C44" s="59" t="s">
        <v>371</v>
      </c>
      <c r="D44" s="151"/>
      <c r="E44" s="152"/>
      <c r="F44" s="43">
        <v>57.19</v>
      </c>
      <c r="G44" s="150"/>
      <c r="H44" s="150"/>
      <c r="I44" s="41">
        <v>26</v>
      </c>
      <c r="J44" s="153"/>
      <c r="K44" s="153"/>
      <c r="L44" s="153">
        <f t="shared" si="3"/>
        <v>0.45462493442909602</v>
      </c>
      <c r="M44" s="45">
        <v>0</v>
      </c>
      <c r="N44" s="80">
        <f t="shared" si="0"/>
        <v>0</v>
      </c>
      <c r="O44" s="47">
        <f t="shared" si="1"/>
        <v>0</v>
      </c>
      <c r="P44" s="73"/>
    </row>
    <row r="45" spans="1:16" ht="31.5" x14ac:dyDescent="0.25">
      <c r="A45" s="38">
        <v>27</v>
      </c>
      <c r="B45" s="59" t="s">
        <v>64</v>
      </c>
      <c r="C45" s="59" t="s">
        <v>401</v>
      </c>
      <c r="D45" s="151">
        <v>39.6</v>
      </c>
      <c r="E45" s="151">
        <v>39.6</v>
      </c>
      <c r="F45" s="151">
        <v>39.6</v>
      </c>
      <c r="G45" s="150">
        <v>45</v>
      </c>
      <c r="H45" s="150"/>
      <c r="I45" s="41">
        <v>86</v>
      </c>
      <c r="J45" s="153">
        <v>1.1363636363636362</v>
      </c>
      <c r="K45" s="153"/>
      <c r="L45" s="153">
        <f t="shared" si="3"/>
        <v>2.1717171717171717</v>
      </c>
      <c r="M45" s="45">
        <v>35</v>
      </c>
      <c r="N45" s="80">
        <f t="shared" si="0"/>
        <v>30</v>
      </c>
      <c r="O45" s="47">
        <f t="shared" si="1"/>
        <v>30.1</v>
      </c>
      <c r="P45" s="73">
        <v>30</v>
      </c>
    </row>
    <row r="46" spans="1:16" ht="47.25" x14ac:dyDescent="0.25">
      <c r="A46" s="38">
        <v>28</v>
      </c>
      <c r="B46" s="59" t="s">
        <v>61</v>
      </c>
      <c r="C46" s="59" t="s">
        <v>371</v>
      </c>
      <c r="D46" s="151">
        <v>40.6</v>
      </c>
      <c r="E46" s="152">
        <v>40.6</v>
      </c>
      <c r="F46" s="43">
        <v>43.33</v>
      </c>
      <c r="G46" s="150">
        <v>121</v>
      </c>
      <c r="H46" s="150">
        <v>96</v>
      </c>
      <c r="I46" s="41">
        <v>130</v>
      </c>
      <c r="J46" s="153">
        <v>2.9802955665024631</v>
      </c>
      <c r="K46" s="153">
        <v>2.3645320197044333</v>
      </c>
      <c r="L46" s="153">
        <f t="shared" si="3"/>
        <v>3.0002307869836145</v>
      </c>
      <c r="M46" s="45">
        <v>35</v>
      </c>
      <c r="N46" s="80">
        <f t="shared" si="0"/>
        <v>45</v>
      </c>
      <c r="O46" s="47">
        <f t="shared" si="1"/>
        <v>45.5</v>
      </c>
      <c r="P46" s="73">
        <v>45</v>
      </c>
    </row>
    <row r="47" spans="1:16" hidden="1" x14ac:dyDescent="0.25">
      <c r="A47" s="38">
        <v>41</v>
      </c>
      <c r="B47" s="59" t="s">
        <v>151</v>
      </c>
      <c r="C47" s="59" t="s">
        <v>371</v>
      </c>
      <c r="D47" s="151"/>
      <c r="E47" s="152"/>
      <c r="F47" s="43"/>
      <c r="G47" s="150"/>
      <c r="H47" s="150"/>
      <c r="I47" s="41"/>
      <c r="J47" s="153"/>
      <c r="K47" s="153"/>
      <c r="L47" s="153"/>
      <c r="M47" s="45">
        <v>35</v>
      </c>
      <c r="N47" s="80">
        <f t="shared" si="0"/>
        <v>0</v>
      </c>
      <c r="O47" s="47">
        <f t="shared" si="1"/>
        <v>0</v>
      </c>
      <c r="P47" s="73"/>
    </row>
    <row r="48" spans="1:16" ht="31.5" hidden="1" x14ac:dyDescent="0.25">
      <c r="A48" s="38">
        <v>42</v>
      </c>
      <c r="B48" s="59" t="s">
        <v>228</v>
      </c>
      <c r="C48" s="59" t="s">
        <v>35</v>
      </c>
      <c r="D48" s="151">
        <v>6.5</v>
      </c>
      <c r="E48" s="152"/>
      <c r="F48" s="43">
        <v>6.45</v>
      </c>
      <c r="G48" s="150">
        <v>14</v>
      </c>
      <c r="H48" s="150"/>
      <c r="I48" s="41">
        <v>15</v>
      </c>
      <c r="J48" s="153">
        <v>2.1538461538461537</v>
      </c>
      <c r="K48" s="153"/>
      <c r="L48" s="153">
        <f t="shared" ref="L48:L58" si="4">I48/F48</f>
        <v>2.3255813953488373</v>
      </c>
      <c r="M48" s="45">
        <v>0</v>
      </c>
      <c r="N48" s="80">
        <f t="shared" si="0"/>
        <v>0</v>
      </c>
      <c r="O48" s="47">
        <f t="shared" si="1"/>
        <v>0</v>
      </c>
      <c r="P48" s="73"/>
    </row>
    <row r="49" spans="1:16" ht="31.5" hidden="1" x14ac:dyDescent="0.25">
      <c r="A49" s="38">
        <v>43</v>
      </c>
      <c r="B49" s="59" t="s">
        <v>229</v>
      </c>
      <c r="C49" s="59" t="s">
        <v>35</v>
      </c>
      <c r="D49" s="151">
        <v>6.5</v>
      </c>
      <c r="E49" s="152"/>
      <c r="F49" s="43">
        <v>6.53</v>
      </c>
      <c r="G49" s="150">
        <v>17</v>
      </c>
      <c r="H49" s="150"/>
      <c r="I49" s="41">
        <v>14</v>
      </c>
      <c r="J49" s="153">
        <v>2.6153846153846154</v>
      </c>
      <c r="K49" s="153"/>
      <c r="L49" s="153">
        <f t="shared" si="4"/>
        <v>2.1439509954058193</v>
      </c>
      <c r="M49" s="45">
        <v>0</v>
      </c>
      <c r="N49" s="80">
        <f t="shared" si="0"/>
        <v>0</v>
      </c>
      <c r="O49" s="47">
        <f t="shared" si="1"/>
        <v>0</v>
      </c>
      <c r="P49" s="73"/>
    </row>
    <row r="50" spans="1:16" ht="31.5" x14ac:dyDescent="0.25">
      <c r="A50" s="38">
        <v>29</v>
      </c>
      <c r="B50" s="59" t="s">
        <v>36</v>
      </c>
      <c r="C50" s="59" t="s">
        <v>35</v>
      </c>
      <c r="D50" s="151">
        <v>672.9</v>
      </c>
      <c r="E50" s="152">
        <v>646.79999999999995</v>
      </c>
      <c r="F50" s="43">
        <v>672.93</v>
      </c>
      <c r="G50" s="150">
        <v>1100</v>
      </c>
      <c r="H50" s="150">
        <v>1184</v>
      </c>
      <c r="I50" s="41">
        <v>1196</v>
      </c>
      <c r="J50" s="153">
        <v>1.6347154109080102</v>
      </c>
      <c r="K50" s="153">
        <v>1.8305504019789736</v>
      </c>
      <c r="L50" s="153">
        <f t="shared" si="4"/>
        <v>1.7773022454044256</v>
      </c>
      <c r="M50" s="45">
        <v>25.1</v>
      </c>
      <c r="N50" s="80">
        <f t="shared" si="0"/>
        <v>300</v>
      </c>
      <c r="O50" s="47">
        <f t="shared" si="1"/>
        <v>300.19600000000003</v>
      </c>
      <c r="P50" s="73">
        <v>300</v>
      </c>
    </row>
    <row r="51" spans="1:16" ht="31.5" x14ac:dyDescent="0.25">
      <c r="A51" s="38">
        <v>45</v>
      </c>
      <c r="B51" s="59" t="s">
        <v>40</v>
      </c>
      <c r="C51" s="59" t="s">
        <v>39</v>
      </c>
      <c r="D51" s="151">
        <v>193.8</v>
      </c>
      <c r="E51" s="152">
        <v>193.8</v>
      </c>
      <c r="F51" s="43">
        <v>193.8</v>
      </c>
      <c r="G51" s="150">
        <v>164</v>
      </c>
      <c r="H51" s="150">
        <v>142</v>
      </c>
      <c r="I51" s="41">
        <v>295</v>
      </c>
      <c r="J51" s="153">
        <v>0.84623323013415885</v>
      </c>
      <c r="K51" s="153">
        <v>0.73271413828689369</v>
      </c>
      <c r="L51" s="153">
        <f t="shared" si="4"/>
        <v>1.5221878224974199</v>
      </c>
      <c r="M51" s="45">
        <v>20.5</v>
      </c>
      <c r="N51" s="80">
        <f t="shared" si="0"/>
        <v>60</v>
      </c>
      <c r="O51" s="47">
        <f t="shared" si="1"/>
        <v>60.475000000000001</v>
      </c>
      <c r="P51" s="73">
        <v>60</v>
      </c>
    </row>
    <row r="52" spans="1:16" x14ac:dyDescent="0.25">
      <c r="A52" s="38">
        <v>46</v>
      </c>
      <c r="B52" s="59" t="s">
        <v>2</v>
      </c>
      <c r="C52" s="59" t="s">
        <v>35</v>
      </c>
      <c r="D52" s="151">
        <v>274.5</v>
      </c>
      <c r="E52" s="152">
        <v>277.7</v>
      </c>
      <c r="F52" s="43">
        <v>274.27999999999997</v>
      </c>
      <c r="G52" s="150">
        <v>354</v>
      </c>
      <c r="H52" s="150">
        <v>343</v>
      </c>
      <c r="I52" s="41">
        <v>420</v>
      </c>
      <c r="J52" s="153">
        <v>1.2896174863387979</v>
      </c>
      <c r="K52" s="153">
        <v>1.2351458408354339</v>
      </c>
      <c r="L52" s="153">
        <f t="shared" si="4"/>
        <v>1.5312819017062858</v>
      </c>
      <c r="M52" s="45">
        <v>35</v>
      </c>
      <c r="N52" s="80">
        <f t="shared" si="0"/>
        <v>147</v>
      </c>
      <c r="O52" s="47">
        <f t="shared" si="1"/>
        <v>147</v>
      </c>
      <c r="P52" s="73"/>
    </row>
    <row r="53" spans="1:16" x14ac:dyDescent="0.25">
      <c r="A53" s="38">
        <v>47</v>
      </c>
      <c r="B53" s="59" t="s">
        <v>2</v>
      </c>
      <c r="C53" s="59" t="s">
        <v>39</v>
      </c>
      <c r="D53" s="151">
        <v>65.599999999999994</v>
      </c>
      <c r="E53" s="152">
        <v>69.2</v>
      </c>
      <c r="F53" s="43">
        <v>65.55</v>
      </c>
      <c r="G53" s="150">
        <v>63</v>
      </c>
      <c r="H53" s="150">
        <v>100</v>
      </c>
      <c r="I53" s="41">
        <v>103</v>
      </c>
      <c r="J53" s="153">
        <v>0.96036585365853666</v>
      </c>
      <c r="K53" s="153">
        <v>1.445086705202312</v>
      </c>
      <c r="L53" s="153">
        <f t="shared" si="4"/>
        <v>1.5713196033562167</v>
      </c>
      <c r="M53" s="45">
        <v>35</v>
      </c>
      <c r="N53" s="80">
        <f t="shared" si="0"/>
        <v>36</v>
      </c>
      <c r="O53" s="47">
        <f t="shared" si="1"/>
        <v>36.049999999999997</v>
      </c>
      <c r="P53" s="73"/>
    </row>
    <row r="54" spans="1:16" ht="31.5" x14ac:dyDescent="0.25">
      <c r="A54" s="38">
        <v>48</v>
      </c>
      <c r="B54" s="59" t="s">
        <v>230</v>
      </c>
      <c r="C54" s="59" t="s">
        <v>35</v>
      </c>
      <c r="D54" s="151">
        <v>30.2</v>
      </c>
      <c r="E54" s="152">
        <v>30.2</v>
      </c>
      <c r="F54" s="43">
        <v>30.15</v>
      </c>
      <c r="G54" s="150">
        <v>62</v>
      </c>
      <c r="H54" s="150">
        <v>38</v>
      </c>
      <c r="I54" s="41">
        <v>48</v>
      </c>
      <c r="J54" s="153">
        <v>2.052980132450331</v>
      </c>
      <c r="K54" s="153">
        <v>1.2582781456953642</v>
      </c>
      <c r="L54" s="153">
        <f t="shared" si="4"/>
        <v>1.592039800995025</v>
      </c>
      <c r="M54" s="45">
        <v>25</v>
      </c>
      <c r="N54" s="80">
        <f t="shared" si="0"/>
        <v>12</v>
      </c>
      <c r="O54" s="47">
        <f t="shared" si="1"/>
        <v>12</v>
      </c>
      <c r="P54" s="73">
        <v>12</v>
      </c>
    </row>
    <row r="55" spans="1:16" ht="31.5" x14ac:dyDescent="0.25">
      <c r="A55" s="38">
        <v>49</v>
      </c>
      <c r="B55" s="59" t="s">
        <v>66</v>
      </c>
      <c r="C55" s="59" t="s">
        <v>35</v>
      </c>
      <c r="D55" s="151">
        <v>19</v>
      </c>
      <c r="E55" s="152">
        <v>19</v>
      </c>
      <c r="F55" s="43">
        <v>19</v>
      </c>
      <c r="G55" s="150">
        <v>61</v>
      </c>
      <c r="H55" s="150">
        <v>70</v>
      </c>
      <c r="I55" s="41">
        <v>63</v>
      </c>
      <c r="J55" s="153">
        <v>3.2105263157894739</v>
      </c>
      <c r="K55" s="153">
        <v>3.6842105263157894</v>
      </c>
      <c r="L55" s="153">
        <f t="shared" si="4"/>
        <v>3.3157894736842106</v>
      </c>
      <c r="M55" s="45">
        <v>32</v>
      </c>
      <c r="N55" s="80">
        <f t="shared" si="0"/>
        <v>20</v>
      </c>
      <c r="O55" s="47">
        <f t="shared" si="1"/>
        <v>20.16</v>
      </c>
      <c r="P55" s="73">
        <v>20</v>
      </c>
    </row>
    <row r="56" spans="1:16" ht="31.5" hidden="1" x14ac:dyDescent="0.25">
      <c r="A56" s="38">
        <v>50</v>
      </c>
      <c r="B56" s="59" t="s">
        <v>65</v>
      </c>
      <c r="C56" s="59" t="s">
        <v>35</v>
      </c>
      <c r="D56" s="151">
        <v>44</v>
      </c>
      <c r="E56" s="152">
        <v>44</v>
      </c>
      <c r="F56" s="43">
        <v>44</v>
      </c>
      <c r="G56" s="150">
        <v>115</v>
      </c>
      <c r="H56" s="150">
        <v>92</v>
      </c>
      <c r="I56" s="41">
        <v>78</v>
      </c>
      <c r="J56" s="153">
        <v>2.6136363636363638</v>
      </c>
      <c r="K56" s="153">
        <v>2.0909090909090908</v>
      </c>
      <c r="L56" s="153">
        <f t="shared" si="4"/>
        <v>1.7727272727272727</v>
      </c>
      <c r="M56" s="45">
        <v>0</v>
      </c>
      <c r="N56" s="80">
        <f t="shared" si="0"/>
        <v>0</v>
      </c>
      <c r="O56" s="47">
        <f t="shared" si="1"/>
        <v>0</v>
      </c>
      <c r="P56" s="73"/>
    </row>
    <row r="57" spans="1:16" ht="31.5" hidden="1" x14ac:dyDescent="0.25">
      <c r="A57" s="38">
        <v>51</v>
      </c>
      <c r="B57" s="59" t="s">
        <v>231</v>
      </c>
      <c r="C57" s="59" t="s">
        <v>35</v>
      </c>
      <c r="D57" s="151">
        <v>44.4</v>
      </c>
      <c r="E57" s="152"/>
      <c r="F57" s="43">
        <v>44.38</v>
      </c>
      <c r="G57" s="150">
        <v>75</v>
      </c>
      <c r="H57" s="150"/>
      <c r="I57" s="41">
        <v>112</v>
      </c>
      <c r="J57" s="153">
        <v>1.6891891891891893</v>
      </c>
      <c r="K57" s="153"/>
      <c r="L57" s="153">
        <f t="shared" si="4"/>
        <v>2.5236593059936907</v>
      </c>
      <c r="M57" s="45">
        <v>0</v>
      </c>
      <c r="N57" s="80">
        <f t="shared" si="0"/>
        <v>0</v>
      </c>
      <c r="O57" s="47">
        <f t="shared" si="1"/>
        <v>0</v>
      </c>
      <c r="P57" s="73"/>
    </row>
    <row r="58" spans="1:16" ht="31.5" x14ac:dyDescent="0.25">
      <c r="A58" s="38">
        <v>52</v>
      </c>
      <c r="B58" s="59" t="s">
        <v>135</v>
      </c>
      <c r="C58" s="59" t="s">
        <v>35</v>
      </c>
      <c r="D58" s="151"/>
      <c r="E58" s="152">
        <v>45.4</v>
      </c>
      <c r="F58" s="43">
        <v>45.41</v>
      </c>
      <c r="G58" s="150"/>
      <c r="H58" s="150">
        <v>109</v>
      </c>
      <c r="I58" s="41">
        <v>117</v>
      </c>
      <c r="J58" s="153"/>
      <c r="K58" s="153">
        <v>2.4008810572687227</v>
      </c>
      <c r="L58" s="153">
        <f t="shared" si="4"/>
        <v>2.5765249944946049</v>
      </c>
      <c r="M58" s="45">
        <v>32.5</v>
      </c>
      <c r="N58" s="80">
        <f t="shared" si="0"/>
        <v>38</v>
      </c>
      <c r="O58" s="47">
        <f t="shared" si="1"/>
        <v>38.024999999999999</v>
      </c>
      <c r="P58" s="73">
        <v>38</v>
      </c>
    </row>
    <row r="59" spans="1:16" ht="31.5" hidden="1" x14ac:dyDescent="0.25">
      <c r="A59" s="38">
        <v>53</v>
      </c>
      <c r="B59" s="59" t="s">
        <v>151</v>
      </c>
      <c r="C59" s="59" t="s">
        <v>372</v>
      </c>
      <c r="D59" s="151"/>
      <c r="E59" s="152"/>
      <c r="F59" s="43"/>
      <c r="G59" s="150"/>
      <c r="H59" s="150"/>
      <c r="I59" s="41"/>
      <c r="J59" s="153"/>
      <c r="K59" s="153"/>
      <c r="L59" s="153"/>
      <c r="M59" s="45">
        <v>35</v>
      </c>
      <c r="N59" s="80">
        <f t="shared" si="0"/>
        <v>0</v>
      </c>
      <c r="O59" s="47">
        <f t="shared" si="1"/>
        <v>0</v>
      </c>
      <c r="P59" s="73"/>
    </row>
    <row r="60" spans="1:16" ht="31.5" x14ac:dyDescent="0.25">
      <c r="A60" s="38">
        <v>54</v>
      </c>
      <c r="B60" s="59" t="s">
        <v>234</v>
      </c>
      <c r="C60" s="59" t="s">
        <v>233</v>
      </c>
      <c r="D60" s="151"/>
      <c r="E60" s="152"/>
      <c r="F60" s="43">
        <v>12.6</v>
      </c>
      <c r="G60" s="150"/>
      <c r="H60" s="150"/>
      <c r="I60" s="41">
        <v>49</v>
      </c>
      <c r="J60" s="153"/>
      <c r="K60" s="153"/>
      <c r="L60" s="153">
        <f t="shared" ref="L60:L67" si="5">I60/F60</f>
        <v>3.8888888888888888</v>
      </c>
      <c r="M60" s="45">
        <v>24.5</v>
      </c>
      <c r="N60" s="80">
        <f t="shared" si="0"/>
        <v>12</v>
      </c>
      <c r="O60" s="47">
        <f t="shared" si="1"/>
        <v>12.005000000000001</v>
      </c>
      <c r="P60" s="73">
        <v>12</v>
      </c>
    </row>
    <row r="61" spans="1:16" ht="31.5" x14ac:dyDescent="0.25">
      <c r="A61" s="38">
        <v>55</v>
      </c>
      <c r="B61" s="59" t="s">
        <v>222</v>
      </c>
      <c r="C61" s="59" t="s">
        <v>402</v>
      </c>
      <c r="D61" s="151">
        <v>32.200000000000003</v>
      </c>
      <c r="E61" s="152">
        <v>32.1</v>
      </c>
      <c r="F61" s="152">
        <v>32.1</v>
      </c>
      <c r="G61" s="150">
        <v>79</v>
      </c>
      <c r="H61" s="150">
        <v>75</v>
      </c>
      <c r="I61" s="41">
        <v>53</v>
      </c>
      <c r="J61" s="153">
        <v>2.4534161490683228</v>
      </c>
      <c r="K61" s="153">
        <v>2.3364485981308412</v>
      </c>
      <c r="L61" s="153">
        <f t="shared" si="5"/>
        <v>1.6510903426791277</v>
      </c>
      <c r="M61" s="45">
        <v>32.1</v>
      </c>
      <c r="N61" s="80">
        <f t="shared" si="0"/>
        <v>17</v>
      </c>
      <c r="O61" s="47">
        <f t="shared" si="1"/>
        <v>17.013000000000002</v>
      </c>
      <c r="P61" s="73">
        <v>17</v>
      </c>
    </row>
    <row r="62" spans="1:16" ht="47.25" x14ac:dyDescent="0.25">
      <c r="A62" s="38">
        <v>56</v>
      </c>
      <c r="B62" s="59" t="s">
        <v>117</v>
      </c>
      <c r="C62" s="59" t="s">
        <v>233</v>
      </c>
      <c r="D62" s="151">
        <v>995</v>
      </c>
      <c r="E62" s="152">
        <v>993.7</v>
      </c>
      <c r="F62" s="43">
        <v>993.68</v>
      </c>
      <c r="G62" s="150">
        <v>1553</v>
      </c>
      <c r="H62" s="150">
        <v>1556</v>
      </c>
      <c r="I62" s="41">
        <v>1704</v>
      </c>
      <c r="J62" s="153">
        <v>1.5608040201005025</v>
      </c>
      <c r="K62" s="153">
        <v>1.5658649491798329</v>
      </c>
      <c r="L62" s="153">
        <f t="shared" si="5"/>
        <v>1.7148377747363337</v>
      </c>
      <c r="M62" s="45">
        <v>33.4</v>
      </c>
      <c r="N62" s="80">
        <f t="shared" si="0"/>
        <v>569</v>
      </c>
      <c r="O62" s="47">
        <f t="shared" si="1"/>
        <v>569.13599999999997</v>
      </c>
      <c r="P62" s="73">
        <v>569</v>
      </c>
    </row>
    <row r="63" spans="1:16" x14ac:dyDescent="0.25">
      <c r="A63" s="38">
        <v>57</v>
      </c>
      <c r="B63" s="59" t="s">
        <v>2</v>
      </c>
      <c r="C63" s="59" t="s">
        <v>233</v>
      </c>
      <c r="D63" s="151">
        <v>1068.7</v>
      </c>
      <c r="E63" s="152">
        <v>1050.2</v>
      </c>
      <c r="F63" s="43">
        <v>1057.96</v>
      </c>
      <c r="G63" s="150">
        <v>816</v>
      </c>
      <c r="H63" s="150">
        <v>367</v>
      </c>
      <c r="I63" s="41">
        <v>1032</v>
      </c>
      <c r="J63" s="153">
        <v>0.76354449330962848</v>
      </c>
      <c r="K63" s="153">
        <v>0.34945724623881164</v>
      </c>
      <c r="L63" s="153">
        <f t="shared" si="5"/>
        <v>0.97546221029150437</v>
      </c>
      <c r="M63" s="45">
        <v>35</v>
      </c>
      <c r="N63" s="80">
        <f t="shared" si="0"/>
        <v>361</v>
      </c>
      <c r="O63" s="47">
        <f t="shared" si="1"/>
        <v>361.2</v>
      </c>
      <c r="P63" s="73"/>
    </row>
    <row r="64" spans="1:16" ht="31.5" x14ac:dyDescent="0.25">
      <c r="A64" s="38">
        <v>58</v>
      </c>
      <c r="B64" s="59" t="s">
        <v>67</v>
      </c>
      <c r="C64" s="59" t="s">
        <v>233</v>
      </c>
      <c r="D64" s="151">
        <v>1569.5</v>
      </c>
      <c r="E64" s="152">
        <v>1569.5</v>
      </c>
      <c r="F64" s="43">
        <v>1569.54</v>
      </c>
      <c r="G64" s="150">
        <v>3709</v>
      </c>
      <c r="H64" s="150">
        <v>4375</v>
      </c>
      <c r="I64" s="41">
        <v>4721</v>
      </c>
      <c r="J64" s="153">
        <v>2.3631729850270786</v>
      </c>
      <c r="K64" s="153">
        <v>2.7875119464797704</v>
      </c>
      <c r="L64" s="153">
        <f t="shared" si="5"/>
        <v>3.0078876613530081</v>
      </c>
      <c r="M64" s="45">
        <v>33.4</v>
      </c>
      <c r="N64" s="80">
        <f t="shared" si="0"/>
        <v>1576</v>
      </c>
      <c r="O64" s="47">
        <f t="shared" si="1"/>
        <v>1576.8139999999999</v>
      </c>
      <c r="P64" s="73">
        <v>1576</v>
      </c>
    </row>
    <row r="65" spans="1:16" ht="31.5" x14ac:dyDescent="0.25">
      <c r="A65" s="38">
        <v>59</v>
      </c>
      <c r="B65" s="59" t="s">
        <v>128</v>
      </c>
      <c r="C65" s="59" t="s">
        <v>233</v>
      </c>
      <c r="D65" s="151">
        <v>1416</v>
      </c>
      <c r="E65" s="152">
        <v>1416</v>
      </c>
      <c r="F65" s="43">
        <v>1408.08</v>
      </c>
      <c r="G65" s="150">
        <v>5836</v>
      </c>
      <c r="H65" s="150">
        <v>5883</v>
      </c>
      <c r="I65" s="41">
        <v>6141</v>
      </c>
      <c r="J65" s="153">
        <v>4.1214689265536721</v>
      </c>
      <c r="K65" s="153">
        <v>4.1546610169491522</v>
      </c>
      <c r="L65" s="153">
        <f t="shared" si="5"/>
        <v>4.3612578830748259</v>
      </c>
      <c r="M65" s="45">
        <v>33.4</v>
      </c>
      <c r="N65" s="80">
        <f t="shared" si="0"/>
        <v>2051</v>
      </c>
      <c r="O65" s="47">
        <f t="shared" si="1"/>
        <v>2051.0940000000001</v>
      </c>
      <c r="P65" s="73">
        <v>2051</v>
      </c>
    </row>
    <row r="66" spans="1:16" ht="31.5" x14ac:dyDescent="0.25">
      <c r="A66" s="38">
        <v>60</v>
      </c>
      <c r="B66" s="59" t="s">
        <v>375</v>
      </c>
      <c r="C66" s="59" t="s">
        <v>233</v>
      </c>
      <c r="D66" s="151"/>
      <c r="E66" s="152">
        <v>54.2</v>
      </c>
      <c r="F66" s="43">
        <v>54.22</v>
      </c>
      <c r="G66" s="150"/>
      <c r="H66" s="150">
        <v>228</v>
      </c>
      <c r="I66" s="41">
        <v>274</v>
      </c>
      <c r="J66" s="153"/>
      <c r="K66" s="153">
        <v>4.2066420664206641</v>
      </c>
      <c r="L66" s="153">
        <f t="shared" si="5"/>
        <v>5.0534857985983033</v>
      </c>
      <c r="M66" s="45">
        <v>33.5</v>
      </c>
      <c r="N66" s="80">
        <f t="shared" si="0"/>
        <v>91</v>
      </c>
      <c r="O66" s="47">
        <f t="shared" si="1"/>
        <v>91.79</v>
      </c>
      <c r="P66" s="73">
        <v>91</v>
      </c>
    </row>
    <row r="67" spans="1:16" ht="31.5" x14ac:dyDescent="0.25">
      <c r="A67" s="38">
        <v>61</v>
      </c>
      <c r="B67" s="59" t="s">
        <v>420</v>
      </c>
      <c r="C67" s="59" t="s">
        <v>233</v>
      </c>
      <c r="D67" s="151">
        <v>57.1</v>
      </c>
      <c r="E67" s="152">
        <v>56.8</v>
      </c>
      <c r="F67" s="43">
        <v>56.83</v>
      </c>
      <c r="G67" s="150">
        <v>242</v>
      </c>
      <c r="H67" s="150">
        <v>230</v>
      </c>
      <c r="I67" s="41">
        <v>246</v>
      </c>
      <c r="J67" s="153">
        <v>4.2381786339754814</v>
      </c>
      <c r="K67" s="153">
        <v>4.0492957746478879</v>
      </c>
      <c r="L67" s="153">
        <f t="shared" si="5"/>
        <v>4.3286996304768612</v>
      </c>
      <c r="M67" s="45">
        <v>33.5</v>
      </c>
      <c r="N67" s="80">
        <f t="shared" si="0"/>
        <v>82</v>
      </c>
      <c r="O67" s="47">
        <f t="shared" si="1"/>
        <v>82.41</v>
      </c>
      <c r="P67" s="73">
        <v>82</v>
      </c>
    </row>
    <row r="68" spans="1:16" hidden="1" x14ac:dyDescent="0.25">
      <c r="A68" s="38">
        <v>62</v>
      </c>
      <c r="B68" s="59" t="s">
        <v>151</v>
      </c>
      <c r="C68" s="59" t="s">
        <v>233</v>
      </c>
      <c r="D68" s="151"/>
      <c r="E68" s="152"/>
      <c r="F68" s="43"/>
      <c r="G68" s="150"/>
      <c r="H68" s="150"/>
      <c r="I68" s="41"/>
      <c r="J68" s="153"/>
      <c r="K68" s="153"/>
      <c r="L68" s="153"/>
      <c r="M68" s="45">
        <v>35</v>
      </c>
      <c r="N68" s="80">
        <f t="shared" si="0"/>
        <v>0</v>
      </c>
      <c r="O68" s="47">
        <f t="shared" si="1"/>
        <v>0</v>
      </c>
      <c r="P68" s="73"/>
    </row>
    <row r="69" spans="1:16" ht="47.25" x14ac:dyDescent="0.25">
      <c r="A69" s="38">
        <v>63</v>
      </c>
      <c r="B69" s="59" t="s">
        <v>147</v>
      </c>
      <c r="C69" s="59" t="s">
        <v>400</v>
      </c>
      <c r="D69" s="151">
        <v>263.8</v>
      </c>
      <c r="E69" s="152">
        <v>269.89999999999998</v>
      </c>
      <c r="F69" s="43">
        <v>239.8</v>
      </c>
      <c r="G69" s="150">
        <v>391</v>
      </c>
      <c r="H69" s="150">
        <v>221</v>
      </c>
      <c r="I69" s="41">
        <v>288</v>
      </c>
      <c r="J69" s="153">
        <v>1.4821834723275207</v>
      </c>
      <c r="K69" s="153">
        <v>0.81882178584660992</v>
      </c>
      <c r="L69" s="153">
        <f t="shared" ref="L69:L77" si="6">I69/F69</f>
        <v>1.2010008340283569</v>
      </c>
      <c r="M69" s="45">
        <v>13.9</v>
      </c>
      <c r="N69" s="80">
        <f t="shared" si="0"/>
        <v>40</v>
      </c>
      <c r="O69" s="47">
        <f t="shared" si="1"/>
        <v>40.032000000000004</v>
      </c>
      <c r="P69" s="73">
        <v>40</v>
      </c>
    </row>
    <row r="70" spans="1:16" ht="31.5" hidden="1" x14ac:dyDescent="0.25">
      <c r="A70" s="38">
        <v>64</v>
      </c>
      <c r="B70" s="59" t="s">
        <v>38</v>
      </c>
      <c r="C70" s="59" t="s">
        <v>37</v>
      </c>
      <c r="D70" s="151">
        <v>99.7</v>
      </c>
      <c r="E70" s="152">
        <v>99.7</v>
      </c>
      <c r="F70" s="43">
        <v>99.68</v>
      </c>
      <c r="G70" s="150">
        <v>219</v>
      </c>
      <c r="H70" s="150">
        <v>207</v>
      </c>
      <c r="I70" s="41">
        <v>252</v>
      </c>
      <c r="J70" s="153">
        <v>2.1965897693079235</v>
      </c>
      <c r="K70" s="153">
        <v>2.0762286860581747</v>
      </c>
      <c r="L70" s="153">
        <f t="shared" si="6"/>
        <v>2.5280898876404492</v>
      </c>
      <c r="M70" s="45">
        <v>0</v>
      </c>
      <c r="N70" s="80">
        <f t="shared" si="0"/>
        <v>0</v>
      </c>
      <c r="O70" s="47">
        <f t="shared" si="1"/>
        <v>0</v>
      </c>
      <c r="P70" s="73">
        <v>0</v>
      </c>
    </row>
    <row r="71" spans="1:16" x14ac:dyDescent="0.25">
      <c r="A71" s="38">
        <v>65</v>
      </c>
      <c r="B71" s="59" t="s">
        <v>2</v>
      </c>
      <c r="C71" s="59" t="s">
        <v>37</v>
      </c>
      <c r="D71" s="151">
        <v>175.1</v>
      </c>
      <c r="E71" s="152">
        <v>174.7</v>
      </c>
      <c r="F71" s="43">
        <v>180.11</v>
      </c>
      <c r="G71" s="150">
        <v>344</v>
      </c>
      <c r="H71" s="150">
        <v>295</v>
      </c>
      <c r="I71" s="41">
        <v>441</v>
      </c>
      <c r="J71" s="153">
        <v>1.9645916619074815</v>
      </c>
      <c r="K71" s="153">
        <v>1.6886090440755581</v>
      </c>
      <c r="L71" s="153">
        <f t="shared" si="6"/>
        <v>2.4485036921881069</v>
      </c>
      <c r="M71" s="45">
        <v>35</v>
      </c>
      <c r="N71" s="80">
        <f t="shared" si="0"/>
        <v>154</v>
      </c>
      <c r="O71" s="47">
        <f t="shared" si="1"/>
        <v>154.35</v>
      </c>
      <c r="P71" s="73"/>
    </row>
    <row r="72" spans="1:16" x14ac:dyDescent="0.25">
      <c r="A72" s="38">
        <v>66</v>
      </c>
      <c r="B72" s="59" t="s">
        <v>2</v>
      </c>
      <c r="C72" s="59" t="s">
        <v>155</v>
      </c>
      <c r="D72" s="151">
        <v>75.2</v>
      </c>
      <c r="E72" s="152">
        <v>79.5</v>
      </c>
      <c r="F72" s="43">
        <v>79.39</v>
      </c>
      <c r="G72" s="150">
        <v>137</v>
      </c>
      <c r="H72" s="150">
        <v>46</v>
      </c>
      <c r="I72" s="41">
        <v>67</v>
      </c>
      <c r="J72" s="153">
        <v>1.8218085106382977</v>
      </c>
      <c r="K72" s="153">
        <v>0.57861635220125784</v>
      </c>
      <c r="L72" s="153">
        <f t="shared" si="6"/>
        <v>0.84393500440861569</v>
      </c>
      <c r="M72" s="45">
        <v>35</v>
      </c>
      <c r="N72" s="80">
        <f t="shared" si="0"/>
        <v>23</v>
      </c>
      <c r="O72" s="47">
        <f t="shared" si="1"/>
        <v>23.45</v>
      </c>
      <c r="P72" s="73"/>
    </row>
    <row r="73" spans="1:16" ht="31.5" hidden="1" x14ac:dyDescent="0.25">
      <c r="A73" s="38">
        <v>67</v>
      </c>
      <c r="B73" s="59" t="s">
        <v>127</v>
      </c>
      <c r="C73" s="59" t="s">
        <v>37</v>
      </c>
      <c r="D73" s="151"/>
      <c r="E73" s="152"/>
      <c r="F73" s="43">
        <v>16.29</v>
      </c>
      <c r="G73" s="150"/>
      <c r="H73" s="150"/>
      <c r="I73" s="41">
        <v>48</v>
      </c>
      <c r="J73" s="153"/>
      <c r="K73" s="153"/>
      <c r="L73" s="153">
        <f t="shared" si="6"/>
        <v>2.9465930018416207</v>
      </c>
      <c r="M73" s="45">
        <v>0</v>
      </c>
      <c r="N73" s="80">
        <f t="shared" ref="N73:N136" si="7">ROUNDDOWN(O73,0)</f>
        <v>0</v>
      </c>
      <c r="O73" s="47">
        <f t="shared" ref="O73:O136" si="8">I73*M73/100</f>
        <v>0</v>
      </c>
      <c r="P73" s="73">
        <v>0</v>
      </c>
    </row>
    <row r="74" spans="1:16" ht="31.5" x14ac:dyDescent="0.25">
      <c r="A74" s="38">
        <v>68</v>
      </c>
      <c r="B74" s="59" t="s">
        <v>68</v>
      </c>
      <c r="C74" s="59" t="s">
        <v>37</v>
      </c>
      <c r="D74" s="151">
        <v>31.8</v>
      </c>
      <c r="E74" s="152">
        <v>31.8</v>
      </c>
      <c r="F74" s="43">
        <v>31.84</v>
      </c>
      <c r="G74" s="150">
        <v>66</v>
      </c>
      <c r="H74" s="150">
        <v>79</v>
      </c>
      <c r="I74" s="41">
        <v>102</v>
      </c>
      <c r="J74" s="153">
        <v>2.0754716981132075</v>
      </c>
      <c r="K74" s="153">
        <v>2.4842767295597485</v>
      </c>
      <c r="L74" s="153">
        <f t="shared" si="6"/>
        <v>3.2035175879396984</v>
      </c>
      <c r="M74" s="45">
        <v>30.4</v>
      </c>
      <c r="N74" s="80">
        <f t="shared" si="7"/>
        <v>31</v>
      </c>
      <c r="O74" s="47">
        <f t="shared" si="8"/>
        <v>31.007999999999996</v>
      </c>
      <c r="P74" s="73">
        <v>31</v>
      </c>
    </row>
    <row r="75" spans="1:16" ht="31.5" x14ac:dyDescent="0.25">
      <c r="A75" s="38">
        <v>69</v>
      </c>
      <c r="B75" s="59" t="s">
        <v>237</v>
      </c>
      <c r="C75" s="59" t="s">
        <v>37</v>
      </c>
      <c r="D75" s="151">
        <v>16.2</v>
      </c>
      <c r="E75" s="152">
        <v>16.2</v>
      </c>
      <c r="F75" s="43">
        <v>16.100000000000001</v>
      </c>
      <c r="G75" s="150">
        <v>42</v>
      </c>
      <c r="H75" s="150">
        <v>43</v>
      </c>
      <c r="I75" s="41">
        <v>57</v>
      </c>
      <c r="J75" s="153">
        <v>2.5925925925925926</v>
      </c>
      <c r="K75" s="153">
        <v>2.6543209876543212</v>
      </c>
      <c r="L75" s="153">
        <f t="shared" si="6"/>
        <v>3.5403726708074532</v>
      </c>
      <c r="M75" s="45">
        <v>27</v>
      </c>
      <c r="N75" s="80">
        <f t="shared" si="7"/>
        <v>15</v>
      </c>
      <c r="O75" s="47">
        <f t="shared" si="8"/>
        <v>15.39</v>
      </c>
      <c r="P75" s="73">
        <v>15</v>
      </c>
    </row>
    <row r="76" spans="1:16" ht="47.25" x14ac:dyDescent="0.25">
      <c r="A76" s="38">
        <v>70</v>
      </c>
      <c r="B76" s="59" t="s">
        <v>379</v>
      </c>
      <c r="C76" s="59" t="s">
        <v>37</v>
      </c>
      <c r="D76" s="151">
        <v>252.3</v>
      </c>
      <c r="E76" s="152">
        <v>252.3</v>
      </c>
      <c r="F76" s="43">
        <v>252.31</v>
      </c>
      <c r="G76" s="150">
        <v>183</v>
      </c>
      <c r="H76" s="150">
        <v>140</v>
      </c>
      <c r="I76" s="41">
        <v>249</v>
      </c>
      <c r="J76" s="153">
        <v>0.72532699167657544</v>
      </c>
      <c r="K76" s="153">
        <v>0.5548949663099485</v>
      </c>
      <c r="L76" s="153">
        <f t="shared" si="6"/>
        <v>0.98688121754983948</v>
      </c>
      <c r="M76" s="45">
        <v>31</v>
      </c>
      <c r="N76" s="80">
        <f t="shared" si="7"/>
        <v>77</v>
      </c>
      <c r="O76" s="47">
        <f t="shared" si="8"/>
        <v>77.19</v>
      </c>
      <c r="P76" s="73">
        <v>77</v>
      </c>
    </row>
    <row r="77" spans="1:16" ht="47.25" x14ac:dyDescent="0.25">
      <c r="A77" s="38">
        <v>71</v>
      </c>
      <c r="B77" s="59" t="s">
        <v>380</v>
      </c>
      <c r="C77" s="59" t="s">
        <v>155</v>
      </c>
      <c r="D77" s="151">
        <v>226.4</v>
      </c>
      <c r="E77" s="152">
        <v>226.4</v>
      </c>
      <c r="F77" s="43">
        <v>226.38</v>
      </c>
      <c r="G77" s="150">
        <v>157</v>
      </c>
      <c r="H77" s="150">
        <v>64</v>
      </c>
      <c r="I77" s="41">
        <v>145</v>
      </c>
      <c r="J77" s="153">
        <v>0.6934628975265017</v>
      </c>
      <c r="K77" s="153">
        <v>0.28268551236749118</v>
      </c>
      <c r="L77" s="153">
        <f t="shared" si="6"/>
        <v>0.64051594663839562</v>
      </c>
      <c r="M77" s="45">
        <v>31.5</v>
      </c>
      <c r="N77" s="80">
        <f t="shared" si="7"/>
        <v>45</v>
      </c>
      <c r="O77" s="47">
        <f t="shared" si="8"/>
        <v>45.674999999999997</v>
      </c>
      <c r="P77" s="73">
        <v>45</v>
      </c>
    </row>
    <row r="78" spans="1:16" ht="31.5" hidden="1" x14ac:dyDescent="0.25">
      <c r="A78" s="38">
        <v>72</v>
      </c>
      <c r="B78" s="59" t="s">
        <v>151</v>
      </c>
      <c r="C78" s="59" t="s">
        <v>376</v>
      </c>
      <c r="D78" s="151"/>
      <c r="E78" s="152"/>
      <c r="F78" s="43"/>
      <c r="G78" s="150"/>
      <c r="H78" s="150"/>
      <c r="I78" s="41"/>
      <c r="J78" s="153"/>
      <c r="K78" s="153"/>
      <c r="L78" s="153"/>
      <c r="M78" s="45">
        <v>35</v>
      </c>
      <c r="N78" s="80">
        <f t="shared" si="7"/>
        <v>0</v>
      </c>
      <c r="O78" s="47">
        <f t="shared" si="8"/>
        <v>0</v>
      </c>
      <c r="P78" s="73"/>
    </row>
    <row r="79" spans="1:16" ht="47.25" x14ac:dyDescent="0.25">
      <c r="A79" s="38">
        <v>73</v>
      </c>
      <c r="B79" s="59" t="s">
        <v>217</v>
      </c>
      <c r="C79" s="59" t="s">
        <v>447</v>
      </c>
      <c r="D79" s="151">
        <v>168</v>
      </c>
      <c r="E79" s="152">
        <v>168.6</v>
      </c>
      <c r="F79" s="152">
        <v>168.6</v>
      </c>
      <c r="G79" s="150">
        <v>93</v>
      </c>
      <c r="H79" s="150">
        <v>132</v>
      </c>
      <c r="I79" s="41">
        <v>116</v>
      </c>
      <c r="J79" s="153">
        <v>0.5535714285714286</v>
      </c>
      <c r="K79" s="153">
        <v>0.7829181494661922</v>
      </c>
      <c r="L79" s="153">
        <f>I79/F79</f>
        <v>0.68801897983392646</v>
      </c>
      <c r="M79" s="45">
        <v>29</v>
      </c>
      <c r="N79" s="80">
        <f t="shared" si="7"/>
        <v>33</v>
      </c>
      <c r="O79" s="47">
        <f t="shared" si="8"/>
        <v>33.64</v>
      </c>
      <c r="P79" s="73">
        <v>33</v>
      </c>
    </row>
    <row r="80" spans="1:16" ht="31.5" x14ac:dyDescent="0.25">
      <c r="A80" s="38">
        <v>74</v>
      </c>
      <c r="B80" s="59" t="s">
        <v>6</v>
      </c>
      <c r="C80" s="59" t="s">
        <v>5</v>
      </c>
      <c r="D80" s="151">
        <v>109.1</v>
      </c>
      <c r="E80" s="152"/>
      <c r="F80" s="43">
        <v>164.4</v>
      </c>
      <c r="G80" s="150">
        <v>28</v>
      </c>
      <c r="H80" s="150"/>
      <c r="I80" s="41">
        <v>48</v>
      </c>
      <c r="J80" s="153">
        <v>0.25664527956003669</v>
      </c>
      <c r="K80" s="153"/>
      <c r="L80" s="153">
        <f>I80/F80</f>
        <v>0.29197080291970801</v>
      </c>
      <c r="M80" s="45">
        <v>35</v>
      </c>
      <c r="N80" s="80">
        <f t="shared" si="7"/>
        <v>16</v>
      </c>
      <c r="O80" s="47">
        <f t="shared" si="8"/>
        <v>16.8</v>
      </c>
      <c r="P80" s="73">
        <v>16</v>
      </c>
    </row>
    <row r="81" spans="1:16" hidden="1" x14ac:dyDescent="0.25">
      <c r="A81" s="38">
        <v>75</v>
      </c>
      <c r="B81" s="59" t="s">
        <v>2</v>
      </c>
      <c r="C81" s="59" t="s">
        <v>5</v>
      </c>
      <c r="D81" s="151">
        <v>57.8</v>
      </c>
      <c r="E81" s="152"/>
      <c r="F81" s="43">
        <v>69.599999999999994</v>
      </c>
      <c r="G81" s="150">
        <v>29</v>
      </c>
      <c r="H81" s="150"/>
      <c r="I81" s="41">
        <v>8</v>
      </c>
      <c r="J81" s="153">
        <v>0.5017301038062284</v>
      </c>
      <c r="K81" s="153"/>
      <c r="L81" s="153">
        <f>I81/F81</f>
        <v>0.1149425287356322</v>
      </c>
      <c r="M81" s="45">
        <v>0</v>
      </c>
      <c r="N81" s="80">
        <f t="shared" si="7"/>
        <v>0</v>
      </c>
      <c r="O81" s="47">
        <f t="shared" si="8"/>
        <v>0</v>
      </c>
      <c r="P81" s="73"/>
    </row>
    <row r="82" spans="1:16" hidden="1" x14ac:dyDescent="0.25">
      <c r="A82" s="38">
        <v>76</v>
      </c>
      <c r="B82" s="59" t="s">
        <v>151</v>
      </c>
      <c r="C82" s="59" t="s">
        <v>5</v>
      </c>
      <c r="D82" s="151"/>
      <c r="E82" s="152"/>
      <c r="F82" s="43"/>
      <c r="G82" s="150"/>
      <c r="H82" s="150"/>
      <c r="I82" s="41"/>
      <c r="J82" s="153"/>
      <c r="K82" s="153"/>
      <c r="L82" s="153"/>
      <c r="M82" s="45">
        <v>35</v>
      </c>
      <c r="N82" s="80">
        <f t="shared" si="7"/>
        <v>0</v>
      </c>
      <c r="O82" s="47">
        <f t="shared" si="8"/>
        <v>0</v>
      </c>
      <c r="P82" s="73"/>
    </row>
    <row r="83" spans="1:16" ht="63" x14ac:dyDescent="0.25">
      <c r="A83" s="38">
        <v>77</v>
      </c>
      <c r="B83" s="59" t="s">
        <v>238</v>
      </c>
      <c r="C83" s="59" t="s">
        <v>41</v>
      </c>
      <c r="D83" s="151">
        <v>40</v>
      </c>
      <c r="E83" s="152">
        <v>40</v>
      </c>
      <c r="F83" s="43">
        <v>40.01</v>
      </c>
      <c r="G83" s="150">
        <v>104</v>
      </c>
      <c r="H83" s="150">
        <v>107</v>
      </c>
      <c r="I83" s="41">
        <v>115</v>
      </c>
      <c r="J83" s="153">
        <v>2.6</v>
      </c>
      <c r="K83" s="153">
        <v>2.6749999999999998</v>
      </c>
      <c r="L83" s="153">
        <f>I83/F83</f>
        <v>2.8742814296425894</v>
      </c>
      <c r="M83" s="45">
        <v>4.5</v>
      </c>
      <c r="N83" s="80">
        <f t="shared" si="7"/>
        <v>5</v>
      </c>
      <c r="O83" s="47">
        <f t="shared" si="8"/>
        <v>5.1749999999999998</v>
      </c>
      <c r="P83" s="73">
        <v>5</v>
      </c>
    </row>
    <row r="84" spans="1:16" ht="47.25" x14ac:dyDescent="0.25">
      <c r="A84" s="38">
        <v>78</v>
      </c>
      <c r="B84" s="59" t="s">
        <v>239</v>
      </c>
      <c r="C84" s="59" t="s">
        <v>41</v>
      </c>
      <c r="D84" s="151">
        <v>163.6</v>
      </c>
      <c r="E84" s="152">
        <v>163.6</v>
      </c>
      <c r="F84" s="43">
        <v>163.6</v>
      </c>
      <c r="G84" s="150">
        <v>225</v>
      </c>
      <c r="H84" s="150">
        <v>216</v>
      </c>
      <c r="I84" s="41">
        <v>173</v>
      </c>
      <c r="J84" s="153">
        <v>1.3753056234718828</v>
      </c>
      <c r="K84" s="153">
        <v>1.3202933985330074</v>
      </c>
      <c r="L84" s="153">
        <f>I84/F84</f>
        <v>1.0574572127139366</v>
      </c>
      <c r="M84" s="45">
        <v>34.700000000000003</v>
      </c>
      <c r="N84" s="80">
        <f t="shared" si="7"/>
        <v>60</v>
      </c>
      <c r="O84" s="47">
        <f t="shared" si="8"/>
        <v>60.031000000000006</v>
      </c>
      <c r="P84" s="73">
        <v>60</v>
      </c>
    </row>
    <row r="85" spans="1:16" x14ac:dyDescent="0.25">
      <c r="A85" s="38">
        <v>79</v>
      </c>
      <c r="B85" s="59" t="s">
        <v>2</v>
      </c>
      <c r="C85" s="59" t="s">
        <v>41</v>
      </c>
      <c r="D85" s="151">
        <v>50.2</v>
      </c>
      <c r="E85" s="152">
        <v>98.9</v>
      </c>
      <c r="F85" s="43">
        <v>91.68</v>
      </c>
      <c r="G85" s="150">
        <v>94</v>
      </c>
      <c r="H85" s="150">
        <v>138</v>
      </c>
      <c r="I85" s="41">
        <v>195</v>
      </c>
      <c r="J85" s="153">
        <v>1.8725099601593624</v>
      </c>
      <c r="K85" s="153">
        <v>1.3953488372093021</v>
      </c>
      <c r="L85" s="153">
        <f>I85/F85</f>
        <v>2.1269633507853403</v>
      </c>
      <c r="M85" s="45">
        <v>35</v>
      </c>
      <c r="N85" s="80">
        <f t="shared" si="7"/>
        <v>68</v>
      </c>
      <c r="O85" s="47">
        <f t="shared" si="8"/>
        <v>68.25</v>
      </c>
      <c r="P85" s="73"/>
    </row>
    <row r="86" spans="1:16" x14ac:dyDescent="0.25">
      <c r="A86" s="38">
        <v>80</v>
      </c>
      <c r="B86" s="59" t="s">
        <v>42</v>
      </c>
      <c r="C86" s="59" t="s">
        <v>41</v>
      </c>
      <c r="D86" s="151">
        <v>63.4</v>
      </c>
      <c r="E86" s="152">
        <v>63.4</v>
      </c>
      <c r="F86" s="43">
        <v>63.43</v>
      </c>
      <c r="G86" s="150">
        <v>155</v>
      </c>
      <c r="H86" s="150">
        <v>147</v>
      </c>
      <c r="I86" s="41">
        <v>151</v>
      </c>
      <c r="J86" s="153">
        <v>2.4447949526813879</v>
      </c>
      <c r="K86" s="153">
        <v>2.3186119873817037</v>
      </c>
      <c r="L86" s="153">
        <f>I86/F86</f>
        <v>2.3805770140312155</v>
      </c>
      <c r="M86" s="45">
        <v>35</v>
      </c>
      <c r="N86" s="80">
        <f t="shared" si="7"/>
        <v>52</v>
      </c>
      <c r="O86" s="47">
        <f t="shared" si="8"/>
        <v>52.85</v>
      </c>
      <c r="P86" s="73">
        <v>52</v>
      </c>
    </row>
    <row r="87" spans="1:16" ht="47.25" x14ac:dyDescent="0.25">
      <c r="A87" s="38">
        <v>81</v>
      </c>
      <c r="B87" s="119" t="s">
        <v>61</v>
      </c>
      <c r="C87" s="59" t="s">
        <v>429</v>
      </c>
      <c r="D87" s="151">
        <v>39.6</v>
      </c>
      <c r="E87" s="152">
        <v>39.6</v>
      </c>
      <c r="F87" s="152">
        <v>39.6</v>
      </c>
      <c r="G87" s="150">
        <v>60</v>
      </c>
      <c r="H87" s="150">
        <v>62</v>
      </c>
      <c r="I87" s="41">
        <v>60</v>
      </c>
      <c r="J87" s="153">
        <v>1.5151515151515151</v>
      </c>
      <c r="K87" s="153">
        <v>1.5656565656565655</v>
      </c>
      <c r="L87" s="153">
        <f>I87/F87</f>
        <v>1.5151515151515151</v>
      </c>
      <c r="M87" s="45">
        <v>35</v>
      </c>
      <c r="N87" s="80">
        <f t="shared" si="7"/>
        <v>21</v>
      </c>
      <c r="O87" s="47">
        <f t="shared" si="8"/>
        <v>21</v>
      </c>
      <c r="P87" s="73">
        <v>21</v>
      </c>
    </row>
    <row r="88" spans="1:16" hidden="1" x14ac:dyDescent="0.25">
      <c r="A88" s="38">
        <v>82</v>
      </c>
      <c r="B88" s="59" t="s">
        <v>151</v>
      </c>
      <c r="C88" s="59" t="s">
        <v>41</v>
      </c>
      <c r="D88" s="151"/>
      <c r="E88" s="152"/>
      <c r="F88" s="43"/>
      <c r="G88" s="150"/>
      <c r="H88" s="150"/>
      <c r="I88" s="41"/>
      <c r="J88" s="153"/>
      <c r="K88" s="153"/>
      <c r="L88" s="153"/>
      <c r="M88" s="45">
        <v>0</v>
      </c>
      <c r="N88" s="80">
        <f t="shared" si="7"/>
        <v>0</v>
      </c>
      <c r="O88" s="47">
        <f t="shared" si="8"/>
        <v>0</v>
      </c>
      <c r="P88" s="73"/>
    </row>
    <row r="89" spans="1:16" ht="31.5" x14ac:dyDescent="0.25">
      <c r="A89" s="38">
        <v>83</v>
      </c>
      <c r="B89" s="59" t="s">
        <v>243</v>
      </c>
      <c r="C89" s="59" t="s">
        <v>241</v>
      </c>
      <c r="D89" s="151">
        <v>80.099999999999994</v>
      </c>
      <c r="E89" s="152">
        <v>80.099999999999994</v>
      </c>
      <c r="F89" s="43">
        <v>80.09</v>
      </c>
      <c r="G89" s="150">
        <v>411</v>
      </c>
      <c r="H89" s="150">
        <v>137</v>
      </c>
      <c r="I89" s="41">
        <v>99</v>
      </c>
      <c r="J89" s="153">
        <v>5.1310861423220979</v>
      </c>
      <c r="K89" s="153">
        <v>1.7103620474406993</v>
      </c>
      <c r="L89" s="153">
        <f t="shared" ref="L89:L102" si="9">I89/F89</f>
        <v>1.2361093769509301</v>
      </c>
      <c r="M89" s="45">
        <v>31</v>
      </c>
      <c r="N89" s="80">
        <f t="shared" si="7"/>
        <v>30</v>
      </c>
      <c r="O89" s="47">
        <f t="shared" si="8"/>
        <v>30.69</v>
      </c>
      <c r="P89" s="73">
        <v>30</v>
      </c>
    </row>
    <row r="90" spans="1:16" ht="31.5" x14ac:dyDescent="0.25">
      <c r="A90" s="38">
        <v>84</v>
      </c>
      <c r="B90" s="59" t="s">
        <v>44</v>
      </c>
      <c r="C90" s="59" t="s">
        <v>241</v>
      </c>
      <c r="D90" s="151">
        <v>157.30000000000001</v>
      </c>
      <c r="E90" s="152">
        <v>157</v>
      </c>
      <c r="F90" s="43">
        <v>157</v>
      </c>
      <c r="G90" s="150">
        <v>220</v>
      </c>
      <c r="H90" s="150">
        <v>264</v>
      </c>
      <c r="I90" s="41">
        <v>289</v>
      </c>
      <c r="J90" s="153">
        <v>1.3986013986013985</v>
      </c>
      <c r="K90" s="153">
        <v>1.6815286624203822</v>
      </c>
      <c r="L90" s="153">
        <f t="shared" si="9"/>
        <v>1.8407643312101911</v>
      </c>
      <c r="M90" s="45">
        <v>24.5</v>
      </c>
      <c r="N90" s="80">
        <f t="shared" si="7"/>
        <v>70</v>
      </c>
      <c r="O90" s="47">
        <f t="shared" si="8"/>
        <v>70.805000000000007</v>
      </c>
      <c r="P90" s="73">
        <v>70</v>
      </c>
    </row>
    <row r="91" spans="1:16" ht="31.5" x14ac:dyDescent="0.25">
      <c r="A91" s="38">
        <v>85</v>
      </c>
      <c r="B91" s="59" t="s">
        <v>43</v>
      </c>
      <c r="C91" s="59" t="s">
        <v>241</v>
      </c>
      <c r="D91" s="151">
        <v>1311.7</v>
      </c>
      <c r="E91" s="152">
        <v>1311.7</v>
      </c>
      <c r="F91" s="43">
        <v>1311.72</v>
      </c>
      <c r="G91" s="150">
        <v>3890</v>
      </c>
      <c r="H91" s="150">
        <v>4439</v>
      </c>
      <c r="I91" s="41">
        <v>6081</v>
      </c>
      <c r="J91" s="153">
        <v>2.9656171380651064</v>
      </c>
      <c r="K91" s="153">
        <v>3.3841579629488447</v>
      </c>
      <c r="L91" s="153">
        <f t="shared" si="9"/>
        <v>4.6358979050407099</v>
      </c>
      <c r="M91" s="45">
        <v>13.26</v>
      </c>
      <c r="N91" s="80">
        <f t="shared" si="7"/>
        <v>806</v>
      </c>
      <c r="O91" s="47">
        <f t="shared" si="8"/>
        <v>806.34059999999999</v>
      </c>
      <c r="P91" s="73">
        <v>806</v>
      </c>
    </row>
    <row r="92" spans="1:16" ht="31.5" x14ac:dyDescent="0.25">
      <c r="A92" s="38">
        <v>86</v>
      </c>
      <c r="B92" s="59" t="s">
        <v>242</v>
      </c>
      <c r="C92" s="59" t="s">
        <v>444</v>
      </c>
      <c r="D92" s="151">
        <v>75.599999999999994</v>
      </c>
      <c r="E92" s="152">
        <v>75.599999999999994</v>
      </c>
      <c r="F92" s="152">
        <v>75.599999999999994</v>
      </c>
      <c r="G92" s="150">
        <v>188</v>
      </c>
      <c r="H92" s="150">
        <v>209</v>
      </c>
      <c r="I92" s="41">
        <v>236</v>
      </c>
      <c r="J92" s="153">
        <v>2.486772486772487</v>
      </c>
      <c r="K92" s="153">
        <v>2.7645502645502646</v>
      </c>
      <c r="L92" s="153">
        <f t="shared" si="9"/>
        <v>3.1216931216931219</v>
      </c>
      <c r="M92" s="45">
        <v>31.8</v>
      </c>
      <c r="N92" s="80">
        <f t="shared" si="7"/>
        <v>75</v>
      </c>
      <c r="O92" s="47">
        <f t="shared" si="8"/>
        <v>75.048000000000002</v>
      </c>
      <c r="P92" s="73">
        <v>75</v>
      </c>
    </row>
    <row r="93" spans="1:16" x14ac:dyDescent="0.25">
      <c r="A93" s="38">
        <v>87</v>
      </c>
      <c r="B93" s="59" t="s">
        <v>2</v>
      </c>
      <c r="C93" s="59" t="s">
        <v>241</v>
      </c>
      <c r="D93" s="151">
        <v>6092.2</v>
      </c>
      <c r="E93" s="152">
        <v>3118.1</v>
      </c>
      <c r="F93" s="43">
        <v>3259.02</v>
      </c>
      <c r="G93" s="150">
        <v>7283</v>
      </c>
      <c r="H93" s="150">
        <v>3017</v>
      </c>
      <c r="I93" s="41">
        <v>3611</v>
      </c>
      <c r="J93" s="153">
        <v>1.1954630511145399</v>
      </c>
      <c r="K93" s="153">
        <v>0.96757640871043271</v>
      </c>
      <c r="L93" s="153">
        <f t="shared" si="9"/>
        <v>1.1080017919497271</v>
      </c>
      <c r="M93" s="45">
        <v>35</v>
      </c>
      <c r="N93" s="80">
        <f t="shared" si="7"/>
        <v>1263</v>
      </c>
      <c r="O93" s="47">
        <f t="shared" si="8"/>
        <v>1263.8499999999999</v>
      </c>
      <c r="P93" s="73"/>
    </row>
    <row r="94" spans="1:16" ht="31.5" x14ac:dyDescent="0.25">
      <c r="A94" s="38">
        <v>88</v>
      </c>
      <c r="B94" s="59" t="s">
        <v>244</v>
      </c>
      <c r="C94" s="59" t="s">
        <v>241</v>
      </c>
      <c r="D94" s="151"/>
      <c r="E94" s="152">
        <v>473.8</v>
      </c>
      <c r="F94" s="43">
        <v>473.84</v>
      </c>
      <c r="G94" s="150"/>
      <c r="H94" s="150">
        <v>1577</v>
      </c>
      <c r="I94" s="41">
        <v>2204</v>
      </c>
      <c r="J94" s="153"/>
      <c r="K94" s="153">
        <v>3.3284086112283662</v>
      </c>
      <c r="L94" s="153">
        <f t="shared" si="9"/>
        <v>4.651359108559852</v>
      </c>
      <c r="M94" s="45">
        <v>31.45</v>
      </c>
      <c r="N94" s="80">
        <f t="shared" si="7"/>
        <v>693</v>
      </c>
      <c r="O94" s="47">
        <f t="shared" si="8"/>
        <v>693.15800000000002</v>
      </c>
      <c r="P94" s="73">
        <v>693</v>
      </c>
    </row>
    <row r="95" spans="1:16" ht="31.5" x14ac:dyDescent="0.25">
      <c r="A95" s="38">
        <v>89</v>
      </c>
      <c r="B95" s="59" t="s">
        <v>245</v>
      </c>
      <c r="C95" s="59" t="s">
        <v>241</v>
      </c>
      <c r="D95" s="151">
        <v>73.5</v>
      </c>
      <c r="E95" s="152">
        <v>73.5</v>
      </c>
      <c r="F95" s="43">
        <v>73.459999999999994</v>
      </c>
      <c r="G95" s="150">
        <v>261</v>
      </c>
      <c r="H95" s="150">
        <v>232</v>
      </c>
      <c r="I95" s="41">
        <v>283</v>
      </c>
      <c r="J95" s="153">
        <v>3.5510204081632653</v>
      </c>
      <c r="K95" s="153">
        <v>3.1564625850340136</v>
      </c>
      <c r="L95" s="153">
        <f t="shared" si="9"/>
        <v>3.8524367002450317</v>
      </c>
      <c r="M95" s="45">
        <v>30.4</v>
      </c>
      <c r="N95" s="80">
        <f t="shared" si="7"/>
        <v>86</v>
      </c>
      <c r="O95" s="47">
        <f t="shared" si="8"/>
        <v>86.031999999999982</v>
      </c>
      <c r="P95" s="73">
        <v>86</v>
      </c>
    </row>
    <row r="96" spans="1:16" ht="31.5" x14ac:dyDescent="0.25">
      <c r="A96" s="38">
        <v>90</v>
      </c>
      <c r="B96" s="59" t="s">
        <v>247</v>
      </c>
      <c r="C96" s="59" t="s">
        <v>241</v>
      </c>
      <c r="D96" s="151"/>
      <c r="E96" s="152">
        <v>491.8</v>
      </c>
      <c r="F96" s="43">
        <v>491.79</v>
      </c>
      <c r="G96" s="150"/>
      <c r="H96" s="150">
        <v>1602</v>
      </c>
      <c r="I96" s="41">
        <v>1868</v>
      </c>
      <c r="J96" s="153"/>
      <c r="K96" s="153">
        <v>3.257421716144774</v>
      </c>
      <c r="L96" s="153">
        <f t="shared" si="9"/>
        <v>3.7983692226356776</v>
      </c>
      <c r="M96" s="45">
        <v>30.65</v>
      </c>
      <c r="N96" s="80">
        <f t="shared" si="7"/>
        <v>572</v>
      </c>
      <c r="O96" s="47">
        <f t="shared" si="8"/>
        <v>572.54199999999992</v>
      </c>
      <c r="P96" s="73">
        <v>572</v>
      </c>
    </row>
    <row r="97" spans="1:16" ht="31.5" x14ac:dyDescent="0.25">
      <c r="A97" s="38">
        <v>91</v>
      </c>
      <c r="B97" s="59" t="s">
        <v>248</v>
      </c>
      <c r="C97" s="59" t="s">
        <v>241</v>
      </c>
      <c r="D97" s="151"/>
      <c r="E97" s="152">
        <v>495.9</v>
      </c>
      <c r="F97" s="43">
        <v>495.87</v>
      </c>
      <c r="G97" s="150"/>
      <c r="H97" s="150">
        <v>1731</v>
      </c>
      <c r="I97" s="41">
        <v>1970</v>
      </c>
      <c r="J97" s="153"/>
      <c r="K97" s="153">
        <v>3.490623109497883</v>
      </c>
      <c r="L97" s="153">
        <f t="shared" si="9"/>
        <v>3.9728154556637829</v>
      </c>
      <c r="M97" s="45">
        <v>15.25</v>
      </c>
      <c r="N97" s="80">
        <f t="shared" si="7"/>
        <v>300</v>
      </c>
      <c r="O97" s="47">
        <f t="shared" si="8"/>
        <v>300.42500000000001</v>
      </c>
      <c r="P97" s="73">
        <v>300</v>
      </c>
    </row>
    <row r="98" spans="1:16" ht="31.5" x14ac:dyDescent="0.25">
      <c r="A98" s="38">
        <v>92</v>
      </c>
      <c r="B98" s="59" t="s">
        <v>67</v>
      </c>
      <c r="C98" s="59" t="s">
        <v>241</v>
      </c>
      <c r="D98" s="151">
        <v>2033.8</v>
      </c>
      <c r="E98" s="152">
        <v>2033.8</v>
      </c>
      <c r="F98" s="43">
        <v>2033.81</v>
      </c>
      <c r="G98" s="150">
        <v>5427</v>
      </c>
      <c r="H98" s="150">
        <v>5774</v>
      </c>
      <c r="I98" s="41">
        <v>6913</v>
      </c>
      <c r="J98" s="153">
        <v>2.6684039728586884</v>
      </c>
      <c r="K98" s="153">
        <v>2.8390205526600454</v>
      </c>
      <c r="L98" s="153">
        <f t="shared" si="9"/>
        <v>3.3990392416204069</v>
      </c>
      <c r="M98" s="45">
        <v>31.08</v>
      </c>
      <c r="N98" s="80">
        <f t="shared" si="7"/>
        <v>2148</v>
      </c>
      <c r="O98" s="47">
        <f t="shared" si="8"/>
        <v>2148.5603999999998</v>
      </c>
      <c r="P98" s="73">
        <v>2148</v>
      </c>
    </row>
    <row r="99" spans="1:16" ht="31.5" x14ac:dyDescent="0.25">
      <c r="A99" s="38">
        <v>93</v>
      </c>
      <c r="B99" s="59" t="s">
        <v>69</v>
      </c>
      <c r="C99" s="59" t="s">
        <v>241</v>
      </c>
      <c r="D99" s="151">
        <v>498.9</v>
      </c>
      <c r="E99" s="152">
        <v>498.9</v>
      </c>
      <c r="F99" s="43">
        <v>498.91</v>
      </c>
      <c r="G99" s="150">
        <v>1179</v>
      </c>
      <c r="H99" s="150">
        <v>1183</v>
      </c>
      <c r="I99" s="41">
        <v>1262</v>
      </c>
      <c r="J99" s="153">
        <v>2.3631990378833434</v>
      </c>
      <c r="K99" s="153">
        <v>2.3712166766887153</v>
      </c>
      <c r="L99" s="153">
        <f t="shared" si="9"/>
        <v>2.5295143412639551</v>
      </c>
      <c r="M99" s="45">
        <v>30.92</v>
      </c>
      <c r="N99" s="80">
        <f t="shared" si="7"/>
        <v>390</v>
      </c>
      <c r="O99" s="47">
        <f t="shared" si="8"/>
        <v>390.21039999999999</v>
      </c>
      <c r="P99" s="73">
        <v>390</v>
      </c>
    </row>
    <row r="100" spans="1:16" ht="31.5" x14ac:dyDescent="0.25">
      <c r="A100" s="38">
        <v>94</v>
      </c>
      <c r="B100" s="59" t="s">
        <v>249</v>
      </c>
      <c r="C100" s="59" t="s">
        <v>241</v>
      </c>
      <c r="D100" s="151"/>
      <c r="E100" s="152">
        <v>481.8</v>
      </c>
      <c r="F100" s="43">
        <v>481.76</v>
      </c>
      <c r="G100" s="150"/>
      <c r="H100" s="150">
        <v>1467</v>
      </c>
      <c r="I100" s="41">
        <v>1645</v>
      </c>
      <c r="J100" s="153"/>
      <c r="K100" s="153">
        <v>3.0448318804483185</v>
      </c>
      <c r="L100" s="153">
        <f t="shared" si="9"/>
        <v>3.4145632680172699</v>
      </c>
      <c r="M100" s="45">
        <v>31.3</v>
      </c>
      <c r="N100" s="80">
        <f t="shared" si="7"/>
        <v>514</v>
      </c>
      <c r="O100" s="47">
        <f t="shared" si="8"/>
        <v>514.88499999999999</v>
      </c>
      <c r="P100" s="73">
        <v>514</v>
      </c>
    </row>
    <row r="101" spans="1:16" ht="31.5" x14ac:dyDescent="0.25">
      <c r="A101" s="38">
        <v>95</v>
      </c>
      <c r="B101" s="59" t="s">
        <v>250</v>
      </c>
      <c r="C101" s="59" t="s">
        <v>241</v>
      </c>
      <c r="D101" s="151"/>
      <c r="E101" s="152">
        <v>499.2</v>
      </c>
      <c r="F101" s="43">
        <v>499.17</v>
      </c>
      <c r="G101" s="150"/>
      <c r="H101" s="150">
        <v>1592</v>
      </c>
      <c r="I101" s="41">
        <v>2167</v>
      </c>
      <c r="J101" s="153"/>
      <c r="K101" s="153">
        <v>3.1891025641025643</v>
      </c>
      <c r="L101" s="153">
        <f t="shared" si="9"/>
        <v>4.3412064026283632</v>
      </c>
      <c r="M101" s="45">
        <v>30.95</v>
      </c>
      <c r="N101" s="80">
        <f t="shared" si="7"/>
        <v>670</v>
      </c>
      <c r="O101" s="47">
        <f t="shared" si="8"/>
        <v>670.68649999999991</v>
      </c>
      <c r="P101" s="73">
        <v>670</v>
      </c>
    </row>
    <row r="102" spans="1:16" ht="31.5" x14ac:dyDescent="0.25">
      <c r="A102" s="38">
        <v>96</v>
      </c>
      <c r="B102" s="59" t="s">
        <v>129</v>
      </c>
      <c r="C102" s="59" t="s">
        <v>241</v>
      </c>
      <c r="D102" s="151">
        <v>15</v>
      </c>
      <c r="E102" s="152">
        <v>15</v>
      </c>
      <c r="F102" s="43">
        <v>15.01</v>
      </c>
      <c r="G102" s="150">
        <v>119</v>
      </c>
      <c r="H102" s="150">
        <v>91</v>
      </c>
      <c r="I102" s="41">
        <v>227</v>
      </c>
      <c r="J102" s="153">
        <v>7.9333333333333336</v>
      </c>
      <c r="K102" s="153">
        <v>6.0666666666666664</v>
      </c>
      <c r="L102" s="153">
        <f t="shared" si="9"/>
        <v>15.123251165889407</v>
      </c>
      <c r="M102" s="45">
        <v>31</v>
      </c>
      <c r="N102" s="80">
        <f t="shared" si="7"/>
        <v>70</v>
      </c>
      <c r="O102" s="47">
        <f t="shared" si="8"/>
        <v>70.37</v>
      </c>
      <c r="P102" s="73">
        <v>70</v>
      </c>
    </row>
    <row r="103" spans="1:16" hidden="1" x14ac:dyDescent="0.25">
      <c r="A103" s="38">
        <v>97</v>
      </c>
      <c r="B103" s="59" t="s">
        <v>151</v>
      </c>
      <c r="C103" s="59" t="s">
        <v>241</v>
      </c>
      <c r="D103" s="151"/>
      <c r="E103" s="152"/>
      <c r="F103" s="43"/>
      <c r="G103" s="150"/>
      <c r="H103" s="150"/>
      <c r="I103" s="41"/>
      <c r="J103" s="153"/>
      <c r="K103" s="153"/>
      <c r="L103" s="153"/>
      <c r="M103" s="45">
        <v>35</v>
      </c>
      <c r="N103" s="80">
        <f t="shared" si="7"/>
        <v>0</v>
      </c>
      <c r="O103" s="47">
        <f t="shared" si="8"/>
        <v>0</v>
      </c>
      <c r="P103" s="73"/>
    </row>
    <row r="104" spans="1:16" x14ac:dyDescent="0.25">
      <c r="A104" s="38">
        <v>98</v>
      </c>
      <c r="B104" s="59" t="s">
        <v>252</v>
      </c>
      <c r="C104" s="59" t="s">
        <v>251</v>
      </c>
      <c r="D104" s="151">
        <v>219</v>
      </c>
      <c r="E104" s="152">
        <v>279.8</v>
      </c>
      <c r="F104" s="237">
        <v>279.8</v>
      </c>
      <c r="G104" s="150">
        <v>804</v>
      </c>
      <c r="H104" s="150">
        <v>780</v>
      </c>
      <c r="I104" s="41">
        <f>F104*L104</f>
        <v>777.84399999999994</v>
      </c>
      <c r="J104" s="153">
        <v>3.6712328767123288</v>
      </c>
      <c r="K104" s="153">
        <v>2.7877055039313796</v>
      </c>
      <c r="L104" s="153">
        <v>2.78</v>
      </c>
      <c r="M104" s="45">
        <v>32.200000000000003</v>
      </c>
      <c r="N104" s="80">
        <f t="shared" si="7"/>
        <v>250</v>
      </c>
      <c r="O104" s="47">
        <f t="shared" si="8"/>
        <v>250.465768</v>
      </c>
      <c r="P104" s="73">
        <v>250</v>
      </c>
    </row>
    <row r="105" spans="1:16" x14ac:dyDescent="0.25">
      <c r="A105" s="38">
        <v>99</v>
      </c>
      <c r="B105" s="59" t="s">
        <v>2</v>
      </c>
      <c r="C105" s="59" t="s">
        <v>251</v>
      </c>
      <c r="D105" s="151">
        <v>202.1</v>
      </c>
      <c r="E105" s="152">
        <v>557.9</v>
      </c>
      <c r="F105" s="43">
        <v>329.69</v>
      </c>
      <c r="G105" s="150">
        <v>387</v>
      </c>
      <c r="H105" s="150">
        <v>2129</v>
      </c>
      <c r="I105" s="41">
        <v>946</v>
      </c>
      <c r="J105" s="153">
        <v>1.9148936170212767</v>
      </c>
      <c r="K105" s="153">
        <v>3.8160960745653343</v>
      </c>
      <c r="L105" s="153">
        <f t="shared" ref="L105:L112" si="10">I105/F105</f>
        <v>2.8693621280596924</v>
      </c>
      <c r="M105" s="45">
        <v>35</v>
      </c>
      <c r="N105" s="80">
        <f t="shared" si="7"/>
        <v>331</v>
      </c>
      <c r="O105" s="47">
        <f t="shared" si="8"/>
        <v>331.1</v>
      </c>
      <c r="P105" s="73"/>
    </row>
    <row r="106" spans="1:16" ht="31.5" x14ac:dyDescent="0.25">
      <c r="A106" s="38">
        <v>100</v>
      </c>
      <c r="B106" s="59" t="s">
        <v>94</v>
      </c>
      <c r="C106" s="59" t="s">
        <v>251</v>
      </c>
      <c r="D106" s="151">
        <v>74.8</v>
      </c>
      <c r="E106" s="152">
        <v>74.8</v>
      </c>
      <c r="F106" s="43">
        <v>74.75</v>
      </c>
      <c r="G106" s="150">
        <v>507</v>
      </c>
      <c r="H106" s="150">
        <v>390</v>
      </c>
      <c r="I106" s="41">
        <v>972</v>
      </c>
      <c r="J106" s="153">
        <v>6.7780748663101607</v>
      </c>
      <c r="K106" s="153">
        <v>5.213903743315508</v>
      </c>
      <c r="L106" s="153">
        <f t="shared" si="10"/>
        <v>13.003344481605351</v>
      </c>
      <c r="M106" s="45">
        <v>32.700000000000003</v>
      </c>
      <c r="N106" s="80">
        <f t="shared" si="7"/>
        <v>317</v>
      </c>
      <c r="O106" s="47">
        <f t="shared" si="8"/>
        <v>317.84399999999999</v>
      </c>
      <c r="P106" s="73">
        <v>317</v>
      </c>
    </row>
    <row r="107" spans="1:16" ht="31.5" x14ac:dyDescent="0.25">
      <c r="A107" s="38">
        <v>101</v>
      </c>
      <c r="B107" s="59" t="s">
        <v>96</v>
      </c>
      <c r="C107" s="59" t="s">
        <v>251</v>
      </c>
      <c r="D107" s="151">
        <v>150.5</v>
      </c>
      <c r="E107" s="152">
        <v>150.5</v>
      </c>
      <c r="F107" s="43">
        <v>150.49</v>
      </c>
      <c r="G107" s="150">
        <v>339</v>
      </c>
      <c r="H107" s="150">
        <v>221</v>
      </c>
      <c r="I107" s="41">
        <v>111</v>
      </c>
      <c r="J107" s="153">
        <v>2.2524916943521593</v>
      </c>
      <c r="K107" s="153">
        <v>1.4684385382059801</v>
      </c>
      <c r="L107" s="153">
        <f t="shared" si="10"/>
        <v>0.73759053757724757</v>
      </c>
      <c r="M107" s="45">
        <v>32.5</v>
      </c>
      <c r="N107" s="80">
        <f t="shared" si="7"/>
        <v>36</v>
      </c>
      <c r="O107" s="47">
        <f t="shared" si="8"/>
        <v>36.075000000000003</v>
      </c>
      <c r="P107" s="73">
        <v>36</v>
      </c>
    </row>
    <row r="108" spans="1:16" ht="31.5" x14ac:dyDescent="0.25">
      <c r="A108" s="38">
        <v>102</v>
      </c>
      <c r="B108" s="59" t="s">
        <v>381</v>
      </c>
      <c r="C108" s="59" t="s">
        <v>251</v>
      </c>
      <c r="D108" s="151">
        <v>245</v>
      </c>
      <c r="E108" s="152"/>
      <c r="F108" s="43">
        <v>224.21</v>
      </c>
      <c r="G108" s="150">
        <v>1359</v>
      </c>
      <c r="H108" s="150"/>
      <c r="I108" s="41">
        <v>1307</v>
      </c>
      <c r="J108" s="153">
        <v>5.5469387755102044</v>
      </c>
      <c r="K108" s="153"/>
      <c r="L108" s="153">
        <f t="shared" si="10"/>
        <v>5.8293564069399224</v>
      </c>
      <c r="M108" s="45">
        <v>35</v>
      </c>
      <c r="N108" s="80">
        <f t="shared" si="7"/>
        <v>457</v>
      </c>
      <c r="O108" s="47">
        <f t="shared" si="8"/>
        <v>457.45</v>
      </c>
      <c r="P108" s="73">
        <v>500</v>
      </c>
    </row>
    <row r="109" spans="1:16" ht="31.5" x14ac:dyDescent="0.25">
      <c r="A109" s="38">
        <v>103</v>
      </c>
      <c r="B109" s="59" t="s">
        <v>253</v>
      </c>
      <c r="C109" s="59" t="s">
        <v>251</v>
      </c>
      <c r="D109" s="151"/>
      <c r="E109" s="152">
        <v>15.4</v>
      </c>
      <c r="F109" s="43">
        <v>15.43</v>
      </c>
      <c r="G109" s="150"/>
      <c r="H109" s="150">
        <v>47</v>
      </c>
      <c r="I109" s="41">
        <v>57</v>
      </c>
      <c r="J109" s="153"/>
      <c r="K109" s="153">
        <v>3.051948051948052</v>
      </c>
      <c r="L109" s="153">
        <f t="shared" si="10"/>
        <v>3.6941023979261178</v>
      </c>
      <c r="M109" s="45">
        <v>31.6</v>
      </c>
      <c r="N109" s="80">
        <f t="shared" si="7"/>
        <v>18</v>
      </c>
      <c r="O109" s="47">
        <f t="shared" si="8"/>
        <v>18.012</v>
      </c>
      <c r="P109" s="73">
        <v>18</v>
      </c>
    </row>
    <row r="110" spans="1:16" ht="31.5" x14ac:dyDescent="0.25">
      <c r="A110" s="38">
        <v>104</v>
      </c>
      <c r="B110" s="59" t="s">
        <v>95</v>
      </c>
      <c r="C110" s="59" t="s">
        <v>251</v>
      </c>
      <c r="D110" s="151">
        <v>120</v>
      </c>
      <c r="E110" s="152">
        <v>169.5</v>
      </c>
      <c r="F110" s="43">
        <v>197.61</v>
      </c>
      <c r="G110" s="150">
        <v>899</v>
      </c>
      <c r="H110" s="150">
        <v>1435</v>
      </c>
      <c r="I110" s="41">
        <v>1553</v>
      </c>
      <c r="J110" s="153">
        <v>7.4916666666666663</v>
      </c>
      <c r="K110" s="153">
        <v>8.4660766961651923</v>
      </c>
      <c r="L110" s="153">
        <f t="shared" si="10"/>
        <v>7.8589140225697074</v>
      </c>
      <c r="M110" s="45">
        <v>12.9</v>
      </c>
      <c r="N110" s="80">
        <f t="shared" si="7"/>
        <v>200</v>
      </c>
      <c r="O110" s="47">
        <f t="shared" si="8"/>
        <v>200.33700000000002</v>
      </c>
      <c r="P110" s="73">
        <v>200</v>
      </c>
    </row>
    <row r="111" spans="1:16" ht="31.5" x14ac:dyDescent="0.25">
      <c r="A111" s="38">
        <v>105</v>
      </c>
      <c r="B111" s="59" t="s">
        <v>102</v>
      </c>
      <c r="C111" s="59" t="s">
        <v>251</v>
      </c>
      <c r="D111" s="151">
        <v>13.3</v>
      </c>
      <c r="E111" s="152">
        <v>13.2</v>
      </c>
      <c r="F111" s="43">
        <v>13.2</v>
      </c>
      <c r="G111" s="150">
        <v>527</v>
      </c>
      <c r="H111" s="150">
        <v>395</v>
      </c>
      <c r="I111" s="41">
        <v>380</v>
      </c>
      <c r="J111" s="153">
        <v>39.624060150375939</v>
      </c>
      <c r="K111" s="153">
        <v>29.924242424242426</v>
      </c>
      <c r="L111" s="153">
        <f t="shared" si="10"/>
        <v>28.787878787878789</v>
      </c>
      <c r="M111" s="45">
        <v>5.3</v>
      </c>
      <c r="N111" s="80">
        <f t="shared" si="7"/>
        <v>20</v>
      </c>
      <c r="O111" s="47">
        <f t="shared" si="8"/>
        <v>20.14</v>
      </c>
      <c r="P111" s="73">
        <v>20</v>
      </c>
    </row>
    <row r="112" spans="1:16" ht="31.5" hidden="1" x14ac:dyDescent="0.25">
      <c r="A112" s="38">
        <v>106</v>
      </c>
      <c r="B112" s="59" t="s">
        <v>131</v>
      </c>
      <c r="C112" s="59" t="s">
        <v>251</v>
      </c>
      <c r="D112" s="151">
        <v>9.5</v>
      </c>
      <c r="E112" s="152"/>
      <c r="F112" s="43">
        <v>9.48</v>
      </c>
      <c r="G112" s="150">
        <v>0</v>
      </c>
      <c r="H112" s="150"/>
      <c r="I112" s="41">
        <v>10</v>
      </c>
      <c r="J112" s="153">
        <v>0</v>
      </c>
      <c r="K112" s="153"/>
      <c r="L112" s="153">
        <f t="shared" si="10"/>
        <v>1.0548523206751055</v>
      </c>
      <c r="M112" s="45">
        <v>0</v>
      </c>
      <c r="N112" s="80">
        <f t="shared" si="7"/>
        <v>0</v>
      </c>
      <c r="O112" s="47">
        <f t="shared" si="8"/>
        <v>0</v>
      </c>
      <c r="P112" s="73"/>
    </row>
    <row r="113" spans="1:16" hidden="1" x14ac:dyDescent="0.25">
      <c r="A113" s="38">
        <v>107</v>
      </c>
      <c r="B113" s="59" t="s">
        <v>151</v>
      </c>
      <c r="C113" s="59" t="s">
        <v>251</v>
      </c>
      <c r="D113" s="151"/>
      <c r="E113" s="152"/>
      <c r="F113" s="43"/>
      <c r="G113" s="150"/>
      <c r="H113" s="150"/>
      <c r="I113" s="41"/>
      <c r="J113" s="153"/>
      <c r="K113" s="153"/>
      <c r="L113" s="153"/>
      <c r="M113" s="45">
        <v>35</v>
      </c>
      <c r="N113" s="80">
        <f t="shared" si="7"/>
        <v>0</v>
      </c>
      <c r="O113" s="47">
        <f t="shared" si="8"/>
        <v>0</v>
      </c>
      <c r="P113" s="73"/>
    </row>
    <row r="114" spans="1:16" ht="31.5" x14ac:dyDescent="0.25">
      <c r="A114" s="38">
        <v>108</v>
      </c>
      <c r="B114" s="59" t="s">
        <v>255</v>
      </c>
      <c r="C114" s="59" t="s">
        <v>254</v>
      </c>
      <c r="D114" s="151">
        <v>349.4</v>
      </c>
      <c r="E114" s="152">
        <v>349.4</v>
      </c>
      <c r="F114" s="43">
        <v>349.38</v>
      </c>
      <c r="G114" s="150">
        <v>574</v>
      </c>
      <c r="H114" s="150">
        <v>556</v>
      </c>
      <c r="I114" s="41">
        <v>712</v>
      </c>
      <c r="J114" s="153">
        <v>1.6428162564396109</v>
      </c>
      <c r="K114" s="153">
        <v>1.59129937034917</v>
      </c>
      <c r="L114" s="153">
        <f>I114/F114</f>
        <v>2.0378957009559793</v>
      </c>
      <c r="M114" s="45">
        <v>25.3</v>
      </c>
      <c r="N114" s="80">
        <f t="shared" si="7"/>
        <v>180</v>
      </c>
      <c r="O114" s="47">
        <f t="shared" si="8"/>
        <v>180.13600000000002</v>
      </c>
      <c r="P114" s="73">
        <v>180</v>
      </c>
    </row>
    <row r="115" spans="1:16" hidden="1" x14ac:dyDescent="0.25">
      <c r="A115" s="38">
        <v>109</v>
      </c>
      <c r="B115" s="59" t="s">
        <v>2</v>
      </c>
      <c r="C115" s="59" t="s">
        <v>254</v>
      </c>
      <c r="D115" s="151"/>
      <c r="E115" s="152"/>
      <c r="F115" s="43">
        <v>0</v>
      </c>
      <c r="G115" s="150"/>
      <c r="H115" s="150"/>
      <c r="I115" s="41">
        <v>0</v>
      </c>
      <c r="J115" s="153" t="e">
        <v>#DIV/0!</v>
      </c>
      <c r="K115" s="153" t="e">
        <v>#DIV/0!</v>
      </c>
      <c r="L115" s="153" t="e">
        <f>I115/F115</f>
        <v>#DIV/0!</v>
      </c>
      <c r="M115" s="45">
        <v>0</v>
      </c>
      <c r="N115" s="80">
        <f t="shared" si="7"/>
        <v>0</v>
      </c>
      <c r="O115" s="47">
        <f t="shared" si="8"/>
        <v>0</v>
      </c>
      <c r="P115" s="73"/>
    </row>
    <row r="116" spans="1:16" ht="31.5" x14ac:dyDescent="0.25">
      <c r="A116" s="38">
        <v>110</v>
      </c>
      <c r="B116" s="59" t="s">
        <v>71</v>
      </c>
      <c r="C116" s="59" t="s">
        <v>254</v>
      </c>
      <c r="D116" s="151">
        <v>22.4</v>
      </c>
      <c r="E116" s="152">
        <v>2.2999999999999998</v>
      </c>
      <c r="F116" s="43">
        <v>22.3</v>
      </c>
      <c r="G116" s="150">
        <v>79</v>
      </c>
      <c r="H116" s="150">
        <v>42</v>
      </c>
      <c r="I116" s="41">
        <v>63</v>
      </c>
      <c r="J116" s="153">
        <v>3.5267857142857144</v>
      </c>
      <c r="K116" s="153">
        <v>18.260869565217394</v>
      </c>
      <c r="L116" s="153">
        <f>I116/F116</f>
        <v>2.8251121076233181</v>
      </c>
      <c r="M116" s="45">
        <v>32</v>
      </c>
      <c r="N116" s="80">
        <f t="shared" si="7"/>
        <v>20</v>
      </c>
      <c r="O116" s="47">
        <f t="shared" si="8"/>
        <v>20.16</v>
      </c>
      <c r="P116" s="73">
        <v>20</v>
      </c>
    </row>
    <row r="117" spans="1:16" ht="31.5" x14ac:dyDescent="0.25">
      <c r="A117" s="38">
        <v>111</v>
      </c>
      <c r="B117" s="59" t="s">
        <v>226</v>
      </c>
      <c r="C117" s="59" t="s">
        <v>254</v>
      </c>
      <c r="D117" s="151"/>
      <c r="E117" s="152">
        <v>31.2</v>
      </c>
      <c r="F117" s="43">
        <v>16.11</v>
      </c>
      <c r="G117" s="150"/>
      <c r="H117" s="150">
        <v>58</v>
      </c>
      <c r="I117" s="41">
        <v>49</v>
      </c>
      <c r="J117" s="153"/>
      <c r="K117" s="153">
        <v>1.858974358974359</v>
      </c>
      <c r="L117" s="153">
        <f>I117/F117</f>
        <v>3.0415890751086283</v>
      </c>
      <c r="M117" s="45">
        <v>31</v>
      </c>
      <c r="N117" s="80">
        <f t="shared" si="7"/>
        <v>15</v>
      </c>
      <c r="O117" s="47">
        <f t="shared" si="8"/>
        <v>15.19</v>
      </c>
      <c r="P117" s="73">
        <v>15</v>
      </c>
    </row>
    <row r="118" spans="1:16" hidden="1" x14ac:dyDescent="0.25">
      <c r="A118" s="38">
        <v>112</v>
      </c>
      <c r="B118" s="59" t="s">
        <v>151</v>
      </c>
      <c r="C118" s="59" t="s">
        <v>254</v>
      </c>
      <c r="D118" s="151"/>
      <c r="E118" s="152"/>
      <c r="F118" s="43"/>
      <c r="G118" s="150"/>
      <c r="H118" s="150"/>
      <c r="I118" s="41"/>
      <c r="J118" s="153"/>
      <c r="K118" s="153"/>
      <c r="L118" s="153"/>
      <c r="M118" s="45">
        <v>35</v>
      </c>
      <c r="N118" s="80">
        <f t="shared" si="7"/>
        <v>0</v>
      </c>
      <c r="O118" s="47">
        <f t="shared" si="8"/>
        <v>0</v>
      </c>
      <c r="P118" s="73"/>
    </row>
    <row r="119" spans="1:16" ht="31.5" x14ac:dyDescent="0.25">
      <c r="A119" s="38">
        <v>113</v>
      </c>
      <c r="B119" s="59" t="s">
        <v>62</v>
      </c>
      <c r="C119" s="59" t="s">
        <v>8</v>
      </c>
      <c r="D119" s="151">
        <v>241.1</v>
      </c>
      <c r="E119" s="152"/>
      <c r="F119" s="43">
        <v>241.08</v>
      </c>
      <c r="G119" s="150">
        <v>193</v>
      </c>
      <c r="H119" s="150"/>
      <c r="I119" s="41">
        <v>623</v>
      </c>
      <c r="J119" s="153">
        <v>0.80049771878888432</v>
      </c>
      <c r="K119" s="153"/>
      <c r="L119" s="153">
        <f>I119/F119</f>
        <v>2.584204413472706</v>
      </c>
      <c r="M119" s="45">
        <v>33.299999999999997</v>
      </c>
      <c r="N119" s="80">
        <f t="shared" si="7"/>
        <v>207</v>
      </c>
      <c r="O119" s="47">
        <f t="shared" si="8"/>
        <v>207.45899999999997</v>
      </c>
      <c r="P119" s="73">
        <v>207</v>
      </c>
    </row>
    <row r="120" spans="1:16" x14ac:dyDescent="0.25">
      <c r="A120" s="38">
        <v>114</v>
      </c>
      <c r="B120" s="59" t="s">
        <v>2</v>
      </c>
      <c r="C120" s="59" t="s">
        <v>8</v>
      </c>
      <c r="D120" s="151">
        <v>754.6</v>
      </c>
      <c r="E120" s="152">
        <v>631.29999999999995</v>
      </c>
      <c r="F120" s="43">
        <v>620.29</v>
      </c>
      <c r="G120" s="150">
        <v>963</v>
      </c>
      <c r="H120" s="150">
        <v>679</v>
      </c>
      <c r="I120" s="41">
        <v>1171</v>
      </c>
      <c r="J120" s="153">
        <v>1.2761728067850517</v>
      </c>
      <c r="K120" s="153">
        <v>1.0755583716141297</v>
      </c>
      <c r="L120" s="153">
        <f>I120/F120</f>
        <v>1.8878266617227426</v>
      </c>
      <c r="M120" s="45">
        <v>35</v>
      </c>
      <c r="N120" s="80">
        <f t="shared" si="7"/>
        <v>409</v>
      </c>
      <c r="O120" s="47">
        <f t="shared" si="8"/>
        <v>409.85</v>
      </c>
      <c r="P120" s="73"/>
    </row>
    <row r="121" spans="1:16" ht="31.5" x14ac:dyDescent="0.25">
      <c r="A121" s="38">
        <v>115</v>
      </c>
      <c r="B121" s="59" t="s">
        <v>104</v>
      </c>
      <c r="C121" s="59" t="s">
        <v>8</v>
      </c>
      <c r="D121" s="151">
        <v>27.2</v>
      </c>
      <c r="E121" s="152">
        <v>27.2</v>
      </c>
      <c r="F121" s="43">
        <v>27.23</v>
      </c>
      <c r="G121" s="150">
        <v>146</v>
      </c>
      <c r="H121" s="150">
        <v>146</v>
      </c>
      <c r="I121" s="41">
        <v>193</v>
      </c>
      <c r="J121" s="153">
        <v>5.3676470588235299</v>
      </c>
      <c r="K121" s="153">
        <v>5.3676470588235299</v>
      </c>
      <c r="L121" s="153">
        <f>I121/F121</f>
        <v>7.0877708409842084</v>
      </c>
      <c r="M121" s="45">
        <v>33.200000000000003</v>
      </c>
      <c r="N121" s="80">
        <f t="shared" si="7"/>
        <v>64</v>
      </c>
      <c r="O121" s="47">
        <f t="shared" si="8"/>
        <v>64.076000000000008</v>
      </c>
      <c r="P121" s="73">
        <v>64</v>
      </c>
    </row>
    <row r="122" spans="1:16" ht="31.5" x14ac:dyDescent="0.25">
      <c r="A122" s="38">
        <v>116</v>
      </c>
      <c r="B122" s="59" t="s">
        <v>256</v>
      </c>
      <c r="C122" s="59" t="s">
        <v>8</v>
      </c>
      <c r="D122" s="151"/>
      <c r="E122" s="152">
        <v>69.3</v>
      </c>
      <c r="F122" s="43">
        <v>69.28</v>
      </c>
      <c r="G122" s="150"/>
      <c r="H122" s="150">
        <v>276</v>
      </c>
      <c r="I122" s="41">
        <v>281</v>
      </c>
      <c r="J122" s="153"/>
      <c r="K122" s="153">
        <v>3.9826839826839828</v>
      </c>
      <c r="L122" s="153">
        <f>I122/F122</f>
        <v>4.056004618937644</v>
      </c>
      <c r="M122" s="45">
        <v>33.1</v>
      </c>
      <c r="N122" s="80">
        <f t="shared" si="7"/>
        <v>93</v>
      </c>
      <c r="O122" s="47">
        <f t="shared" si="8"/>
        <v>93.01100000000001</v>
      </c>
      <c r="P122" s="73">
        <v>93</v>
      </c>
    </row>
    <row r="123" spans="1:16" ht="31.5" x14ac:dyDescent="0.25">
      <c r="A123" s="38">
        <v>117</v>
      </c>
      <c r="B123" s="59" t="s">
        <v>257</v>
      </c>
      <c r="C123" s="59" t="s">
        <v>8</v>
      </c>
      <c r="D123" s="151"/>
      <c r="E123" s="152">
        <v>66.599999999999994</v>
      </c>
      <c r="F123" s="43">
        <v>66.61</v>
      </c>
      <c r="G123" s="150"/>
      <c r="H123" s="150">
        <v>266</v>
      </c>
      <c r="I123" s="41">
        <v>303</v>
      </c>
      <c r="J123" s="153"/>
      <c r="K123" s="153">
        <v>3.9939939939939944</v>
      </c>
      <c r="L123" s="153">
        <f>I123/F123</f>
        <v>4.5488665365560728</v>
      </c>
      <c r="M123" s="45">
        <v>33.299999999999997</v>
      </c>
      <c r="N123" s="80">
        <f t="shared" si="7"/>
        <v>100</v>
      </c>
      <c r="O123" s="47">
        <f t="shared" si="8"/>
        <v>100.899</v>
      </c>
      <c r="P123" s="73">
        <v>100</v>
      </c>
    </row>
    <row r="124" spans="1:16" hidden="1" x14ac:dyDescent="0.25">
      <c r="A124" s="38">
        <v>118</v>
      </c>
      <c r="B124" s="59" t="s">
        <v>151</v>
      </c>
      <c r="C124" s="59" t="s">
        <v>8</v>
      </c>
      <c r="D124" s="151"/>
      <c r="E124" s="152"/>
      <c r="F124" s="43"/>
      <c r="G124" s="150"/>
      <c r="H124" s="150"/>
      <c r="I124" s="41"/>
      <c r="J124" s="153"/>
      <c r="K124" s="153"/>
      <c r="L124" s="153"/>
      <c r="M124" s="45">
        <v>35</v>
      </c>
      <c r="N124" s="80">
        <f t="shared" si="7"/>
        <v>0</v>
      </c>
      <c r="O124" s="47">
        <f t="shared" si="8"/>
        <v>0</v>
      </c>
      <c r="P124" s="73"/>
    </row>
    <row r="125" spans="1:16" ht="31.5" x14ac:dyDescent="0.25">
      <c r="A125" s="38">
        <v>119</v>
      </c>
      <c r="B125" s="59" t="s">
        <v>382</v>
      </c>
      <c r="C125" s="59" t="s">
        <v>9</v>
      </c>
      <c r="D125" s="151">
        <v>69.5</v>
      </c>
      <c r="E125" s="152">
        <v>70.5</v>
      </c>
      <c r="F125" s="43">
        <v>70.53</v>
      </c>
      <c r="G125" s="150">
        <v>190</v>
      </c>
      <c r="H125" s="150">
        <v>136</v>
      </c>
      <c r="I125" s="41">
        <v>129</v>
      </c>
      <c r="J125" s="153">
        <v>2.7338129496402876</v>
      </c>
      <c r="K125" s="153">
        <v>1.9290780141843971</v>
      </c>
      <c r="L125" s="153">
        <f>I125/F125</f>
        <v>1.8290089323692045</v>
      </c>
      <c r="M125" s="45">
        <v>35</v>
      </c>
      <c r="N125" s="80">
        <f t="shared" si="7"/>
        <v>45</v>
      </c>
      <c r="O125" s="47">
        <f t="shared" si="8"/>
        <v>45.15</v>
      </c>
      <c r="P125" s="73">
        <v>62</v>
      </c>
    </row>
    <row r="126" spans="1:16" ht="31.5" hidden="1" x14ac:dyDescent="0.25">
      <c r="A126" s="38">
        <v>120</v>
      </c>
      <c r="B126" s="59" t="s">
        <v>258</v>
      </c>
      <c r="C126" s="59" t="s">
        <v>152</v>
      </c>
      <c r="D126" s="151">
        <v>11.7</v>
      </c>
      <c r="E126" s="152">
        <v>11.7</v>
      </c>
      <c r="F126" s="43">
        <v>4.88</v>
      </c>
      <c r="G126" s="150">
        <v>7</v>
      </c>
      <c r="H126" s="150">
        <v>34</v>
      </c>
      <c r="I126" s="41">
        <v>6</v>
      </c>
      <c r="J126" s="153">
        <v>0.59829059829059827</v>
      </c>
      <c r="K126" s="153">
        <v>2.9059829059829063</v>
      </c>
      <c r="L126" s="153">
        <f>I126/F126</f>
        <v>1.2295081967213115</v>
      </c>
      <c r="M126" s="45">
        <v>0</v>
      </c>
      <c r="N126" s="80">
        <f t="shared" si="7"/>
        <v>0</v>
      </c>
      <c r="O126" s="47">
        <f t="shared" si="8"/>
        <v>0</v>
      </c>
      <c r="P126" s="73"/>
    </row>
    <row r="127" spans="1:16" ht="47.25" x14ac:dyDescent="0.25">
      <c r="A127" s="38">
        <v>121</v>
      </c>
      <c r="B127" s="59" t="s">
        <v>46</v>
      </c>
      <c r="C127" s="59" t="s">
        <v>9</v>
      </c>
      <c r="D127" s="151">
        <v>55.3</v>
      </c>
      <c r="E127" s="152">
        <v>55.3</v>
      </c>
      <c r="F127" s="43">
        <v>55.28</v>
      </c>
      <c r="G127" s="150">
        <v>103</v>
      </c>
      <c r="H127" s="150">
        <v>66</v>
      </c>
      <c r="I127" s="41">
        <v>33</v>
      </c>
      <c r="J127" s="153">
        <v>1.8625678119349007</v>
      </c>
      <c r="K127" s="153">
        <v>1.1934900542495479</v>
      </c>
      <c r="L127" s="153">
        <f>I127/F127</f>
        <v>0.59696092619392183</v>
      </c>
      <c r="M127" s="45">
        <v>33</v>
      </c>
      <c r="N127" s="80">
        <f t="shared" si="7"/>
        <v>10</v>
      </c>
      <c r="O127" s="47">
        <f t="shared" si="8"/>
        <v>10.89</v>
      </c>
      <c r="P127" s="73">
        <v>10</v>
      </c>
    </row>
    <row r="128" spans="1:16" x14ac:dyDescent="0.25">
      <c r="A128" s="38">
        <v>122</v>
      </c>
      <c r="B128" s="59" t="s">
        <v>2</v>
      </c>
      <c r="C128" s="59" t="s">
        <v>9</v>
      </c>
      <c r="D128" s="151">
        <v>84</v>
      </c>
      <c r="E128" s="152">
        <v>120.5</v>
      </c>
      <c r="F128" s="43">
        <v>118.56</v>
      </c>
      <c r="G128" s="150">
        <v>42</v>
      </c>
      <c r="H128" s="150">
        <v>88</v>
      </c>
      <c r="I128" s="41">
        <v>83</v>
      </c>
      <c r="J128" s="153">
        <v>0.5</v>
      </c>
      <c r="K128" s="153">
        <v>0.73029045643153523</v>
      </c>
      <c r="L128" s="153">
        <f>I128/F128</f>
        <v>0.70006747638326583</v>
      </c>
      <c r="M128" s="45">
        <v>35</v>
      </c>
      <c r="N128" s="80">
        <f t="shared" si="7"/>
        <v>29</v>
      </c>
      <c r="O128" s="47">
        <f t="shared" si="8"/>
        <v>29.05</v>
      </c>
      <c r="P128" s="73"/>
    </row>
    <row r="129" spans="1:16" ht="47.25" x14ac:dyDescent="0.25">
      <c r="A129" s="38">
        <v>123</v>
      </c>
      <c r="B129" s="59" t="s">
        <v>61</v>
      </c>
      <c r="C129" s="59" t="s">
        <v>9</v>
      </c>
      <c r="D129" s="151">
        <v>251.7</v>
      </c>
      <c r="E129" s="152">
        <v>251.7</v>
      </c>
      <c r="F129" s="43">
        <v>251.71</v>
      </c>
      <c r="G129" s="150">
        <v>258</v>
      </c>
      <c r="H129" s="150">
        <v>229</v>
      </c>
      <c r="I129" s="41">
        <v>171</v>
      </c>
      <c r="J129" s="153">
        <v>1.0250297973778308</v>
      </c>
      <c r="K129" s="153">
        <v>0.90981326976559396</v>
      </c>
      <c r="L129" s="153">
        <f>I129/F129</f>
        <v>0.67935322394819431</v>
      </c>
      <c r="M129" s="45">
        <v>35</v>
      </c>
      <c r="N129" s="80">
        <f t="shared" si="7"/>
        <v>59</v>
      </c>
      <c r="O129" s="47">
        <f t="shared" si="8"/>
        <v>59.85</v>
      </c>
      <c r="P129" s="73">
        <v>63</v>
      </c>
    </row>
    <row r="130" spans="1:16" hidden="1" x14ac:dyDescent="0.25">
      <c r="A130" s="38">
        <v>124</v>
      </c>
      <c r="B130" s="59" t="s">
        <v>151</v>
      </c>
      <c r="C130" s="59" t="s">
        <v>9</v>
      </c>
      <c r="D130" s="151"/>
      <c r="E130" s="152"/>
      <c r="F130" s="43"/>
      <c r="G130" s="150"/>
      <c r="H130" s="150"/>
      <c r="I130" s="41"/>
      <c r="J130" s="153"/>
      <c r="K130" s="153"/>
      <c r="L130" s="153"/>
      <c r="M130" s="45">
        <v>35</v>
      </c>
      <c r="N130" s="80">
        <f t="shared" si="7"/>
        <v>0</v>
      </c>
      <c r="O130" s="47">
        <f t="shared" si="8"/>
        <v>0</v>
      </c>
      <c r="P130" s="73"/>
    </row>
    <row r="131" spans="1:16" ht="31.5" x14ac:dyDescent="0.25">
      <c r="A131" s="38">
        <v>125</v>
      </c>
      <c r="B131" s="59" t="s">
        <v>11</v>
      </c>
      <c r="C131" s="59" t="s">
        <v>10</v>
      </c>
      <c r="D131" s="151">
        <v>161.30000000000001</v>
      </c>
      <c r="E131" s="152">
        <v>161.30000000000001</v>
      </c>
      <c r="F131" s="43">
        <v>161.28</v>
      </c>
      <c r="G131" s="150">
        <v>94</v>
      </c>
      <c r="H131" s="150">
        <v>127</v>
      </c>
      <c r="I131" s="41">
        <v>135</v>
      </c>
      <c r="J131" s="153">
        <v>0.5827650340979541</v>
      </c>
      <c r="K131" s="153">
        <v>0.78735275883446987</v>
      </c>
      <c r="L131" s="153">
        <f>I131/F131</f>
        <v>0.8370535714285714</v>
      </c>
      <c r="M131" s="45">
        <v>31</v>
      </c>
      <c r="N131" s="80">
        <f t="shared" si="7"/>
        <v>41</v>
      </c>
      <c r="O131" s="47">
        <f t="shared" si="8"/>
        <v>41.85</v>
      </c>
      <c r="P131" s="73">
        <v>41</v>
      </c>
    </row>
    <row r="132" spans="1:16" hidden="1" x14ac:dyDescent="0.25">
      <c r="A132" s="38">
        <v>126</v>
      </c>
      <c r="B132" s="59" t="s">
        <v>2</v>
      </c>
      <c r="C132" s="59" t="s">
        <v>10</v>
      </c>
      <c r="D132" s="151"/>
      <c r="E132" s="152"/>
      <c r="F132" s="43">
        <v>0</v>
      </c>
      <c r="G132" s="150"/>
      <c r="H132" s="150"/>
      <c r="I132" s="41">
        <v>0</v>
      </c>
      <c r="J132" s="153" t="e">
        <v>#DIV/0!</v>
      </c>
      <c r="K132" s="153" t="e">
        <v>#DIV/0!</v>
      </c>
      <c r="L132" s="153" t="e">
        <f>I132/F132</f>
        <v>#DIV/0!</v>
      </c>
      <c r="M132" s="45">
        <v>0</v>
      </c>
      <c r="N132" s="80">
        <f t="shared" si="7"/>
        <v>0</v>
      </c>
      <c r="O132" s="47">
        <f t="shared" si="8"/>
        <v>0</v>
      </c>
      <c r="P132" s="73"/>
    </row>
    <row r="133" spans="1:16" ht="31.5" x14ac:dyDescent="0.25">
      <c r="A133" s="38">
        <v>127</v>
      </c>
      <c r="B133" s="59" t="s">
        <v>111</v>
      </c>
      <c r="C133" s="59" t="s">
        <v>10</v>
      </c>
      <c r="D133" s="151">
        <v>165.1</v>
      </c>
      <c r="E133" s="152">
        <v>165.1</v>
      </c>
      <c r="F133" s="43">
        <v>165.07</v>
      </c>
      <c r="G133" s="150">
        <v>60</v>
      </c>
      <c r="H133" s="150">
        <v>59</v>
      </c>
      <c r="I133" s="41">
        <v>58</v>
      </c>
      <c r="J133" s="153">
        <v>0.36341611144760755</v>
      </c>
      <c r="K133" s="153">
        <v>0.35735917625681407</v>
      </c>
      <c r="L133" s="153">
        <f>I133/F133</f>
        <v>0.35136608711455747</v>
      </c>
      <c r="M133" s="45">
        <v>25.9</v>
      </c>
      <c r="N133" s="80">
        <f t="shared" si="7"/>
        <v>15</v>
      </c>
      <c r="O133" s="47">
        <f t="shared" si="8"/>
        <v>15.021999999999998</v>
      </c>
      <c r="P133" s="73">
        <v>15</v>
      </c>
    </row>
    <row r="134" spans="1:16" hidden="1" x14ac:dyDescent="0.25">
      <c r="A134" s="38">
        <v>128</v>
      </c>
      <c r="B134" s="59" t="s">
        <v>151</v>
      </c>
      <c r="C134" s="59" t="s">
        <v>10</v>
      </c>
      <c r="D134" s="151"/>
      <c r="E134" s="152"/>
      <c r="F134" s="43"/>
      <c r="G134" s="150"/>
      <c r="H134" s="150"/>
      <c r="I134" s="41"/>
      <c r="J134" s="153"/>
      <c r="K134" s="153"/>
      <c r="L134" s="153"/>
      <c r="M134" s="45">
        <v>35</v>
      </c>
      <c r="N134" s="80">
        <f t="shared" si="7"/>
        <v>0</v>
      </c>
      <c r="O134" s="47">
        <f t="shared" si="8"/>
        <v>0</v>
      </c>
      <c r="P134" s="73"/>
    </row>
    <row r="135" spans="1:16" ht="31.5" x14ac:dyDescent="0.25">
      <c r="A135" s="38">
        <v>129</v>
      </c>
      <c r="B135" s="59" t="s">
        <v>120</v>
      </c>
      <c r="C135" s="59" t="s">
        <v>12</v>
      </c>
      <c r="D135" s="151">
        <v>406</v>
      </c>
      <c r="E135" s="152">
        <v>147.80000000000001</v>
      </c>
      <c r="F135" s="43">
        <v>485.12</v>
      </c>
      <c r="G135" s="150">
        <v>1437</v>
      </c>
      <c r="H135" s="150">
        <v>104</v>
      </c>
      <c r="I135" s="41">
        <v>1258</v>
      </c>
      <c r="J135" s="153">
        <v>3.5394088669950738</v>
      </c>
      <c r="K135" s="153">
        <v>0.70365358592692828</v>
      </c>
      <c r="L135" s="153">
        <f>I135/F135</f>
        <v>2.5931728232189974</v>
      </c>
      <c r="M135" s="45">
        <v>34.4</v>
      </c>
      <c r="N135" s="80">
        <f t="shared" si="7"/>
        <v>432</v>
      </c>
      <c r="O135" s="47">
        <f t="shared" si="8"/>
        <v>432.75199999999995</v>
      </c>
      <c r="P135" s="73">
        <v>432</v>
      </c>
    </row>
    <row r="136" spans="1:16" ht="31.5" x14ac:dyDescent="0.25">
      <c r="A136" s="38">
        <v>130</v>
      </c>
      <c r="B136" s="59" t="s">
        <v>13</v>
      </c>
      <c r="C136" s="59" t="s">
        <v>12</v>
      </c>
      <c r="D136" s="151">
        <v>227.4</v>
      </c>
      <c r="E136" s="152">
        <v>227.4</v>
      </c>
      <c r="F136" s="43">
        <v>225.02</v>
      </c>
      <c r="G136" s="150">
        <v>582</v>
      </c>
      <c r="H136" s="150">
        <v>504</v>
      </c>
      <c r="I136" s="41">
        <v>615</v>
      </c>
      <c r="J136" s="153">
        <v>2.5593667546174141</v>
      </c>
      <c r="K136" s="153">
        <v>2.2163588390501321</v>
      </c>
      <c r="L136" s="153">
        <f>I136/F136</f>
        <v>2.7330903919651584</v>
      </c>
      <c r="M136" s="45">
        <v>33.200000000000003</v>
      </c>
      <c r="N136" s="80">
        <f t="shared" si="7"/>
        <v>204</v>
      </c>
      <c r="O136" s="47">
        <f t="shared" si="8"/>
        <v>204.18</v>
      </c>
      <c r="P136" s="73">
        <v>204</v>
      </c>
    </row>
    <row r="137" spans="1:16" x14ac:dyDescent="0.25">
      <c r="A137" s="38">
        <v>131</v>
      </c>
      <c r="B137" s="59" t="s">
        <v>2</v>
      </c>
      <c r="C137" s="59" t="s">
        <v>12</v>
      </c>
      <c r="D137" s="151">
        <v>237.6</v>
      </c>
      <c r="E137" s="152">
        <v>609.9</v>
      </c>
      <c r="F137" s="43">
        <v>257.27999999999997</v>
      </c>
      <c r="G137" s="150">
        <v>306</v>
      </c>
      <c r="H137" s="150">
        <v>1157</v>
      </c>
      <c r="I137" s="41">
        <v>523</v>
      </c>
      <c r="J137" s="153">
        <v>1.2878787878787878</v>
      </c>
      <c r="K137" s="153">
        <v>1.897032300377111</v>
      </c>
      <c r="L137" s="153">
        <f>I137/F137</f>
        <v>2.0328047263681595</v>
      </c>
      <c r="M137" s="45">
        <v>35</v>
      </c>
      <c r="N137" s="80">
        <f t="shared" ref="N137:N200" si="11">ROUNDDOWN(O137,0)</f>
        <v>183</v>
      </c>
      <c r="O137" s="47">
        <f t="shared" ref="O137:O200" si="12">I137*M137/100</f>
        <v>183.05</v>
      </c>
      <c r="P137" s="73"/>
    </row>
    <row r="138" spans="1:16" hidden="1" x14ac:dyDescent="0.25">
      <c r="A138" s="38">
        <v>132</v>
      </c>
      <c r="B138" s="59" t="s">
        <v>151</v>
      </c>
      <c r="C138" s="59" t="s">
        <v>12</v>
      </c>
      <c r="D138" s="151"/>
      <c r="E138" s="152"/>
      <c r="F138" s="43"/>
      <c r="G138" s="150"/>
      <c r="H138" s="150"/>
      <c r="I138" s="41"/>
      <c r="J138" s="153"/>
      <c r="K138" s="153"/>
      <c r="L138" s="153"/>
      <c r="M138" s="45">
        <v>35</v>
      </c>
      <c r="N138" s="80">
        <f t="shared" si="11"/>
        <v>0</v>
      </c>
      <c r="O138" s="47">
        <f t="shared" si="12"/>
        <v>0</v>
      </c>
      <c r="P138" s="73"/>
    </row>
    <row r="139" spans="1:16" x14ac:dyDescent="0.25">
      <c r="A139" s="38">
        <v>133</v>
      </c>
      <c r="B139" s="59" t="s">
        <v>2</v>
      </c>
      <c r="C139" s="59" t="s">
        <v>259</v>
      </c>
      <c r="D139" s="151">
        <v>687</v>
      </c>
      <c r="E139" s="152">
        <v>734.4</v>
      </c>
      <c r="F139" s="43">
        <v>891.37</v>
      </c>
      <c r="G139" s="150">
        <v>1292</v>
      </c>
      <c r="H139" s="150">
        <v>1205</v>
      </c>
      <c r="I139" s="41">
        <v>1311</v>
      </c>
      <c r="J139" s="153">
        <v>1.8806404657933042</v>
      </c>
      <c r="K139" s="153">
        <v>1.6407952069716776</v>
      </c>
      <c r="L139" s="153">
        <f>I139/F139</f>
        <v>1.4707697140356979</v>
      </c>
      <c r="M139" s="45">
        <v>35</v>
      </c>
      <c r="N139" s="80">
        <f t="shared" si="11"/>
        <v>458</v>
      </c>
      <c r="O139" s="47">
        <f t="shared" si="12"/>
        <v>458.85</v>
      </c>
      <c r="P139" s="73"/>
    </row>
    <row r="140" spans="1:16" ht="31.5" x14ac:dyDescent="0.25">
      <c r="A140" s="38">
        <v>134</v>
      </c>
      <c r="B140" s="59" t="s">
        <v>235</v>
      </c>
      <c r="C140" s="59" t="s">
        <v>259</v>
      </c>
      <c r="D140" s="151">
        <v>824.8</v>
      </c>
      <c r="E140" s="152">
        <v>837.7</v>
      </c>
      <c r="F140" s="43">
        <v>834.69</v>
      </c>
      <c r="G140" s="150">
        <v>1473</v>
      </c>
      <c r="H140" s="150">
        <v>1402</v>
      </c>
      <c r="I140" s="41">
        <v>1116</v>
      </c>
      <c r="J140" s="153">
        <v>1.7858874878758488</v>
      </c>
      <c r="K140" s="153">
        <v>1.6736301778679716</v>
      </c>
      <c r="L140" s="153">
        <f>I140/F140</f>
        <v>1.3370233260252309</v>
      </c>
      <c r="M140" s="45">
        <v>35</v>
      </c>
      <c r="N140" s="80">
        <f t="shared" si="11"/>
        <v>390</v>
      </c>
      <c r="O140" s="47">
        <f t="shared" si="12"/>
        <v>390.6</v>
      </c>
      <c r="P140" s="73">
        <v>391</v>
      </c>
    </row>
    <row r="141" spans="1:16" ht="31.5" x14ac:dyDescent="0.25">
      <c r="A141" s="38">
        <v>135</v>
      </c>
      <c r="B141" s="59" t="s">
        <v>116</v>
      </c>
      <c r="C141" s="59" t="s">
        <v>259</v>
      </c>
      <c r="D141" s="151">
        <v>1700.2</v>
      </c>
      <c r="E141" s="152">
        <v>1700.2</v>
      </c>
      <c r="F141" s="43">
        <v>1697.05</v>
      </c>
      <c r="G141" s="150">
        <v>3386</v>
      </c>
      <c r="H141" s="150">
        <v>3345</v>
      </c>
      <c r="I141" s="41">
        <v>3423</v>
      </c>
      <c r="J141" s="153">
        <v>1.991530408187272</v>
      </c>
      <c r="K141" s="153">
        <v>1.9674155981649217</v>
      </c>
      <c r="L141" s="153">
        <f>I141/F141</f>
        <v>2.0170295512801628</v>
      </c>
      <c r="M141" s="45">
        <v>35</v>
      </c>
      <c r="N141" s="80">
        <f t="shared" si="11"/>
        <v>1198</v>
      </c>
      <c r="O141" s="47">
        <f t="shared" si="12"/>
        <v>1198.05</v>
      </c>
      <c r="P141" s="73">
        <v>1201</v>
      </c>
    </row>
    <row r="142" spans="1:16" hidden="1" x14ac:dyDescent="0.25">
      <c r="A142" s="38">
        <v>136</v>
      </c>
      <c r="B142" s="59" t="s">
        <v>151</v>
      </c>
      <c r="C142" s="59" t="s">
        <v>259</v>
      </c>
      <c r="D142" s="151"/>
      <c r="E142" s="152"/>
      <c r="F142" s="43"/>
      <c r="G142" s="150"/>
      <c r="H142" s="150"/>
      <c r="I142" s="41"/>
      <c r="J142" s="153"/>
      <c r="K142" s="153"/>
      <c r="L142" s="153"/>
      <c r="M142" s="45">
        <v>35</v>
      </c>
      <c r="N142" s="80">
        <f t="shared" si="11"/>
        <v>0</v>
      </c>
      <c r="O142" s="47">
        <f t="shared" si="12"/>
        <v>0</v>
      </c>
      <c r="P142" s="73"/>
    </row>
    <row r="143" spans="1:16" ht="31.5" x14ac:dyDescent="0.25">
      <c r="A143" s="38">
        <v>137</v>
      </c>
      <c r="B143" s="59" t="s">
        <v>15</v>
      </c>
      <c r="C143" s="59" t="s">
        <v>14</v>
      </c>
      <c r="D143" s="151">
        <v>297.60000000000002</v>
      </c>
      <c r="E143" s="152">
        <v>297.60000000000002</v>
      </c>
      <c r="F143" s="43">
        <v>297.57</v>
      </c>
      <c r="G143" s="150">
        <v>255</v>
      </c>
      <c r="H143" s="150">
        <v>293</v>
      </c>
      <c r="I143" s="41">
        <v>242</v>
      </c>
      <c r="J143" s="153">
        <v>0.85685483870967738</v>
      </c>
      <c r="K143" s="153">
        <v>0.98454301075268813</v>
      </c>
      <c r="L143" s="153">
        <f>I143/F143</f>
        <v>0.81325402426319859</v>
      </c>
      <c r="M143" s="45">
        <v>35</v>
      </c>
      <c r="N143" s="80">
        <f t="shared" si="11"/>
        <v>84</v>
      </c>
      <c r="O143" s="47">
        <f t="shared" si="12"/>
        <v>84.7</v>
      </c>
      <c r="P143" s="73">
        <v>110</v>
      </c>
    </row>
    <row r="144" spans="1:16" x14ac:dyDescent="0.25">
      <c r="A144" s="38">
        <v>138</v>
      </c>
      <c r="B144" s="59" t="s">
        <v>2</v>
      </c>
      <c r="C144" s="59" t="s">
        <v>14</v>
      </c>
      <c r="D144" s="151">
        <v>97.6</v>
      </c>
      <c r="E144" s="152">
        <v>102</v>
      </c>
      <c r="F144" s="43">
        <v>100.68</v>
      </c>
      <c r="G144" s="150">
        <v>92</v>
      </c>
      <c r="H144" s="150">
        <v>98</v>
      </c>
      <c r="I144" s="41">
        <v>73</v>
      </c>
      <c r="J144" s="153">
        <v>0.94262295081967218</v>
      </c>
      <c r="K144" s="153">
        <v>0.96078431372549022</v>
      </c>
      <c r="L144" s="153">
        <f>I144/F144</f>
        <v>0.72506952721493834</v>
      </c>
      <c r="M144" s="45">
        <v>35</v>
      </c>
      <c r="N144" s="80">
        <f t="shared" si="11"/>
        <v>25</v>
      </c>
      <c r="O144" s="47">
        <f t="shared" si="12"/>
        <v>25.55</v>
      </c>
      <c r="P144" s="73"/>
    </row>
    <row r="145" spans="1:16" ht="31.5" x14ac:dyDescent="0.25">
      <c r="A145" s="38">
        <v>139</v>
      </c>
      <c r="B145" s="59" t="s">
        <v>73</v>
      </c>
      <c r="C145" s="59" t="s">
        <v>14</v>
      </c>
      <c r="D145" s="151">
        <v>60.8</v>
      </c>
      <c r="E145" s="152">
        <v>60.8</v>
      </c>
      <c r="F145" s="43">
        <v>60.77</v>
      </c>
      <c r="G145" s="150">
        <v>95</v>
      </c>
      <c r="H145" s="150">
        <v>109</v>
      </c>
      <c r="I145" s="41">
        <v>120</v>
      </c>
      <c r="J145" s="153">
        <v>1.5625</v>
      </c>
      <c r="K145" s="153">
        <v>1.7927631578947369</v>
      </c>
      <c r="L145" s="153">
        <f>I145/F145</f>
        <v>1.9746585486259667</v>
      </c>
      <c r="M145" s="45">
        <v>35</v>
      </c>
      <c r="N145" s="80">
        <f t="shared" si="11"/>
        <v>42</v>
      </c>
      <c r="O145" s="47">
        <f t="shared" si="12"/>
        <v>42</v>
      </c>
      <c r="P145" s="73">
        <v>50</v>
      </c>
    </row>
    <row r="146" spans="1:16" ht="31.5" x14ac:dyDescent="0.25">
      <c r="A146" s="38">
        <v>140</v>
      </c>
      <c r="B146" s="59" t="s">
        <v>72</v>
      </c>
      <c r="C146" s="59" t="s">
        <v>14</v>
      </c>
      <c r="D146" s="151">
        <v>17.899999999999999</v>
      </c>
      <c r="E146" s="152"/>
      <c r="F146" s="43">
        <v>17.87</v>
      </c>
      <c r="G146" s="150">
        <v>51</v>
      </c>
      <c r="H146" s="150"/>
      <c r="I146" s="41">
        <v>42</v>
      </c>
      <c r="J146" s="153">
        <v>2.8491620111731848</v>
      </c>
      <c r="K146" s="153"/>
      <c r="L146" s="153">
        <f>I146/F146</f>
        <v>2.3503077783995523</v>
      </c>
      <c r="M146" s="45">
        <v>24</v>
      </c>
      <c r="N146" s="80">
        <f t="shared" si="11"/>
        <v>10</v>
      </c>
      <c r="O146" s="47">
        <f t="shared" si="12"/>
        <v>10.08</v>
      </c>
      <c r="P146" s="73">
        <v>10</v>
      </c>
    </row>
    <row r="147" spans="1:16" hidden="1" x14ac:dyDescent="0.25">
      <c r="A147" s="38">
        <v>141</v>
      </c>
      <c r="B147" s="59" t="s">
        <v>151</v>
      </c>
      <c r="C147" s="59" t="s">
        <v>14</v>
      </c>
      <c r="D147" s="151"/>
      <c r="E147" s="152"/>
      <c r="F147" s="43"/>
      <c r="G147" s="150"/>
      <c r="H147" s="150"/>
      <c r="I147" s="41"/>
      <c r="J147" s="153"/>
      <c r="K147" s="153"/>
      <c r="L147" s="153"/>
      <c r="M147" s="45">
        <v>35</v>
      </c>
      <c r="N147" s="80">
        <f t="shared" si="11"/>
        <v>0</v>
      </c>
      <c r="O147" s="47">
        <f t="shared" si="12"/>
        <v>0</v>
      </c>
      <c r="P147" s="73"/>
    </row>
    <row r="148" spans="1:16" ht="31.5" hidden="1" x14ac:dyDescent="0.25">
      <c r="A148" s="38">
        <v>142</v>
      </c>
      <c r="B148" s="59" t="s">
        <v>90</v>
      </c>
      <c r="C148" s="59" t="s">
        <v>260</v>
      </c>
      <c r="D148" s="151">
        <v>0</v>
      </c>
      <c r="E148" s="152"/>
      <c r="F148" s="43">
        <v>91.05</v>
      </c>
      <c r="G148" s="150">
        <v>0</v>
      </c>
      <c r="H148" s="150"/>
      <c r="I148" s="41">
        <v>0</v>
      </c>
      <c r="J148" s="153" t="e">
        <v>#DIV/0!</v>
      </c>
      <c r="K148" s="153" t="e">
        <v>#DIV/0!</v>
      </c>
      <c r="L148" s="153">
        <f>I148/F148</f>
        <v>0</v>
      </c>
      <c r="M148" s="45">
        <v>0</v>
      </c>
      <c r="N148" s="80">
        <f t="shared" si="11"/>
        <v>0</v>
      </c>
      <c r="O148" s="47">
        <f t="shared" si="12"/>
        <v>0</v>
      </c>
      <c r="P148" s="73"/>
    </row>
    <row r="149" spans="1:16" ht="31.5" x14ac:dyDescent="0.25">
      <c r="A149" s="38">
        <v>143</v>
      </c>
      <c r="B149" s="59" t="s">
        <v>133</v>
      </c>
      <c r="C149" s="59" t="s">
        <v>260</v>
      </c>
      <c r="D149" s="151">
        <v>12.7</v>
      </c>
      <c r="E149" s="152"/>
      <c r="F149" s="43">
        <v>20.010000000000002</v>
      </c>
      <c r="G149" s="150">
        <v>23</v>
      </c>
      <c r="H149" s="150"/>
      <c r="I149" s="41">
        <v>82</v>
      </c>
      <c r="J149" s="153">
        <v>1.8110236220472442</v>
      </c>
      <c r="K149" s="153"/>
      <c r="L149" s="153">
        <f>I149/F149</f>
        <v>4.0979510244877559</v>
      </c>
      <c r="M149" s="45">
        <v>15</v>
      </c>
      <c r="N149" s="80">
        <f t="shared" si="11"/>
        <v>12</v>
      </c>
      <c r="O149" s="47">
        <f t="shared" si="12"/>
        <v>12.3</v>
      </c>
      <c r="P149" s="73">
        <v>12</v>
      </c>
    </row>
    <row r="150" spans="1:16" hidden="1" x14ac:dyDescent="0.25">
      <c r="A150" s="38">
        <v>144</v>
      </c>
      <c r="B150" s="59" t="s">
        <v>383</v>
      </c>
      <c r="C150" s="59" t="s">
        <v>260</v>
      </c>
      <c r="D150" s="151">
        <v>186.9</v>
      </c>
      <c r="E150" s="152"/>
      <c r="F150" s="43">
        <v>186.9</v>
      </c>
      <c r="G150" s="150">
        <v>0</v>
      </c>
      <c r="H150" s="150"/>
      <c r="I150" s="41">
        <v>0</v>
      </c>
      <c r="J150" s="153">
        <v>0</v>
      </c>
      <c r="K150" s="153" t="e">
        <v>#DIV/0!</v>
      </c>
      <c r="L150" s="153">
        <f>I150/F150</f>
        <v>0</v>
      </c>
      <c r="M150" s="45">
        <v>0</v>
      </c>
      <c r="N150" s="80">
        <f t="shared" si="11"/>
        <v>0</v>
      </c>
      <c r="O150" s="47">
        <f t="shared" si="12"/>
        <v>0</v>
      </c>
      <c r="P150" s="73"/>
    </row>
    <row r="151" spans="1:16" hidden="1" x14ac:dyDescent="0.25">
      <c r="A151" s="38">
        <v>145</v>
      </c>
      <c r="B151" s="59" t="s">
        <v>151</v>
      </c>
      <c r="C151" s="59" t="s">
        <v>260</v>
      </c>
      <c r="D151" s="151"/>
      <c r="E151" s="152"/>
      <c r="F151" s="43"/>
      <c r="G151" s="150"/>
      <c r="H151" s="150"/>
      <c r="I151" s="41"/>
      <c r="J151" s="153"/>
      <c r="K151" s="153"/>
      <c r="L151" s="153"/>
      <c r="M151" s="45">
        <v>35</v>
      </c>
      <c r="N151" s="80">
        <f t="shared" si="11"/>
        <v>0</v>
      </c>
      <c r="O151" s="47">
        <f t="shared" si="12"/>
        <v>0</v>
      </c>
      <c r="P151" s="73"/>
    </row>
    <row r="152" spans="1:16" ht="31.5" x14ac:dyDescent="0.25">
      <c r="A152" s="38">
        <v>146</v>
      </c>
      <c r="B152" s="59" t="s">
        <v>261</v>
      </c>
      <c r="C152" s="59" t="s">
        <v>16</v>
      </c>
      <c r="D152" s="151">
        <v>14.9</v>
      </c>
      <c r="E152" s="152">
        <v>14.9</v>
      </c>
      <c r="F152" s="43">
        <v>14.85</v>
      </c>
      <c r="G152" s="150">
        <v>125</v>
      </c>
      <c r="H152" s="150">
        <v>135</v>
      </c>
      <c r="I152" s="41">
        <v>137</v>
      </c>
      <c r="J152" s="153">
        <v>8.3892617449664435</v>
      </c>
      <c r="K152" s="153">
        <v>9.0604026845637584</v>
      </c>
      <c r="L152" s="153">
        <f>I152/F152</f>
        <v>9.2255892255892267</v>
      </c>
      <c r="M152" s="94">
        <v>33</v>
      </c>
      <c r="N152" s="80">
        <f t="shared" si="11"/>
        <v>45</v>
      </c>
      <c r="O152" s="47">
        <f t="shared" si="12"/>
        <v>45.21</v>
      </c>
      <c r="P152" s="73">
        <v>45</v>
      </c>
    </row>
    <row r="153" spans="1:16" ht="31.5" hidden="1" x14ac:dyDescent="0.25">
      <c r="A153" s="38">
        <v>147</v>
      </c>
      <c r="B153" s="59" t="s">
        <v>139</v>
      </c>
      <c r="C153" s="59" t="s">
        <v>16</v>
      </c>
      <c r="D153" s="151">
        <v>6.7</v>
      </c>
      <c r="E153" s="152">
        <v>6.7</v>
      </c>
      <c r="F153" s="43">
        <v>6.66</v>
      </c>
      <c r="G153" s="150">
        <v>43</v>
      </c>
      <c r="H153" s="150">
        <v>47</v>
      </c>
      <c r="I153" s="41">
        <v>58</v>
      </c>
      <c r="J153" s="153">
        <v>6.4179104477611935</v>
      </c>
      <c r="K153" s="153">
        <v>7.0149253731343277</v>
      </c>
      <c r="L153" s="153">
        <f>I153/F153</f>
        <v>8.7087087087087092</v>
      </c>
      <c r="M153" s="94">
        <v>0</v>
      </c>
      <c r="N153" s="80">
        <f t="shared" si="11"/>
        <v>0</v>
      </c>
      <c r="O153" s="47">
        <f t="shared" si="12"/>
        <v>0</v>
      </c>
      <c r="P153" s="73" t="s">
        <v>399</v>
      </c>
    </row>
    <row r="154" spans="1:16" ht="31.5" x14ac:dyDescent="0.25">
      <c r="A154" s="38">
        <v>148</v>
      </c>
      <c r="B154" s="59" t="s">
        <v>384</v>
      </c>
      <c r="C154" s="59" t="s">
        <v>16</v>
      </c>
      <c r="D154" s="151">
        <v>424.4</v>
      </c>
      <c r="E154" s="152">
        <v>424.4</v>
      </c>
      <c r="F154" s="43">
        <v>424.38</v>
      </c>
      <c r="G154" s="150">
        <v>3741</v>
      </c>
      <c r="H154" s="150">
        <v>4063</v>
      </c>
      <c r="I154" s="41">
        <v>3664</v>
      </c>
      <c r="J154" s="153">
        <v>8.8147973609802079</v>
      </c>
      <c r="K154" s="153">
        <v>9.5735155513666363</v>
      </c>
      <c r="L154" s="153">
        <f>I154/F154</f>
        <v>8.6337716197747305</v>
      </c>
      <c r="M154" s="45">
        <v>35</v>
      </c>
      <c r="N154" s="80">
        <f t="shared" si="11"/>
        <v>1282</v>
      </c>
      <c r="O154" s="47">
        <f t="shared" si="12"/>
        <v>1282.4000000000001</v>
      </c>
      <c r="P154" s="73">
        <v>1282</v>
      </c>
    </row>
    <row r="155" spans="1:16" x14ac:dyDescent="0.25">
      <c r="A155" s="38">
        <v>149</v>
      </c>
      <c r="B155" s="59" t="s">
        <v>2</v>
      </c>
      <c r="C155" s="59" t="s">
        <v>16</v>
      </c>
      <c r="D155" s="151">
        <v>158.6</v>
      </c>
      <c r="E155" s="152">
        <v>1774.1</v>
      </c>
      <c r="F155" s="43">
        <v>183.56</v>
      </c>
      <c r="G155" s="150">
        <v>652</v>
      </c>
      <c r="H155" s="150">
        <v>8473</v>
      </c>
      <c r="I155" s="41">
        <v>795</v>
      </c>
      <c r="J155" s="153">
        <v>4.1109709962168983</v>
      </c>
      <c r="K155" s="153">
        <v>4.775942731525844</v>
      </c>
      <c r="L155" s="153">
        <f>I155/F155</f>
        <v>4.3310089344083682</v>
      </c>
      <c r="M155" s="45">
        <v>35</v>
      </c>
      <c r="N155" s="80">
        <f t="shared" si="11"/>
        <v>278</v>
      </c>
      <c r="O155" s="47">
        <f t="shared" si="12"/>
        <v>278.25</v>
      </c>
      <c r="P155" s="73"/>
    </row>
    <row r="156" spans="1:16" ht="31.5" x14ac:dyDescent="0.25">
      <c r="A156" s="38">
        <v>150</v>
      </c>
      <c r="B156" s="59" t="s">
        <v>74</v>
      </c>
      <c r="C156" s="59" t="s">
        <v>16</v>
      </c>
      <c r="D156" s="151">
        <v>1595.8</v>
      </c>
      <c r="E156" s="152"/>
      <c r="F156" s="43">
        <v>1718.12</v>
      </c>
      <c r="G156" s="150">
        <v>7782</v>
      </c>
      <c r="H156" s="150"/>
      <c r="I156" s="41">
        <v>8379</v>
      </c>
      <c r="J156" s="153">
        <v>4.8765509462338636</v>
      </c>
      <c r="K156" s="153"/>
      <c r="L156" s="153">
        <f>I156/F156</f>
        <v>4.8768421297697486</v>
      </c>
      <c r="M156" s="45">
        <v>29.84</v>
      </c>
      <c r="N156" s="80">
        <f t="shared" si="11"/>
        <v>2500</v>
      </c>
      <c r="O156" s="47">
        <f t="shared" si="12"/>
        <v>2500.2936</v>
      </c>
      <c r="P156" s="73">
        <v>2500</v>
      </c>
    </row>
    <row r="157" spans="1:16" hidden="1" x14ac:dyDescent="0.25">
      <c r="A157" s="38">
        <v>151</v>
      </c>
      <c r="B157" s="59" t="s">
        <v>151</v>
      </c>
      <c r="C157" s="59" t="s">
        <v>16</v>
      </c>
      <c r="D157" s="151"/>
      <c r="E157" s="152"/>
      <c r="F157" s="43"/>
      <c r="G157" s="150"/>
      <c r="H157" s="150"/>
      <c r="I157" s="41"/>
      <c r="J157" s="153"/>
      <c r="K157" s="153"/>
      <c r="L157" s="153"/>
      <c r="M157" s="45">
        <v>35</v>
      </c>
      <c r="N157" s="80">
        <f t="shared" si="11"/>
        <v>0</v>
      </c>
      <c r="O157" s="47">
        <f t="shared" si="12"/>
        <v>0</v>
      </c>
      <c r="P157" s="73"/>
    </row>
    <row r="158" spans="1:16" ht="31.5" hidden="1" x14ac:dyDescent="0.25">
      <c r="A158" s="38">
        <v>152</v>
      </c>
      <c r="B158" s="59" t="s">
        <v>34</v>
      </c>
      <c r="C158" s="59" t="s">
        <v>17</v>
      </c>
      <c r="D158" s="151"/>
      <c r="E158" s="152"/>
      <c r="F158" s="43">
        <v>7.88</v>
      </c>
      <c r="G158" s="150"/>
      <c r="H158" s="150"/>
      <c r="I158" s="41">
        <v>93</v>
      </c>
      <c r="J158" s="153"/>
      <c r="K158" s="153"/>
      <c r="L158" s="153">
        <f t="shared" ref="L158:L164" si="13">I158/F158</f>
        <v>11.802030456852792</v>
      </c>
      <c r="M158" s="45">
        <v>0</v>
      </c>
      <c r="N158" s="80">
        <f t="shared" si="11"/>
        <v>0</v>
      </c>
      <c r="O158" s="47">
        <f t="shared" si="12"/>
        <v>0</v>
      </c>
      <c r="P158" s="73"/>
    </row>
    <row r="159" spans="1:16" ht="31.5" x14ac:dyDescent="0.25">
      <c r="A159" s="38">
        <v>153</v>
      </c>
      <c r="B159" s="59" t="s">
        <v>19</v>
      </c>
      <c r="C159" s="59" t="s">
        <v>17</v>
      </c>
      <c r="D159" s="151">
        <v>13.8</v>
      </c>
      <c r="E159" s="152">
        <v>19.3</v>
      </c>
      <c r="F159" s="43">
        <v>19.32</v>
      </c>
      <c r="G159" s="150">
        <v>68</v>
      </c>
      <c r="H159" s="150">
        <v>63</v>
      </c>
      <c r="I159" s="41">
        <v>84</v>
      </c>
      <c r="J159" s="153">
        <v>4.9275362318840576</v>
      </c>
      <c r="K159" s="153">
        <v>3.2642487046632125</v>
      </c>
      <c r="L159" s="153">
        <f t="shared" si="13"/>
        <v>4.3478260869565215</v>
      </c>
      <c r="M159" s="45">
        <v>12</v>
      </c>
      <c r="N159" s="80">
        <f t="shared" si="11"/>
        <v>10</v>
      </c>
      <c r="O159" s="47">
        <f t="shared" si="12"/>
        <v>10.08</v>
      </c>
      <c r="P159" s="73">
        <v>10</v>
      </c>
    </row>
    <row r="160" spans="1:16" ht="31.5" x14ac:dyDescent="0.25">
      <c r="A160" s="38">
        <v>154</v>
      </c>
      <c r="B160" s="59" t="s">
        <v>18</v>
      </c>
      <c r="C160" s="59" t="s">
        <v>17</v>
      </c>
      <c r="D160" s="151">
        <v>230.6</v>
      </c>
      <c r="E160" s="152">
        <v>245.3</v>
      </c>
      <c r="F160" s="43">
        <v>239.83</v>
      </c>
      <c r="G160" s="150">
        <v>421</v>
      </c>
      <c r="H160" s="150">
        <v>330</v>
      </c>
      <c r="I160" s="41">
        <v>336</v>
      </c>
      <c r="J160" s="153">
        <v>1.8256721595836947</v>
      </c>
      <c r="K160" s="153">
        <v>1.3452914798206277</v>
      </c>
      <c r="L160" s="153">
        <f t="shared" si="13"/>
        <v>1.4009923695951298</v>
      </c>
      <c r="M160" s="45">
        <v>17.899999999999999</v>
      </c>
      <c r="N160" s="80">
        <f t="shared" si="11"/>
        <v>60</v>
      </c>
      <c r="O160" s="47">
        <f t="shared" si="12"/>
        <v>60.143999999999998</v>
      </c>
      <c r="P160" s="73">
        <v>60</v>
      </c>
    </row>
    <row r="161" spans="1:16" ht="31.5" x14ac:dyDescent="0.25">
      <c r="A161" s="38">
        <v>155</v>
      </c>
      <c r="B161" s="59" t="s">
        <v>262</v>
      </c>
      <c r="C161" s="59" t="s">
        <v>17</v>
      </c>
      <c r="D161" s="151">
        <v>100.1</v>
      </c>
      <c r="E161" s="152">
        <v>139.1</v>
      </c>
      <c r="F161" s="43">
        <v>100.14</v>
      </c>
      <c r="G161" s="150">
        <v>71</v>
      </c>
      <c r="H161" s="150">
        <v>53</v>
      </c>
      <c r="I161" s="41">
        <v>102</v>
      </c>
      <c r="J161" s="153">
        <v>0.70929070929070936</v>
      </c>
      <c r="K161" s="153">
        <v>0.38102084831056793</v>
      </c>
      <c r="L161" s="153">
        <f t="shared" si="13"/>
        <v>1.0185739964050329</v>
      </c>
      <c r="M161" s="45">
        <v>35</v>
      </c>
      <c r="N161" s="80">
        <f t="shared" si="11"/>
        <v>35</v>
      </c>
      <c r="O161" s="47">
        <f t="shared" si="12"/>
        <v>35.700000000000003</v>
      </c>
      <c r="P161" s="73">
        <v>52</v>
      </c>
    </row>
    <row r="162" spans="1:16" x14ac:dyDescent="0.25">
      <c r="A162" s="38">
        <v>156</v>
      </c>
      <c r="B162" s="59" t="s">
        <v>2</v>
      </c>
      <c r="C162" s="59" t="s">
        <v>17</v>
      </c>
      <c r="D162" s="151">
        <v>100.3</v>
      </c>
      <c r="E162" s="152">
        <v>91.6</v>
      </c>
      <c r="F162" s="43">
        <v>134.47</v>
      </c>
      <c r="G162" s="150">
        <v>25</v>
      </c>
      <c r="H162" s="150">
        <v>45</v>
      </c>
      <c r="I162" s="41">
        <v>59</v>
      </c>
      <c r="J162" s="153">
        <v>0.24925224327018944</v>
      </c>
      <c r="K162" s="153">
        <v>0.49126637554585156</v>
      </c>
      <c r="L162" s="153">
        <f t="shared" si="13"/>
        <v>0.43875957462631071</v>
      </c>
      <c r="M162" s="45">
        <v>35</v>
      </c>
      <c r="N162" s="80">
        <f t="shared" si="11"/>
        <v>20</v>
      </c>
      <c r="O162" s="47">
        <f t="shared" si="12"/>
        <v>20.65</v>
      </c>
      <c r="P162" s="73"/>
    </row>
    <row r="163" spans="1:16" ht="31.5" hidden="1" x14ac:dyDescent="0.25">
      <c r="A163" s="38">
        <v>157</v>
      </c>
      <c r="B163" s="59" t="s">
        <v>64</v>
      </c>
      <c r="C163" s="59" t="s">
        <v>17</v>
      </c>
      <c r="D163" s="151"/>
      <c r="E163" s="152"/>
      <c r="F163" s="43"/>
      <c r="G163" s="150"/>
      <c r="H163" s="150"/>
      <c r="I163" s="41"/>
      <c r="J163" s="153"/>
      <c r="K163" s="153"/>
      <c r="L163" s="153" t="e">
        <f t="shared" si="13"/>
        <v>#DIV/0!</v>
      </c>
      <c r="M163" s="45">
        <v>0</v>
      </c>
      <c r="N163" s="80">
        <f t="shared" si="11"/>
        <v>0</v>
      </c>
      <c r="O163" s="47">
        <f t="shared" si="12"/>
        <v>0</v>
      </c>
      <c r="P163" s="73"/>
    </row>
    <row r="164" spans="1:16" ht="31.5" hidden="1" x14ac:dyDescent="0.25">
      <c r="A164" s="38">
        <v>158</v>
      </c>
      <c r="B164" s="59" t="s">
        <v>264</v>
      </c>
      <c r="C164" s="59" t="s">
        <v>17</v>
      </c>
      <c r="D164" s="151">
        <v>0</v>
      </c>
      <c r="E164" s="152"/>
      <c r="F164" s="43">
        <v>0</v>
      </c>
      <c r="G164" s="150">
        <v>0</v>
      </c>
      <c r="H164" s="150"/>
      <c r="I164" s="41">
        <v>0</v>
      </c>
      <c r="J164" s="153" t="e">
        <v>#DIV/0!</v>
      </c>
      <c r="K164" s="153" t="e">
        <v>#DIV/0!</v>
      </c>
      <c r="L164" s="153" t="e">
        <f t="shared" si="13"/>
        <v>#DIV/0!</v>
      </c>
      <c r="M164" s="45">
        <v>0</v>
      </c>
      <c r="N164" s="80">
        <f t="shared" si="11"/>
        <v>0</v>
      </c>
      <c r="O164" s="47">
        <f t="shared" si="12"/>
        <v>0</v>
      </c>
      <c r="P164" s="73"/>
    </row>
    <row r="165" spans="1:16" hidden="1" x14ac:dyDescent="0.25">
      <c r="A165" s="38">
        <v>159</v>
      </c>
      <c r="B165" s="59" t="s">
        <v>151</v>
      </c>
      <c r="C165" s="59" t="s">
        <v>17</v>
      </c>
      <c r="D165" s="151"/>
      <c r="E165" s="152"/>
      <c r="F165" s="43"/>
      <c r="G165" s="150"/>
      <c r="H165" s="150"/>
      <c r="I165" s="41"/>
      <c r="J165" s="153"/>
      <c r="K165" s="153"/>
      <c r="L165" s="153"/>
      <c r="M165" s="45">
        <v>35</v>
      </c>
      <c r="N165" s="80">
        <f t="shared" si="11"/>
        <v>0</v>
      </c>
      <c r="O165" s="47">
        <f t="shared" si="12"/>
        <v>0</v>
      </c>
      <c r="P165" s="73"/>
    </row>
    <row r="166" spans="1:16" ht="31.5" hidden="1" x14ac:dyDescent="0.25">
      <c r="A166" s="38">
        <v>160</v>
      </c>
      <c r="B166" s="59" t="s">
        <v>255</v>
      </c>
      <c r="C166" s="59" t="s">
        <v>20</v>
      </c>
      <c r="D166" s="151">
        <v>2.8</v>
      </c>
      <c r="E166" s="152"/>
      <c r="F166" s="43">
        <v>37.049999999999997</v>
      </c>
      <c r="G166" s="150">
        <v>0</v>
      </c>
      <c r="H166" s="150"/>
      <c r="I166" s="41">
        <v>0</v>
      </c>
      <c r="J166" s="153">
        <v>0</v>
      </c>
      <c r="K166" s="153" t="e">
        <v>#DIV/0!</v>
      </c>
      <c r="L166" s="153">
        <f>I166/F166</f>
        <v>0</v>
      </c>
      <c r="M166" s="45">
        <v>0</v>
      </c>
      <c r="N166" s="80">
        <f t="shared" si="11"/>
        <v>0</v>
      </c>
      <c r="O166" s="47">
        <f t="shared" si="12"/>
        <v>0</v>
      </c>
      <c r="P166" s="73"/>
    </row>
    <row r="167" spans="1:16" hidden="1" x14ac:dyDescent="0.25">
      <c r="A167" s="38">
        <v>161</v>
      </c>
      <c r="B167" s="59" t="s">
        <v>385</v>
      </c>
      <c r="C167" s="59" t="s">
        <v>20</v>
      </c>
      <c r="D167" s="151">
        <v>78.2</v>
      </c>
      <c r="E167" s="152"/>
      <c r="F167" s="43">
        <v>116.19</v>
      </c>
      <c r="G167" s="150">
        <v>0</v>
      </c>
      <c r="H167" s="150"/>
      <c r="I167" s="41">
        <v>0</v>
      </c>
      <c r="J167" s="153">
        <v>0</v>
      </c>
      <c r="K167" s="153" t="e">
        <v>#DIV/0!</v>
      </c>
      <c r="L167" s="153">
        <f>I167/F167</f>
        <v>0</v>
      </c>
      <c r="M167" s="45">
        <v>0</v>
      </c>
      <c r="N167" s="80">
        <f t="shared" si="11"/>
        <v>0</v>
      </c>
      <c r="O167" s="47">
        <f t="shared" si="12"/>
        <v>0</v>
      </c>
      <c r="P167" s="73"/>
    </row>
    <row r="168" spans="1:16" ht="31.5" hidden="1" x14ac:dyDescent="0.25">
      <c r="A168" s="38">
        <v>162</v>
      </c>
      <c r="B168" s="59" t="s">
        <v>265</v>
      </c>
      <c r="C168" s="59" t="s">
        <v>20</v>
      </c>
      <c r="D168" s="151"/>
      <c r="E168" s="152"/>
      <c r="F168" s="43">
        <v>147.1</v>
      </c>
      <c r="G168" s="150"/>
      <c r="H168" s="150"/>
      <c r="I168" s="41">
        <v>0</v>
      </c>
      <c r="J168" s="153" t="e">
        <v>#DIV/0!</v>
      </c>
      <c r="K168" s="153" t="e">
        <v>#DIV/0!</v>
      </c>
      <c r="L168" s="153">
        <f>I168/F168</f>
        <v>0</v>
      </c>
      <c r="M168" s="45">
        <v>0</v>
      </c>
      <c r="N168" s="80">
        <f t="shared" si="11"/>
        <v>0</v>
      </c>
      <c r="O168" s="47">
        <f t="shared" si="12"/>
        <v>0</v>
      </c>
      <c r="P168" s="73"/>
    </row>
    <row r="169" spans="1:16" hidden="1" x14ac:dyDescent="0.25">
      <c r="A169" s="38">
        <v>163</v>
      </c>
      <c r="B169" s="59" t="s">
        <v>151</v>
      </c>
      <c r="C169" s="59" t="s">
        <v>20</v>
      </c>
      <c r="D169" s="151"/>
      <c r="E169" s="152"/>
      <c r="F169" s="43"/>
      <c r="G169" s="150"/>
      <c r="H169" s="150"/>
      <c r="I169" s="41"/>
      <c r="J169" s="153"/>
      <c r="K169" s="153"/>
      <c r="L169" s="153"/>
      <c r="M169" s="45">
        <v>0</v>
      </c>
      <c r="N169" s="80">
        <f t="shared" si="11"/>
        <v>0</v>
      </c>
      <c r="O169" s="47">
        <f t="shared" si="12"/>
        <v>0</v>
      </c>
      <c r="P169" s="73"/>
    </row>
    <row r="170" spans="1:16" ht="31.5" hidden="1" x14ac:dyDescent="0.25">
      <c r="A170" s="38">
        <v>164</v>
      </c>
      <c r="B170" s="59" t="s">
        <v>222</v>
      </c>
      <c r="C170" s="59" t="s">
        <v>47</v>
      </c>
      <c r="D170" s="151"/>
      <c r="E170" s="152"/>
      <c r="F170" s="43">
        <v>10.73</v>
      </c>
      <c r="G170" s="150"/>
      <c r="H170" s="150"/>
      <c r="I170" s="41"/>
      <c r="J170" s="153"/>
      <c r="K170" s="153"/>
      <c r="L170" s="153">
        <f t="shared" ref="L170:L175" si="14">I170/F170</f>
        <v>0</v>
      </c>
      <c r="M170" s="45">
        <v>0</v>
      </c>
      <c r="N170" s="80">
        <f t="shared" si="11"/>
        <v>0</v>
      </c>
      <c r="O170" s="47">
        <f t="shared" si="12"/>
        <v>0</v>
      </c>
      <c r="P170" s="73"/>
    </row>
    <row r="171" spans="1:16" ht="31.5" x14ac:dyDescent="0.25">
      <c r="A171" s="38">
        <v>165</v>
      </c>
      <c r="B171" s="59" t="s">
        <v>217</v>
      </c>
      <c r="C171" s="59" t="s">
        <v>47</v>
      </c>
      <c r="D171" s="151">
        <v>268.8</v>
      </c>
      <c r="E171" s="152">
        <v>268.8</v>
      </c>
      <c r="F171" s="43">
        <v>269.17</v>
      </c>
      <c r="G171" s="150">
        <v>372</v>
      </c>
      <c r="H171" s="150">
        <v>456</v>
      </c>
      <c r="I171" s="41">
        <v>392</v>
      </c>
      <c r="J171" s="153">
        <v>1.3839285714285714</v>
      </c>
      <c r="K171" s="153">
        <v>1.6964285714285714</v>
      </c>
      <c r="L171" s="153">
        <f t="shared" si="14"/>
        <v>1.4563287141954897</v>
      </c>
      <c r="M171" s="45">
        <v>35</v>
      </c>
      <c r="N171" s="80">
        <f t="shared" si="11"/>
        <v>137</v>
      </c>
      <c r="O171" s="47">
        <f t="shared" si="12"/>
        <v>137.19999999999999</v>
      </c>
      <c r="P171" s="73">
        <v>137</v>
      </c>
    </row>
    <row r="172" spans="1:16" x14ac:dyDescent="0.25">
      <c r="A172" s="38">
        <v>166</v>
      </c>
      <c r="B172" s="59" t="s">
        <v>2</v>
      </c>
      <c r="C172" s="59" t="s">
        <v>47</v>
      </c>
      <c r="D172" s="151">
        <v>1247.8</v>
      </c>
      <c r="E172" s="152">
        <v>459.8</v>
      </c>
      <c r="F172" s="43">
        <v>508.54</v>
      </c>
      <c r="G172" s="150">
        <v>1469</v>
      </c>
      <c r="H172" s="150">
        <v>625</v>
      </c>
      <c r="I172" s="41">
        <v>739</v>
      </c>
      <c r="J172" s="153">
        <v>1.1772719987177434</v>
      </c>
      <c r="K172" s="153">
        <v>1.359286646367986</v>
      </c>
      <c r="L172" s="153">
        <f t="shared" si="14"/>
        <v>1.4531796908797734</v>
      </c>
      <c r="M172" s="45">
        <v>35</v>
      </c>
      <c r="N172" s="80">
        <f t="shared" si="11"/>
        <v>258</v>
      </c>
      <c r="O172" s="47">
        <f t="shared" si="12"/>
        <v>258.64999999999998</v>
      </c>
      <c r="P172" s="73"/>
    </row>
    <row r="173" spans="1:16" ht="31.5" x14ac:dyDescent="0.25">
      <c r="A173" s="38">
        <v>167</v>
      </c>
      <c r="B173" s="59" t="s">
        <v>266</v>
      </c>
      <c r="C173" s="59" t="s">
        <v>47</v>
      </c>
      <c r="D173" s="151"/>
      <c r="E173" s="152">
        <v>458.3</v>
      </c>
      <c r="F173" s="43">
        <v>458.26</v>
      </c>
      <c r="G173" s="150"/>
      <c r="H173" s="150">
        <v>1020</v>
      </c>
      <c r="I173" s="41">
        <v>1151</v>
      </c>
      <c r="J173" s="153"/>
      <c r="K173" s="153">
        <v>2.2256164084660703</v>
      </c>
      <c r="L173" s="153">
        <f t="shared" si="14"/>
        <v>2.5116745952079604</v>
      </c>
      <c r="M173" s="45">
        <v>33.5</v>
      </c>
      <c r="N173" s="80">
        <f t="shared" si="11"/>
        <v>385</v>
      </c>
      <c r="O173" s="47">
        <f t="shared" si="12"/>
        <v>385.58499999999998</v>
      </c>
      <c r="P173" s="73">
        <v>385</v>
      </c>
    </row>
    <row r="174" spans="1:16" ht="31.5" x14ac:dyDescent="0.25">
      <c r="A174" s="38">
        <v>168</v>
      </c>
      <c r="B174" s="59" t="s">
        <v>268</v>
      </c>
      <c r="C174" s="59" t="s">
        <v>47</v>
      </c>
      <c r="D174" s="151"/>
      <c r="E174" s="152">
        <v>280.60000000000002</v>
      </c>
      <c r="F174" s="43">
        <v>280.58</v>
      </c>
      <c r="G174" s="150"/>
      <c r="H174" s="150">
        <v>347</v>
      </c>
      <c r="I174" s="41">
        <v>433</v>
      </c>
      <c r="J174" s="153"/>
      <c r="K174" s="153">
        <v>1.2366357804704204</v>
      </c>
      <c r="L174" s="153">
        <f t="shared" si="14"/>
        <v>1.5432318768265736</v>
      </c>
      <c r="M174" s="45">
        <v>33.299999999999997</v>
      </c>
      <c r="N174" s="80">
        <f t="shared" si="11"/>
        <v>144</v>
      </c>
      <c r="O174" s="47">
        <f t="shared" si="12"/>
        <v>144.18899999999999</v>
      </c>
      <c r="P174" s="73">
        <v>144</v>
      </c>
    </row>
    <row r="175" spans="1:16" ht="31.5" hidden="1" x14ac:dyDescent="0.25">
      <c r="A175" s="38">
        <v>169</v>
      </c>
      <c r="B175" s="59" t="s">
        <v>269</v>
      </c>
      <c r="C175" s="59" t="s">
        <v>47</v>
      </c>
      <c r="D175" s="151">
        <v>50.8</v>
      </c>
      <c r="E175" s="152">
        <v>50.8</v>
      </c>
      <c r="F175" s="43">
        <v>50.83</v>
      </c>
      <c r="G175" s="150">
        <v>190</v>
      </c>
      <c r="H175" s="150">
        <v>124</v>
      </c>
      <c r="I175" s="41">
        <v>92</v>
      </c>
      <c r="J175" s="153">
        <v>3.7401574803149606</v>
      </c>
      <c r="K175" s="153">
        <v>2.4409448818897639</v>
      </c>
      <c r="L175" s="153">
        <f t="shared" si="14"/>
        <v>1.8099547511312217</v>
      </c>
      <c r="M175" s="45">
        <v>0</v>
      </c>
      <c r="N175" s="80">
        <f t="shared" si="11"/>
        <v>0</v>
      </c>
      <c r="O175" s="47">
        <f t="shared" si="12"/>
        <v>0</v>
      </c>
      <c r="P175" s="73"/>
    </row>
    <row r="176" spans="1:16" hidden="1" x14ac:dyDescent="0.25">
      <c r="A176" s="38">
        <v>170</v>
      </c>
      <c r="B176" s="59" t="s">
        <v>151</v>
      </c>
      <c r="C176" s="59" t="s">
        <v>47</v>
      </c>
      <c r="D176" s="151"/>
      <c r="E176" s="152"/>
      <c r="F176" s="43"/>
      <c r="G176" s="150"/>
      <c r="H176" s="150"/>
      <c r="I176" s="41"/>
      <c r="J176" s="153"/>
      <c r="K176" s="153"/>
      <c r="L176" s="153"/>
      <c r="M176" s="45">
        <v>35</v>
      </c>
      <c r="N176" s="80">
        <f t="shared" si="11"/>
        <v>0</v>
      </c>
      <c r="O176" s="47">
        <f t="shared" si="12"/>
        <v>0</v>
      </c>
      <c r="P176" s="73"/>
    </row>
    <row r="177" spans="1:16" ht="47.25" hidden="1" x14ac:dyDescent="0.25">
      <c r="A177" s="38">
        <v>171</v>
      </c>
      <c r="B177" s="59" t="s">
        <v>146</v>
      </c>
      <c r="C177" s="59" t="s">
        <v>145</v>
      </c>
      <c r="D177" s="151"/>
      <c r="E177" s="152"/>
      <c r="F177" s="43">
        <v>182.5</v>
      </c>
      <c r="G177" s="150"/>
      <c r="H177" s="150"/>
      <c r="I177" s="41">
        <v>2</v>
      </c>
      <c r="J177" s="153"/>
      <c r="K177" s="153"/>
      <c r="L177" s="153">
        <f>I177/F177</f>
        <v>1.0958904109589041E-2</v>
      </c>
      <c r="M177" s="45">
        <v>0</v>
      </c>
      <c r="N177" s="80">
        <f t="shared" si="11"/>
        <v>0</v>
      </c>
      <c r="O177" s="47">
        <f t="shared" si="12"/>
        <v>0</v>
      </c>
      <c r="P177" s="73"/>
    </row>
    <row r="178" spans="1:16" ht="31.5" hidden="1" x14ac:dyDescent="0.25">
      <c r="A178" s="38">
        <v>172</v>
      </c>
      <c r="B178" s="59" t="s">
        <v>386</v>
      </c>
      <c r="C178" s="59" t="s">
        <v>145</v>
      </c>
      <c r="D178" s="151"/>
      <c r="E178" s="152"/>
      <c r="F178" s="43">
        <v>0</v>
      </c>
      <c r="G178" s="150"/>
      <c r="H178" s="150"/>
      <c r="I178" s="41">
        <v>0</v>
      </c>
      <c r="J178" s="153" t="e">
        <v>#DIV/0!</v>
      </c>
      <c r="K178" s="153" t="e">
        <v>#DIV/0!</v>
      </c>
      <c r="L178" s="153" t="e">
        <f>I178/F178</f>
        <v>#DIV/0!</v>
      </c>
      <c r="M178" s="45">
        <v>0</v>
      </c>
      <c r="N178" s="80">
        <f t="shared" si="11"/>
        <v>0</v>
      </c>
      <c r="O178" s="47">
        <f t="shared" si="12"/>
        <v>0</v>
      </c>
      <c r="P178" s="73"/>
    </row>
    <row r="179" spans="1:16" hidden="1" x14ac:dyDescent="0.25">
      <c r="A179" s="38">
        <v>173</v>
      </c>
      <c r="B179" s="59" t="s">
        <v>151</v>
      </c>
      <c r="C179" s="59" t="s">
        <v>145</v>
      </c>
      <c r="D179" s="151"/>
      <c r="E179" s="152"/>
      <c r="F179" s="43"/>
      <c r="G179" s="150"/>
      <c r="H179" s="150"/>
      <c r="I179" s="41"/>
      <c r="J179" s="153"/>
      <c r="K179" s="153"/>
      <c r="L179" s="153"/>
      <c r="M179" s="45">
        <v>0</v>
      </c>
      <c r="N179" s="80">
        <f t="shared" si="11"/>
        <v>0</v>
      </c>
      <c r="O179" s="47">
        <f t="shared" si="12"/>
        <v>0</v>
      </c>
      <c r="P179" s="73"/>
    </row>
    <row r="180" spans="1:16" x14ac:dyDescent="0.25">
      <c r="A180" s="38">
        <v>174</v>
      </c>
      <c r="B180" s="59" t="s">
        <v>270</v>
      </c>
      <c r="C180" s="59" t="s">
        <v>21</v>
      </c>
      <c r="D180" s="151"/>
      <c r="E180" s="152"/>
      <c r="F180" s="43">
        <v>99.13</v>
      </c>
      <c r="G180" s="150"/>
      <c r="H180" s="150"/>
      <c r="I180" s="41">
        <v>259</v>
      </c>
      <c r="J180" s="153"/>
      <c r="K180" s="153"/>
      <c r="L180" s="153">
        <f>I180/F180</f>
        <v>2.6127307575910423</v>
      </c>
      <c r="M180" s="45">
        <v>3.9</v>
      </c>
      <c r="N180" s="80">
        <f t="shared" si="11"/>
        <v>10</v>
      </c>
      <c r="O180" s="47">
        <f t="shared" si="12"/>
        <v>10.101000000000001</v>
      </c>
      <c r="P180" s="73">
        <v>10</v>
      </c>
    </row>
    <row r="181" spans="1:16" ht="31.5" x14ac:dyDescent="0.25">
      <c r="A181" s="38">
        <v>175</v>
      </c>
      <c r="B181" s="59" t="s">
        <v>271</v>
      </c>
      <c r="C181" s="59" t="s">
        <v>21</v>
      </c>
      <c r="D181" s="151">
        <v>24.9</v>
      </c>
      <c r="E181" s="152">
        <v>24.9</v>
      </c>
      <c r="F181" s="43">
        <v>24.9</v>
      </c>
      <c r="G181" s="150">
        <v>75</v>
      </c>
      <c r="H181" s="150">
        <v>79</v>
      </c>
      <c r="I181" s="41">
        <v>106</v>
      </c>
      <c r="J181" s="153">
        <v>3.0120481927710845</v>
      </c>
      <c r="K181" s="153">
        <v>3.1726907630522092</v>
      </c>
      <c r="L181" s="153">
        <f>I181/F181</f>
        <v>4.2570281124497997</v>
      </c>
      <c r="M181" s="45">
        <v>29</v>
      </c>
      <c r="N181" s="80">
        <f t="shared" si="11"/>
        <v>30</v>
      </c>
      <c r="O181" s="47">
        <f t="shared" si="12"/>
        <v>30.74</v>
      </c>
      <c r="P181" s="73">
        <v>30</v>
      </c>
    </row>
    <row r="182" spans="1:16" ht="47.25" x14ac:dyDescent="0.25">
      <c r="A182" s="38">
        <v>176</v>
      </c>
      <c r="B182" s="59" t="s">
        <v>272</v>
      </c>
      <c r="C182" s="59" t="s">
        <v>21</v>
      </c>
      <c r="D182" s="151">
        <v>196.2</v>
      </c>
      <c r="E182" s="152">
        <v>196.2</v>
      </c>
      <c r="F182" s="43">
        <v>196.2</v>
      </c>
      <c r="G182" s="150">
        <v>74</v>
      </c>
      <c r="H182" s="150">
        <v>85</v>
      </c>
      <c r="I182" s="41">
        <v>89</v>
      </c>
      <c r="J182" s="153">
        <v>0.37716615698267075</v>
      </c>
      <c r="K182" s="153">
        <v>0.43323139653414883</v>
      </c>
      <c r="L182" s="153">
        <f>I182/F182</f>
        <v>0.45361875637104998</v>
      </c>
      <c r="M182" s="45">
        <v>30.4</v>
      </c>
      <c r="N182" s="80">
        <f t="shared" si="11"/>
        <v>27</v>
      </c>
      <c r="O182" s="47">
        <f t="shared" si="12"/>
        <v>27.055999999999997</v>
      </c>
      <c r="P182" s="73">
        <v>27</v>
      </c>
    </row>
    <row r="183" spans="1:16" x14ac:dyDescent="0.25">
      <c r="A183" s="38">
        <v>177</v>
      </c>
      <c r="B183" s="59" t="s">
        <v>2</v>
      </c>
      <c r="C183" s="59" t="s">
        <v>21</v>
      </c>
      <c r="D183" s="151">
        <v>300.2</v>
      </c>
      <c r="E183" s="152">
        <v>232.7</v>
      </c>
      <c r="F183" s="43">
        <v>181.32</v>
      </c>
      <c r="G183" s="150">
        <v>176</v>
      </c>
      <c r="H183" s="150">
        <v>168</v>
      </c>
      <c r="I183" s="41">
        <v>125</v>
      </c>
      <c r="J183" s="153">
        <v>0.58627581612258495</v>
      </c>
      <c r="K183" s="153">
        <v>0.72195960464116893</v>
      </c>
      <c r="L183" s="153">
        <f>I183/F183</f>
        <v>0.68938892565629828</v>
      </c>
      <c r="M183" s="45">
        <v>35</v>
      </c>
      <c r="N183" s="80">
        <f t="shared" si="11"/>
        <v>43</v>
      </c>
      <c r="O183" s="47">
        <f t="shared" si="12"/>
        <v>43.75</v>
      </c>
      <c r="P183" s="73"/>
    </row>
    <row r="184" spans="1:16" ht="31.5" hidden="1" x14ac:dyDescent="0.25">
      <c r="A184" s="38">
        <v>178</v>
      </c>
      <c r="B184" s="59" t="s">
        <v>75</v>
      </c>
      <c r="C184" s="59" t="s">
        <v>21</v>
      </c>
      <c r="D184" s="151">
        <v>71.5</v>
      </c>
      <c r="E184" s="152">
        <v>71.5</v>
      </c>
      <c r="F184" s="43">
        <v>71.48</v>
      </c>
      <c r="G184" s="150">
        <v>93</v>
      </c>
      <c r="H184" s="150">
        <v>117</v>
      </c>
      <c r="I184" s="41">
        <v>81</v>
      </c>
      <c r="J184" s="153">
        <v>1.3006993006993006</v>
      </c>
      <c r="K184" s="153">
        <v>1.6363636363636365</v>
      </c>
      <c r="L184" s="153">
        <f>I184/F184</f>
        <v>1.1331841074426412</v>
      </c>
      <c r="M184" s="45">
        <v>0</v>
      </c>
      <c r="N184" s="80">
        <f t="shared" si="11"/>
        <v>0</v>
      </c>
      <c r="O184" s="47">
        <f t="shared" si="12"/>
        <v>0</v>
      </c>
      <c r="P184" s="73"/>
    </row>
    <row r="185" spans="1:16" hidden="1" x14ac:dyDescent="0.25">
      <c r="A185" s="38">
        <v>179</v>
      </c>
      <c r="B185" s="59" t="s">
        <v>151</v>
      </c>
      <c r="C185" s="59" t="s">
        <v>21</v>
      </c>
      <c r="D185" s="151"/>
      <c r="E185" s="152"/>
      <c r="F185" s="43"/>
      <c r="G185" s="150"/>
      <c r="H185" s="150"/>
      <c r="I185" s="41"/>
      <c r="J185" s="153"/>
      <c r="K185" s="153"/>
      <c r="L185" s="153"/>
      <c r="M185" s="45">
        <v>35</v>
      </c>
      <c r="N185" s="80">
        <f t="shared" si="11"/>
        <v>0</v>
      </c>
      <c r="O185" s="47">
        <f t="shared" si="12"/>
        <v>0</v>
      </c>
      <c r="P185" s="73"/>
    </row>
    <row r="186" spans="1:16" ht="31.5" hidden="1" x14ac:dyDescent="0.25">
      <c r="A186" s="38">
        <v>180</v>
      </c>
      <c r="B186" s="59" t="s">
        <v>222</v>
      </c>
      <c r="C186" s="59" t="s">
        <v>387</v>
      </c>
      <c r="D186" s="151"/>
      <c r="E186" s="152"/>
      <c r="F186" s="43">
        <v>13.03</v>
      </c>
      <c r="G186" s="150"/>
      <c r="H186" s="150"/>
      <c r="I186" s="41">
        <v>41</v>
      </c>
      <c r="J186" s="153"/>
      <c r="K186" s="153"/>
      <c r="L186" s="153">
        <f t="shared" ref="L186:L193" si="15">I186/F186</f>
        <v>3.1465848042977744</v>
      </c>
      <c r="M186" s="45">
        <v>0</v>
      </c>
      <c r="N186" s="80">
        <f t="shared" si="11"/>
        <v>0</v>
      </c>
      <c r="O186" s="47">
        <f t="shared" si="12"/>
        <v>0</v>
      </c>
      <c r="P186" s="73"/>
    </row>
    <row r="187" spans="1:16" x14ac:dyDescent="0.25">
      <c r="A187" s="38">
        <v>181</v>
      </c>
      <c r="B187" s="59" t="s">
        <v>2</v>
      </c>
      <c r="C187" s="59" t="s">
        <v>387</v>
      </c>
      <c r="D187" s="151"/>
      <c r="E187" s="152">
        <v>100.8</v>
      </c>
      <c r="F187" s="43">
        <v>32.72</v>
      </c>
      <c r="G187" s="150"/>
      <c r="H187" s="150">
        <v>79</v>
      </c>
      <c r="I187" s="41">
        <v>37</v>
      </c>
      <c r="J187" s="153"/>
      <c r="K187" s="153">
        <v>0.78373015873015872</v>
      </c>
      <c r="L187" s="153">
        <f t="shared" si="15"/>
        <v>1.1308068459657703</v>
      </c>
      <c r="M187" s="45">
        <v>35</v>
      </c>
      <c r="N187" s="80">
        <f t="shared" si="11"/>
        <v>12</v>
      </c>
      <c r="O187" s="47">
        <f t="shared" si="12"/>
        <v>12.95</v>
      </c>
      <c r="P187" s="73"/>
    </row>
    <row r="188" spans="1:16" ht="31.5" x14ac:dyDescent="0.25">
      <c r="A188" s="38">
        <v>182</v>
      </c>
      <c r="B188" s="59" t="s">
        <v>134</v>
      </c>
      <c r="C188" s="59" t="s">
        <v>387</v>
      </c>
      <c r="D188" s="151">
        <v>15.5</v>
      </c>
      <c r="E188" s="152">
        <v>15.4</v>
      </c>
      <c r="F188" s="43">
        <v>15.4</v>
      </c>
      <c r="G188" s="150">
        <v>90</v>
      </c>
      <c r="H188" s="150">
        <v>45</v>
      </c>
      <c r="I188" s="41">
        <v>114</v>
      </c>
      <c r="J188" s="153">
        <v>5.806451612903226</v>
      </c>
      <c r="K188" s="153">
        <v>2.9220779220779218</v>
      </c>
      <c r="L188" s="153">
        <f t="shared" si="15"/>
        <v>7.4025974025974026</v>
      </c>
      <c r="M188" s="45">
        <v>21.1</v>
      </c>
      <c r="N188" s="80">
        <f t="shared" si="11"/>
        <v>24</v>
      </c>
      <c r="O188" s="47">
        <f t="shared" si="12"/>
        <v>24.054000000000002</v>
      </c>
      <c r="P188" s="73">
        <v>24</v>
      </c>
    </row>
    <row r="189" spans="1:16" ht="31.5" x14ac:dyDescent="0.25">
      <c r="A189" s="38">
        <v>183</v>
      </c>
      <c r="B189" s="59" t="s">
        <v>103</v>
      </c>
      <c r="C189" s="59" t="s">
        <v>387</v>
      </c>
      <c r="D189" s="151">
        <v>21.9</v>
      </c>
      <c r="E189" s="152"/>
      <c r="F189" s="43">
        <v>30.97</v>
      </c>
      <c r="G189" s="150">
        <v>26</v>
      </c>
      <c r="H189" s="150"/>
      <c r="I189" s="41">
        <v>63</v>
      </c>
      <c r="J189" s="153">
        <v>1.1872146118721463</v>
      </c>
      <c r="K189" s="153"/>
      <c r="L189" s="153">
        <f t="shared" si="15"/>
        <v>2.0342266709719086</v>
      </c>
      <c r="M189" s="45">
        <v>20</v>
      </c>
      <c r="N189" s="80">
        <f t="shared" si="11"/>
        <v>12</v>
      </c>
      <c r="O189" s="47">
        <f t="shared" si="12"/>
        <v>12.6</v>
      </c>
      <c r="P189" s="73">
        <v>12</v>
      </c>
    </row>
    <row r="190" spans="1:16" ht="31.5" hidden="1" x14ac:dyDescent="0.25">
      <c r="A190" s="38">
        <v>184</v>
      </c>
      <c r="B190" s="59" t="s">
        <v>137</v>
      </c>
      <c r="C190" s="59" t="s">
        <v>387</v>
      </c>
      <c r="D190" s="151">
        <v>0</v>
      </c>
      <c r="E190" s="152"/>
      <c r="F190" s="43">
        <v>0</v>
      </c>
      <c r="G190" s="150">
        <v>0</v>
      </c>
      <c r="H190" s="150"/>
      <c r="I190" s="41">
        <v>0</v>
      </c>
      <c r="J190" s="153" t="e">
        <v>#DIV/0!</v>
      </c>
      <c r="K190" s="153" t="e">
        <v>#DIV/0!</v>
      </c>
      <c r="L190" s="153" t="e">
        <f t="shared" si="15"/>
        <v>#DIV/0!</v>
      </c>
      <c r="M190" s="45">
        <v>0</v>
      </c>
      <c r="N190" s="80">
        <f t="shared" si="11"/>
        <v>0</v>
      </c>
      <c r="O190" s="47">
        <f t="shared" si="12"/>
        <v>0</v>
      </c>
      <c r="P190" s="73"/>
    </row>
    <row r="191" spans="1:16" ht="31.5" x14ac:dyDescent="0.25">
      <c r="A191" s="38">
        <v>185</v>
      </c>
      <c r="B191" s="59" t="s">
        <v>76</v>
      </c>
      <c r="C191" s="59" t="s">
        <v>387</v>
      </c>
      <c r="D191" s="151">
        <v>6</v>
      </c>
      <c r="E191" s="152">
        <v>6.3</v>
      </c>
      <c r="F191" s="43">
        <v>6</v>
      </c>
      <c r="G191" s="150">
        <v>42</v>
      </c>
      <c r="H191" s="150">
        <v>44</v>
      </c>
      <c r="I191" s="41">
        <v>59</v>
      </c>
      <c r="J191" s="153">
        <v>7</v>
      </c>
      <c r="K191" s="153">
        <v>6.9841269841269842</v>
      </c>
      <c r="L191" s="153">
        <f t="shared" si="15"/>
        <v>9.8333333333333339</v>
      </c>
      <c r="M191" s="45">
        <v>21</v>
      </c>
      <c r="N191" s="80">
        <f t="shared" si="11"/>
        <v>12</v>
      </c>
      <c r="O191" s="47">
        <f t="shared" si="12"/>
        <v>12.39</v>
      </c>
      <c r="P191" s="73">
        <v>12</v>
      </c>
    </row>
    <row r="192" spans="1:16" ht="31.5" x14ac:dyDescent="0.25">
      <c r="A192" s="38">
        <v>186</v>
      </c>
      <c r="B192" s="59" t="s">
        <v>112</v>
      </c>
      <c r="C192" s="59" t="s">
        <v>387</v>
      </c>
      <c r="D192" s="151">
        <v>50</v>
      </c>
      <c r="E192" s="152">
        <v>72.7</v>
      </c>
      <c r="F192" s="43">
        <v>72.599999999999994</v>
      </c>
      <c r="G192" s="150">
        <v>41</v>
      </c>
      <c r="H192" s="150">
        <v>45</v>
      </c>
      <c r="I192" s="41">
        <v>41</v>
      </c>
      <c r="J192" s="153">
        <v>0.82</v>
      </c>
      <c r="K192" s="153">
        <v>0.61898211829436034</v>
      </c>
      <c r="L192" s="153">
        <f t="shared" si="15"/>
        <v>0.56473829201101933</v>
      </c>
      <c r="M192" s="45">
        <v>35</v>
      </c>
      <c r="N192" s="80">
        <f t="shared" si="11"/>
        <v>14</v>
      </c>
      <c r="O192" s="47">
        <f t="shared" si="12"/>
        <v>14.35</v>
      </c>
      <c r="P192" s="73">
        <v>15</v>
      </c>
    </row>
    <row r="193" spans="1:16" ht="31.5" hidden="1" x14ac:dyDescent="0.25">
      <c r="A193" s="38">
        <v>187</v>
      </c>
      <c r="B193" s="59" t="s">
        <v>97</v>
      </c>
      <c r="C193" s="59" t="s">
        <v>387</v>
      </c>
      <c r="D193" s="151">
        <v>0</v>
      </c>
      <c r="E193" s="152"/>
      <c r="F193" s="43">
        <v>0</v>
      </c>
      <c r="G193" s="150">
        <v>0</v>
      </c>
      <c r="H193" s="150"/>
      <c r="I193" s="41">
        <v>0</v>
      </c>
      <c r="J193" s="153" t="e">
        <v>#DIV/0!</v>
      </c>
      <c r="K193" s="153" t="e">
        <v>#DIV/0!</v>
      </c>
      <c r="L193" s="153" t="e">
        <f t="shared" si="15"/>
        <v>#DIV/0!</v>
      </c>
      <c r="M193" s="45">
        <v>0</v>
      </c>
      <c r="N193" s="80">
        <f t="shared" si="11"/>
        <v>0</v>
      </c>
      <c r="O193" s="47">
        <f t="shared" si="12"/>
        <v>0</v>
      </c>
      <c r="P193" s="73"/>
    </row>
    <row r="194" spans="1:16" hidden="1" x14ac:dyDescent="0.25">
      <c r="A194" s="38">
        <v>188</v>
      </c>
      <c r="B194" s="59" t="s">
        <v>151</v>
      </c>
      <c r="C194" s="59" t="s">
        <v>387</v>
      </c>
      <c r="D194" s="151"/>
      <c r="E194" s="152"/>
      <c r="F194" s="43"/>
      <c r="G194" s="150"/>
      <c r="H194" s="150"/>
      <c r="I194" s="41"/>
      <c r="J194" s="153"/>
      <c r="K194" s="153"/>
      <c r="L194" s="153"/>
      <c r="M194" s="45">
        <v>35</v>
      </c>
      <c r="N194" s="80">
        <f t="shared" si="11"/>
        <v>0</v>
      </c>
      <c r="O194" s="47">
        <f t="shared" si="12"/>
        <v>0</v>
      </c>
      <c r="P194" s="73"/>
    </row>
    <row r="195" spans="1:16" ht="31.5" x14ac:dyDescent="0.25">
      <c r="A195" s="38">
        <v>189</v>
      </c>
      <c r="B195" s="59" t="s">
        <v>273</v>
      </c>
      <c r="C195" s="59" t="s">
        <v>23</v>
      </c>
      <c r="D195" s="151">
        <v>12.3</v>
      </c>
      <c r="E195" s="152"/>
      <c r="F195" s="43">
        <v>12.32</v>
      </c>
      <c r="G195" s="150">
        <v>73</v>
      </c>
      <c r="H195" s="150"/>
      <c r="I195" s="41">
        <v>120</v>
      </c>
      <c r="J195" s="153">
        <v>5.9349593495934956</v>
      </c>
      <c r="K195" s="153"/>
      <c r="L195" s="153">
        <f t="shared" ref="L195:L206" si="16">I195/F195</f>
        <v>9.7402597402597397</v>
      </c>
      <c r="M195" s="45">
        <v>16.7</v>
      </c>
      <c r="N195" s="80">
        <f t="shared" si="11"/>
        <v>20</v>
      </c>
      <c r="O195" s="47">
        <f t="shared" si="12"/>
        <v>20.04</v>
      </c>
      <c r="P195" s="73">
        <v>20</v>
      </c>
    </row>
    <row r="196" spans="1:16" ht="47.25" x14ac:dyDescent="0.25">
      <c r="A196" s="38">
        <v>190</v>
      </c>
      <c r="B196" s="59" t="s">
        <v>24</v>
      </c>
      <c r="C196" s="59" t="s">
        <v>23</v>
      </c>
      <c r="D196" s="151">
        <v>54.5</v>
      </c>
      <c r="E196" s="152">
        <v>54.5</v>
      </c>
      <c r="F196" s="43">
        <v>54.46</v>
      </c>
      <c r="G196" s="150">
        <v>138</v>
      </c>
      <c r="H196" s="150">
        <v>334</v>
      </c>
      <c r="I196" s="41">
        <v>393</v>
      </c>
      <c r="J196" s="153">
        <v>2.5321100917431192</v>
      </c>
      <c r="K196" s="153">
        <v>6.1284403669724767</v>
      </c>
      <c r="L196" s="153">
        <f t="shared" si="16"/>
        <v>7.2163055453543885</v>
      </c>
      <c r="M196" s="45">
        <v>34.9</v>
      </c>
      <c r="N196" s="80">
        <f t="shared" si="11"/>
        <v>137</v>
      </c>
      <c r="O196" s="47">
        <f t="shared" si="12"/>
        <v>137.15699999999998</v>
      </c>
      <c r="P196" s="73">
        <v>137</v>
      </c>
    </row>
    <row r="197" spans="1:16" ht="31.5" x14ac:dyDescent="0.25">
      <c r="A197" s="38">
        <v>191</v>
      </c>
      <c r="B197" s="59" t="s">
        <v>34</v>
      </c>
      <c r="C197" s="59" t="s">
        <v>23</v>
      </c>
      <c r="D197" s="151">
        <v>13.5</v>
      </c>
      <c r="E197" s="152">
        <v>13.5</v>
      </c>
      <c r="F197" s="43">
        <v>13.48</v>
      </c>
      <c r="G197" s="150">
        <v>107</v>
      </c>
      <c r="H197" s="150">
        <v>165</v>
      </c>
      <c r="I197" s="41">
        <v>245</v>
      </c>
      <c r="J197" s="153">
        <v>7.9259259259259256</v>
      </c>
      <c r="K197" s="153">
        <v>12.222222222222221</v>
      </c>
      <c r="L197" s="153">
        <f t="shared" si="16"/>
        <v>18.17507418397626</v>
      </c>
      <c r="M197" s="45">
        <v>35</v>
      </c>
      <c r="N197" s="80">
        <f t="shared" si="11"/>
        <v>85</v>
      </c>
      <c r="O197" s="47">
        <f t="shared" si="12"/>
        <v>85.75</v>
      </c>
      <c r="P197" s="73">
        <v>86</v>
      </c>
    </row>
    <row r="198" spans="1:16" ht="31.5" x14ac:dyDescent="0.25">
      <c r="A198" s="38">
        <v>192</v>
      </c>
      <c r="B198" s="59" t="s">
        <v>19</v>
      </c>
      <c r="C198" s="59" t="s">
        <v>23</v>
      </c>
      <c r="D198" s="151">
        <v>8.5</v>
      </c>
      <c r="E198" s="152">
        <v>8.5</v>
      </c>
      <c r="F198" s="43">
        <v>8.51</v>
      </c>
      <c r="G198" s="150">
        <v>43</v>
      </c>
      <c r="H198" s="150">
        <v>56</v>
      </c>
      <c r="I198" s="41">
        <v>75</v>
      </c>
      <c r="J198" s="153">
        <v>5.0588235294117645</v>
      </c>
      <c r="K198" s="153">
        <v>6.5882352941176467</v>
      </c>
      <c r="L198" s="153">
        <f t="shared" si="16"/>
        <v>8.8131609870740313</v>
      </c>
      <c r="M198" s="45">
        <v>26.7</v>
      </c>
      <c r="N198" s="80">
        <f t="shared" si="11"/>
        <v>20</v>
      </c>
      <c r="O198" s="47">
        <f t="shared" si="12"/>
        <v>20.024999999999999</v>
      </c>
      <c r="P198" s="73">
        <v>20</v>
      </c>
    </row>
    <row r="199" spans="1:16" x14ac:dyDescent="0.25">
      <c r="A199" s="38">
        <v>193</v>
      </c>
      <c r="B199" s="59" t="s">
        <v>2</v>
      </c>
      <c r="C199" s="59" t="s">
        <v>23</v>
      </c>
      <c r="D199" s="151">
        <v>71.599999999999994</v>
      </c>
      <c r="E199" s="152">
        <v>8.5</v>
      </c>
      <c r="F199" s="43">
        <v>100.33</v>
      </c>
      <c r="G199" s="150">
        <v>107</v>
      </c>
      <c r="H199" s="150">
        <v>56</v>
      </c>
      <c r="I199" s="41">
        <v>64</v>
      </c>
      <c r="J199" s="153">
        <v>1.4944134078212292</v>
      </c>
      <c r="K199" s="153">
        <v>6.5882352941176467</v>
      </c>
      <c r="L199" s="153">
        <f t="shared" si="16"/>
        <v>0.63789494667596935</v>
      </c>
      <c r="M199" s="45">
        <v>35</v>
      </c>
      <c r="N199" s="80">
        <f t="shared" si="11"/>
        <v>22</v>
      </c>
      <c r="O199" s="47">
        <f t="shared" si="12"/>
        <v>22.4</v>
      </c>
      <c r="P199" s="73"/>
    </row>
    <row r="200" spans="1:16" ht="31.5" x14ac:dyDescent="0.25">
      <c r="A200" s="38">
        <v>194</v>
      </c>
      <c r="B200" s="59" t="s">
        <v>78</v>
      </c>
      <c r="C200" s="59" t="s">
        <v>23</v>
      </c>
      <c r="D200" s="151">
        <v>35.299999999999997</v>
      </c>
      <c r="E200" s="152">
        <v>35.299999999999997</v>
      </c>
      <c r="F200" s="43">
        <v>35.26</v>
      </c>
      <c r="G200" s="150">
        <v>134</v>
      </c>
      <c r="H200" s="150">
        <v>222</v>
      </c>
      <c r="I200" s="41">
        <v>297</v>
      </c>
      <c r="J200" s="153">
        <v>3.796033994334278</v>
      </c>
      <c r="K200" s="153">
        <v>6.2889518413597738</v>
      </c>
      <c r="L200" s="153">
        <f t="shared" si="16"/>
        <v>8.423142370958594</v>
      </c>
      <c r="M200" s="45">
        <v>33.700000000000003</v>
      </c>
      <c r="N200" s="80">
        <f t="shared" si="11"/>
        <v>100</v>
      </c>
      <c r="O200" s="47">
        <f t="shared" si="12"/>
        <v>100.08900000000001</v>
      </c>
      <c r="P200" s="73">
        <v>100</v>
      </c>
    </row>
    <row r="201" spans="1:16" ht="31.5" x14ac:dyDescent="0.25">
      <c r="A201" s="38">
        <v>195</v>
      </c>
      <c r="B201" s="59" t="s">
        <v>274</v>
      </c>
      <c r="C201" s="59" t="s">
        <v>23</v>
      </c>
      <c r="D201" s="151"/>
      <c r="E201" s="152"/>
      <c r="F201" s="43">
        <v>12.31</v>
      </c>
      <c r="G201" s="150"/>
      <c r="H201" s="150"/>
      <c r="I201" s="41">
        <v>101</v>
      </c>
      <c r="J201" s="153"/>
      <c r="K201" s="153"/>
      <c r="L201" s="153">
        <f t="shared" si="16"/>
        <v>8.2047116165718919</v>
      </c>
      <c r="M201" s="45">
        <v>27</v>
      </c>
      <c r="N201" s="80">
        <f t="shared" ref="N201:N264" si="17">ROUNDDOWN(O201,0)</f>
        <v>27</v>
      </c>
      <c r="O201" s="47">
        <f t="shared" ref="O201:O264" si="18">I201*M201/100</f>
        <v>27.27</v>
      </c>
      <c r="P201" s="73">
        <v>27</v>
      </c>
    </row>
    <row r="202" spans="1:16" ht="31.5" x14ac:dyDescent="0.25">
      <c r="A202" s="38">
        <v>196</v>
      </c>
      <c r="B202" s="59" t="s">
        <v>263</v>
      </c>
      <c r="C202" s="59" t="s">
        <v>23</v>
      </c>
      <c r="D202" s="151"/>
      <c r="E202" s="152"/>
      <c r="F202" s="43">
        <v>53.49</v>
      </c>
      <c r="G202" s="150"/>
      <c r="H202" s="150"/>
      <c r="I202" s="41">
        <v>122</v>
      </c>
      <c r="J202" s="153"/>
      <c r="K202" s="153"/>
      <c r="L202" s="153">
        <f t="shared" si="16"/>
        <v>2.2808001495606653</v>
      </c>
      <c r="M202" s="45">
        <v>27</v>
      </c>
      <c r="N202" s="80">
        <f t="shared" si="17"/>
        <v>32</v>
      </c>
      <c r="O202" s="47">
        <f t="shared" si="18"/>
        <v>32.94</v>
      </c>
      <c r="P202" s="73">
        <v>32</v>
      </c>
    </row>
    <row r="203" spans="1:16" ht="31.5" x14ac:dyDescent="0.25">
      <c r="A203" s="38">
        <v>197</v>
      </c>
      <c r="B203" s="59" t="s">
        <v>275</v>
      </c>
      <c r="C203" s="59" t="s">
        <v>23</v>
      </c>
      <c r="D203" s="151">
        <v>13</v>
      </c>
      <c r="E203" s="152">
        <v>13</v>
      </c>
      <c r="F203" s="43">
        <v>12.96</v>
      </c>
      <c r="G203" s="150">
        <v>44</v>
      </c>
      <c r="H203" s="150">
        <v>49</v>
      </c>
      <c r="I203" s="41">
        <v>63</v>
      </c>
      <c r="J203" s="153">
        <v>3.3846153846153846</v>
      </c>
      <c r="K203" s="153">
        <v>3.7692307692307692</v>
      </c>
      <c r="L203" s="153">
        <f t="shared" si="16"/>
        <v>4.8611111111111107</v>
      </c>
      <c r="M203" s="45">
        <v>15.9</v>
      </c>
      <c r="N203" s="80">
        <f t="shared" si="17"/>
        <v>10</v>
      </c>
      <c r="O203" s="47">
        <f t="shared" si="18"/>
        <v>10.017000000000001</v>
      </c>
      <c r="P203" s="73">
        <v>10</v>
      </c>
    </row>
    <row r="204" spans="1:16" ht="31.5" hidden="1" x14ac:dyDescent="0.25">
      <c r="A204" s="38">
        <v>198</v>
      </c>
      <c r="B204" s="59" t="s">
        <v>119</v>
      </c>
      <c r="C204" s="59" t="s">
        <v>23</v>
      </c>
      <c r="D204" s="151">
        <v>35</v>
      </c>
      <c r="E204" s="152">
        <v>100</v>
      </c>
      <c r="F204" s="43">
        <v>99.98</v>
      </c>
      <c r="G204" s="150">
        <v>41</v>
      </c>
      <c r="H204" s="150">
        <v>55</v>
      </c>
      <c r="I204" s="41">
        <v>20</v>
      </c>
      <c r="J204" s="153">
        <v>1.1714285714285715</v>
      </c>
      <c r="K204" s="153">
        <v>0.55000000000000004</v>
      </c>
      <c r="L204" s="153">
        <f t="shared" si="16"/>
        <v>0.20004000800160032</v>
      </c>
      <c r="M204" s="45">
        <v>0</v>
      </c>
      <c r="N204" s="80">
        <f t="shared" si="17"/>
        <v>0</v>
      </c>
      <c r="O204" s="47">
        <f t="shared" si="18"/>
        <v>0</v>
      </c>
      <c r="P204" s="73"/>
    </row>
    <row r="205" spans="1:16" ht="31.5" x14ac:dyDescent="0.25">
      <c r="A205" s="38">
        <v>199</v>
      </c>
      <c r="B205" s="59" t="s">
        <v>77</v>
      </c>
      <c r="C205" s="59" t="s">
        <v>23</v>
      </c>
      <c r="D205" s="151">
        <v>54.7</v>
      </c>
      <c r="E205" s="152">
        <v>54.7</v>
      </c>
      <c r="F205" s="43">
        <v>47.17</v>
      </c>
      <c r="G205" s="150">
        <v>98</v>
      </c>
      <c r="H205" s="150">
        <v>131</v>
      </c>
      <c r="I205" s="41">
        <v>194</v>
      </c>
      <c r="J205" s="153">
        <v>1.7915904936014624</v>
      </c>
      <c r="K205" s="153">
        <v>2.3948811700182815</v>
      </c>
      <c r="L205" s="153">
        <f t="shared" si="16"/>
        <v>4.1127835488658047</v>
      </c>
      <c r="M205" s="45">
        <v>25.8</v>
      </c>
      <c r="N205" s="80">
        <f t="shared" si="17"/>
        <v>50</v>
      </c>
      <c r="O205" s="47">
        <f t="shared" si="18"/>
        <v>50.052</v>
      </c>
      <c r="P205" s="73">
        <v>50</v>
      </c>
    </row>
    <row r="206" spans="1:16" x14ac:dyDescent="0.25">
      <c r="A206" s="38">
        <v>200</v>
      </c>
      <c r="B206" s="59" t="s">
        <v>140</v>
      </c>
      <c r="C206" s="59" t="s">
        <v>23</v>
      </c>
      <c r="D206" s="151">
        <v>37.1</v>
      </c>
      <c r="E206" s="152">
        <v>37.1</v>
      </c>
      <c r="F206" s="43">
        <v>37.1</v>
      </c>
      <c r="G206" s="150">
        <v>74</v>
      </c>
      <c r="H206" s="150">
        <v>117</v>
      </c>
      <c r="I206" s="41">
        <v>149</v>
      </c>
      <c r="J206" s="153">
        <v>1.9946091644204851</v>
      </c>
      <c r="K206" s="153">
        <v>3.1536388140161722</v>
      </c>
      <c r="L206" s="153">
        <f t="shared" si="16"/>
        <v>4.0161725067385445</v>
      </c>
      <c r="M206" s="45">
        <v>27</v>
      </c>
      <c r="N206" s="80">
        <f t="shared" si="17"/>
        <v>40</v>
      </c>
      <c r="O206" s="47">
        <f t="shared" si="18"/>
        <v>40.229999999999997</v>
      </c>
      <c r="P206" s="73">
        <v>40</v>
      </c>
    </row>
    <row r="207" spans="1:16" hidden="1" x14ac:dyDescent="0.25">
      <c r="A207" s="38">
        <v>201</v>
      </c>
      <c r="B207" s="59" t="s">
        <v>151</v>
      </c>
      <c r="C207" s="59" t="s">
        <v>23</v>
      </c>
      <c r="D207" s="151"/>
      <c r="E207" s="152"/>
      <c r="F207" s="43"/>
      <c r="G207" s="150"/>
      <c r="H207" s="150"/>
      <c r="I207" s="41"/>
      <c r="J207" s="153"/>
      <c r="K207" s="153"/>
      <c r="L207" s="153"/>
      <c r="M207" s="45">
        <v>35</v>
      </c>
      <c r="N207" s="80">
        <f t="shared" si="17"/>
        <v>0</v>
      </c>
      <c r="O207" s="47">
        <f t="shared" si="18"/>
        <v>0</v>
      </c>
      <c r="P207" s="73"/>
    </row>
    <row r="208" spans="1:16" ht="31.5" x14ac:dyDescent="0.25">
      <c r="A208" s="38">
        <v>202</v>
      </c>
      <c r="B208" s="59" t="s">
        <v>276</v>
      </c>
      <c r="C208" s="59" t="s">
        <v>25</v>
      </c>
      <c r="D208" s="151">
        <v>70.599999999999994</v>
      </c>
      <c r="E208" s="152">
        <v>70.599999999999994</v>
      </c>
      <c r="F208" s="43">
        <v>70.400000000000006</v>
      </c>
      <c r="G208" s="150">
        <v>168</v>
      </c>
      <c r="H208" s="150">
        <v>120</v>
      </c>
      <c r="I208" s="41">
        <v>200</v>
      </c>
      <c r="J208" s="153">
        <v>2.379603399433428</v>
      </c>
      <c r="K208" s="153">
        <v>1.6997167138810199</v>
      </c>
      <c r="L208" s="153">
        <f>I208/F208</f>
        <v>2.8409090909090908</v>
      </c>
      <c r="M208" s="45">
        <v>34</v>
      </c>
      <c r="N208" s="80">
        <f t="shared" si="17"/>
        <v>68</v>
      </c>
      <c r="O208" s="47">
        <f t="shared" si="18"/>
        <v>68</v>
      </c>
      <c r="P208" s="73">
        <v>68</v>
      </c>
    </row>
    <row r="209" spans="1:16" hidden="1" x14ac:dyDescent="0.25">
      <c r="A209" s="38">
        <v>203</v>
      </c>
      <c r="B209" s="59" t="s">
        <v>431</v>
      </c>
      <c r="C209" s="59" t="s">
        <v>25</v>
      </c>
      <c r="D209" s="151"/>
      <c r="E209" s="152"/>
      <c r="F209" s="43">
        <v>30.76</v>
      </c>
      <c r="G209" s="150"/>
      <c r="H209" s="150"/>
      <c r="I209" s="41">
        <v>91</v>
      </c>
      <c r="J209" s="153"/>
      <c r="K209" s="153"/>
      <c r="L209" s="153">
        <f>I209/F209</f>
        <v>2.9583875162548763</v>
      </c>
      <c r="M209" s="45">
        <v>0</v>
      </c>
      <c r="N209" s="80">
        <f t="shared" si="17"/>
        <v>0</v>
      </c>
      <c r="O209" s="47">
        <f t="shared" si="18"/>
        <v>0</v>
      </c>
      <c r="P209" s="73"/>
    </row>
    <row r="210" spans="1:16" x14ac:dyDescent="0.25">
      <c r="A210" s="38">
        <v>204</v>
      </c>
      <c r="B210" s="59" t="s">
        <v>2</v>
      </c>
      <c r="C210" s="59" t="s">
        <v>25</v>
      </c>
      <c r="D210" s="151">
        <v>139.19999999999999</v>
      </c>
      <c r="E210" s="152">
        <v>133.30000000000001</v>
      </c>
      <c r="F210" s="43">
        <v>138.1</v>
      </c>
      <c r="G210" s="150">
        <v>69</v>
      </c>
      <c r="H210" s="150">
        <v>151</v>
      </c>
      <c r="I210" s="41">
        <v>62</v>
      </c>
      <c r="J210" s="153">
        <v>0.49568965517241381</v>
      </c>
      <c r="K210" s="153">
        <v>1.1327831957989496</v>
      </c>
      <c r="L210" s="153">
        <f>I210/F210</f>
        <v>0.44895003620564811</v>
      </c>
      <c r="M210" s="45">
        <v>35</v>
      </c>
      <c r="N210" s="80">
        <f t="shared" si="17"/>
        <v>21</v>
      </c>
      <c r="O210" s="47">
        <f t="shared" si="18"/>
        <v>21.7</v>
      </c>
      <c r="P210" s="73"/>
    </row>
    <row r="211" spans="1:16" ht="31.5" x14ac:dyDescent="0.25">
      <c r="A211" s="38">
        <v>205</v>
      </c>
      <c r="B211" s="59" t="s">
        <v>127</v>
      </c>
      <c r="C211" s="59" t="s">
        <v>445</v>
      </c>
      <c r="D211" s="151">
        <v>121.8</v>
      </c>
      <c r="E211" s="152">
        <v>121</v>
      </c>
      <c r="F211" s="152">
        <v>121</v>
      </c>
      <c r="G211" s="150">
        <v>88</v>
      </c>
      <c r="H211" s="150">
        <v>307</v>
      </c>
      <c r="I211" s="41">
        <v>324</v>
      </c>
      <c r="J211" s="153">
        <v>0.72249589490968802</v>
      </c>
      <c r="K211" s="153">
        <v>2.5371900826446283</v>
      </c>
      <c r="L211" s="153">
        <f>I211/F211</f>
        <v>2.6776859504132231</v>
      </c>
      <c r="M211" s="45">
        <v>33.5</v>
      </c>
      <c r="N211" s="80">
        <f t="shared" si="17"/>
        <v>108</v>
      </c>
      <c r="O211" s="47">
        <f t="shared" si="18"/>
        <v>108.54</v>
      </c>
      <c r="P211" s="73">
        <v>108</v>
      </c>
    </row>
    <row r="212" spans="1:16" ht="31.5" x14ac:dyDescent="0.25">
      <c r="A212" s="38">
        <v>206</v>
      </c>
      <c r="B212" s="59" t="s">
        <v>79</v>
      </c>
      <c r="C212" s="59" t="s">
        <v>25</v>
      </c>
      <c r="D212" s="151">
        <v>227.3</v>
      </c>
      <c r="E212" s="152">
        <v>228.2</v>
      </c>
      <c r="F212" s="43">
        <v>268.08999999999997</v>
      </c>
      <c r="G212" s="150">
        <v>439</v>
      </c>
      <c r="H212" s="150">
        <v>468</v>
      </c>
      <c r="I212" s="41">
        <v>494</v>
      </c>
      <c r="J212" s="153">
        <v>1.9313682358117026</v>
      </c>
      <c r="K212" s="153">
        <v>2.0508326029798423</v>
      </c>
      <c r="L212" s="153">
        <f>I212/F212</f>
        <v>1.8426647767540754</v>
      </c>
      <c r="M212" s="45">
        <v>34.200000000000003</v>
      </c>
      <c r="N212" s="80">
        <f t="shared" si="17"/>
        <v>168</v>
      </c>
      <c r="O212" s="47">
        <f t="shared" si="18"/>
        <v>168.94800000000004</v>
      </c>
      <c r="P212" s="73">
        <v>168</v>
      </c>
    </row>
    <row r="213" spans="1:16" hidden="1" x14ac:dyDescent="0.25">
      <c r="A213" s="38">
        <v>207</v>
      </c>
      <c r="B213" s="59" t="s">
        <v>151</v>
      </c>
      <c r="C213" s="59" t="s">
        <v>25</v>
      </c>
      <c r="D213" s="151"/>
      <c r="E213" s="152"/>
      <c r="F213" s="43"/>
      <c r="G213" s="150"/>
      <c r="H213" s="150"/>
      <c r="I213" s="41"/>
      <c r="J213" s="153"/>
      <c r="K213" s="153"/>
      <c r="L213" s="153"/>
      <c r="M213" s="45">
        <v>35</v>
      </c>
      <c r="N213" s="80">
        <f t="shared" si="17"/>
        <v>0</v>
      </c>
      <c r="O213" s="47">
        <f t="shared" si="18"/>
        <v>0</v>
      </c>
      <c r="P213" s="73"/>
    </row>
    <row r="214" spans="1:16" hidden="1" x14ac:dyDescent="0.25">
      <c r="A214" s="38">
        <v>208</v>
      </c>
      <c r="B214" s="59" t="s">
        <v>2</v>
      </c>
      <c r="C214" s="59" t="s">
        <v>26</v>
      </c>
      <c r="D214" s="151">
        <v>0</v>
      </c>
      <c r="E214" s="152"/>
      <c r="F214" s="43">
        <v>0</v>
      </c>
      <c r="G214" s="150">
        <v>0</v>
      </c>
      <c r="H214" s="150"/>
      <c r="I214" s="41">
        <v>0</v>
      </c>
      <c r="J214" s="153" t="e">
        <v>#DIV/0!</v>
      </c>
      <c r="K214" s="153" t="e">
        <v>#DIV/0!</v>
      </c>
      <c r="L214" s="153" t="e">
        <f>I214/F214</f>
        <v>#DIV/0!</v>
      </c>
      <c r="M214" s="45">
        <v>0</v>
      </c>
      <c r="N214" s="80">
        <f t="shared" si="17"/>
        <v>0</v>
      </c>
      <c r="O214" s="47">
        <f t="shared" si="18"/>
        <v>0</v>
      </c>
      <c r="P214" s="73"/>
    </row>
    <row r="215" spans="1:16" ht="31.5" x14ac:dyDescent="0.25">
      <c r="A215" s="38">
        <v>209</v>
      </c>
      <c r="B215" s="59" t="s">
        <v>388</v>
      </c>
      <c r="C215" s="59" t="s">
        <v>26</v>
      </c>
      <c r="D215" s="151">
        <v>83</v>
      </c>
      <c r="E215" s="152">
        <v>83</v>
      </c>
      <c r="F215" s="43">
        <v>82.98</v>
      </c>
      <c r="G215" s="150">
        <v>182</v>
      </c>
      <c r="H215" s="150">
        <v>191</v>
      </c>
      <c r="I215" s="41">
        <v>231</v>
      </c>
      <c r="J215" s="153">
        <v>2.1927710843373496</v>
      </c>
      <c r="K215" s="153">
        <v>2.3012048192771086</v>
      </c>
      <c r="L215" s="153">
        <f>I215/F215</f>
        <v>2.7838033261026753</v>
      </c>
      <c r="M215" s="45">
        <v>17.5</v>
      </c>
      <c r="N215" s="80">
        <f t="shared" si="17"/>
        <v>40</v>
      </c>
      <c r="O215" s="47">
        <f t="shared" si="18"/>
        <v>40.424999999999997</v>
      </c>
      <c r="P215" s="169">
        <v>40</v>
      </c>
    </row>
    <row r="216" spans="1:16" hidden="1" x14ac:dyDescent="0.25">
      <c r="A216" s="38">
        <v>210</v>
      </c>
      <c r="B216" s="59" t="s">
        <v>151</v>
      </c>
      <c r="C216" s="59" t="s">
        <v>26</v>
      </c>
      <c r="D216" s="151"/>
      <c r="E216" s="152"/>
      <c r="F216" s="43"/>
      <c r="G216" s="150"/>
      <c r="H216" s="150"/>
      <c r="I216" s="41"/>
      <c r="J216" s="153"/>
      <c r="K216" s="153"/>
      <c r="L216" s="153"/>
      <c r="M216" s="45">
        <v>35</v>
      </c>
      <c r="N216" s="80">
        <f t="shared" si="17"/>
        <v>0</v>
      </c>
      <c r="O216" s="47">
        <f t="shared" si="18"/>
        <v>0</v>
      </c>
      <c r="P216" s="73"/>
    </row>
    <row r="217" spans="1:16" ht="47.25" x14ac:dyDescent="0.25">
      <c r="A217" s="38">
        <v>211</v>
      </c>
      <c r="B217" s="59" t="s">
        <v>221</v>
      </c>
      <c r="C217" s="59" t="s">
        <v>278</v>
      </c>
      <c r="D217" s="151">
        <v>183.6</v>
      </c>
      <c r="E217" s="152">
        <v>183.1</v>
      </c>
      <c r="F217" s="43">
        <v>183.59</v>
      </c>
      <c r="G217" s="150">
        <v>158</v>
      </c>
      <c r="H217" s="150">
        <v>153</v>
      </c>
      <c r="I217" s="41">
        <v>178</v>
      </c>
      <c r="J217" s="153">
        <v>0.86056644880174293</v>
      </c>
      <c r="K217" s="153">
        <v>0.83560895685417802</v>
      </c>
      <c r="L217" s="153">
        <f t="shared" ref="L217:L222" si="19">I217/F217</f>
        <v>0.96955171850318644</v>
      </c>
      <c r="M217" s="45">
        <v>35</v>
      </c>
      <c r="N217" s="80">
        <f t="shared" si="17"/>
        <v>62</v>
      </c>
      <c r="O217" s="47">
        <f t="shared" si="18"/>
        <v>62.3</v>
      </c>
      <c r="P217" s="73">
        <v>62</v>
      </c>
    </row>
    <row r="218" spans="1:16" ht="31.5" hidden="1" x14ac:dyDescent="0.25">
      <c r="A218" s="38">
        <v>212</v>
      </c>
      <c r="B218" s="59" t="s">
        <v>217</v>
      </c>
      <c r="C218" s="59" t="s">
        <v>278</v>
      </c>
      <c r="D218" s="151">
        <v>0</v>
      </c>
      <c r="E218" s="152"/>
      <c r="F218" s="43">
        <v>0</v>
      </c>
      <c r="G218" s="150">
        <v>0</v>
      </c>
      <c r="H218" s="150"/>
      <c r="I218" s="41">
        <v>0</v>
      </c>
      <c r="J218" s="153" t="e">
        <v>#DIV/0!</v>
      </c>
      <c r="K218" s="153" t="e">
        <v>#DIV/0!</v>
      </c>
      <c r="L218" s="153" t="e">
        <f t="shared" si="19"/>
        <v>#DIV/0!</v>
      </c>
      <c r="M218" s="45">
        <v>0</v>
      </c>
      <c r="N218" s="80">
        <f t="shared" si="17"/>
        <v>0</v>
      </c>
      <c r="O218" s="47">
        <f t="shared" si="18"/>
        <v>0</v>
      </c>
      <c r="P218" s="73"/>
    </row>
    <row r="219" spans="1:16" x14ac:dyDescent="0.25">
      <c r="A219" s="38">
        <v>213</v>
      </c>
      <c r="B219" s="59" t="s">
        <v>389</v>
      </c>
      <c r="C219" s="59" t="s">
        <v>278</v>
      </c>
      <c r="D219" s="151">
        <v>409.8</v>
      </c>
      <c r="E219" s="152">
        <v>403.7</v>
      </c>
      <c r="F219" s="43">
        <v>407.67</v>
      </c>
      <c r="G219" s="150">
        <v>590</v>
      </c>
      <c r="H219" s="150">
        <v>530</v>
      </c>
      <c r="I219" s="41">
        <v>441</v>
      </c>
      <c r="J219" s="153">
        <v>1.4397266959492434</v>
      </c>
      <c r="K219" s="153">
        <v>1.3128560812484518</v>
      </c>
      <c r="L219" s="153">
        <f t="shared" si="19"/>
        <v>1.0817573037015233</v>
      </c>
      <c r="M219" s="45">
        <v>35</v>
      </c>
      <c r="N219" s="80">
        <f t="shared" si="17"/>
        <v>154</v>
      </c>
      <c r="O219" s="47">
        <f t="shared" si="18"/>
        <v>154.35</v>
      </c>
      <c r="P219" s="73"/>
    </row>
    <row r="220" spans="1:16" ht="31.5" x14ac:dyDescent="0.25">
      <c r="A220" s="38">
        <v>214</v>
      </c>
      <c r="B220" s="59" t="s">
        <v>98</v>
      </c>
      <c r="C220" s="59" t="s">
        <v>278</v>
      </c>
      <c r="D220" s="151">
        <v>15.2</v>
      </c>
      <c r="E220" s="152"/>
      <c r="F220" s="43">
        <v>15.2</v>
      </c>
      <c r="G220" s="150">
        <v>0</v>
      </c>
      <c r="H220" s="150"/>
      <c r="I220" s="41">
        <v>40</v>
      </c>
      <c r="J220" s="153">
        <v>0</v>
      </c>
      <c r="K220" s="153"/>
      <c r="L220" s="153">
        <f t="shared" si="19"/>
        <v>2.6315789473684212</v>
      </c>
      <c r="M220" s="45">
        <v>35</v>
      </c>
      <c r="N220" s="80">
        <f t="shared" si="17"/>
        <v>14</v>
      </c>
      <c r="O220" s="47">
        <f t="shared" si="18"/>
        <v>14</v>
      </c>
      <c r="P220" s="73">
        <v>14</v>
      </c>
    </row>
    <row r="221" spans="1:16" ht="31.5" hidden="1" x14ac:dyDescent="0.25">
      <c r="A221" s="38">
        <v>215</v>
      </c>
      <c r="B221" s="59" t="s">
        <v>77</v>
      </c>
      <c r="C221" s="59" t="s">
        <v>278</v>
      </c>
      <c r="D221" s="151"/>
      <c r="E221" s="152"/>
      <c r="F221" s="43">
        <v>7.57</v>
      </c>
      <c r="G221" s="150"/>
      <c r="H221" s="150"/>
      <c r="I221" s="41">
        <v>8</v>
      </c>
      <c r="J221" s="153"/>
      <c r="K221" s="153"/>
      <c r="L221" s="153">
        <f t="shared" si="19"/>
        <v>1.0568031704095111</v>
      </c>
      <c r="M221" s="45">
        <v>0</v>
      </c>
      <c r="N221" s="80">
        <f t="shared" si="17"/>
        <v>0</v>
      </c>
      <c r="O221" s="47">
        <f t="shared" si="18"/>
        <v>0</v>
      </c>
      <c r="P221" s="73"/>
    </row>
    <row r="222" spans="1:16" ht="31.5" x14ac:dyDescent="0.25">
      <c r="A222" s="38">
        <v>216</v>
      </c>
      <c r="B222" s="59" t="s">
        <v>279</v>
      </c>
      <c r="C222" s="59" t="s">
        <v>278</v>
      </c>
      <c r="D222" s="151">
        <v>108.1</v>
      </c>
      <c r="E222" s="152">
        <v>108.1</v>
      </c>
      <c r="F222" s="43">
        <v>108.07</v>
      </c>
      <c r="G222" s="150">
        <v>115</v>
      </c>
      <c r="H222" s="150">
        <v>163</v>
      </c>
      <c r="I222" s="41">
        <v>157</v>
      </c>
      <c r="J222" s="153">
        <v>1.0638297872340425</v>
      </c>
      <c r="K222" s="153">
        <v>1.50786308973173</v>
      </c>
      <c r="L222" s="153">
        <f t="shared" si="19"/>
        <v>1.4527620986397707</v>
      </c>
      <c r="M222" s="45">
        <v>33.799999999999997</v>
      </c>
      <c r="N222" s="80">
        <f t="shared" si="17"/>
        <v>53</v>
      </c>
      <c r="O222" s="47">
        <f t="shared" si="18"/>
        <v>53.065999999999995</v>
      </c>
      <c r="P222" s="73">
        <v>53</v>
      </c>
    </row>
    <row r="223" spans="1:16" hidden="1" x14ac:dyDescent="0.25">
      <c r="A223" s="38">
        <v>217</v>
      </c>
      <c r="B223" s="59" t="s">
        <v>151</v>
      </c>
      <c r="C223" s="59" t="s">
        <v>278</v>
      </c>
      <c r="D223" s="151"/>
      <c r="E223" s="152"/>
      <c r="F223" s="43"/>
      <c r="G223" s="150"/>
      <c r="H223" s="150"/>
      <c r="I223" s="41"/>
      <c r="J223" s="153"/>
      <c r="K223" s="153"/>
      <c r="L223" s="153"/>
      <c r="M223" s="45">
        <v>35</v>
      </c>
      <c r="N223" s="80">
        <f t="shared" si="17"/>
        <v>0</v>
      </c>
      <c r="O223" s="47">
        <f t="shared" si="18"/>
        <v>0</v>
      </c>
      <c r="P223" s="73"/>
    </row>
    <row r="224" spans="1:16" ht="31.5" x14ac:dyDescent="0.25">
      <c r="A224" s="38">
        <v>218</v>
      </c>
      <c r="B224" s="59" t="s">
        <v>281</v>
      </c>
      <c r="C224" s="59" t="s">
        <v>48</v>
      </c>
      <c r="D224" s="151">
        <v>60.2</v>
      </c>
      <c r="E224" s="152">
        <v>60.2</v>
      </c>
      <c r="F224" s="43">
        <v>59.38</v>
      </c>
      <c r="G224" s="150">
        <v>126</v>
      </c>
      <c r="H224" s="150">
        <v>177</v>
      </c>
      <c r="I224" s="41">
        <v>173</v>
      </c>
      <c r="J224" s="153">
        <v>2.0930232558139532</v>
      </c>
      <c r="K224" s="153">
        <v>2.9401993355481726</v>
      </c>
      <c r="L224" s="153">
        <f>I224/F224</f>
        <v>2.9134388683058265</v>
      </c>
      <c r="M224" s="45">
        <v>34.700000000000003</v>
      </c>
      <c r="N224" s="80">
        <f t="shared" si="17"/>
        <v>60</v>
      </c>
      <c r="O224" s="47">
        <f t="shared" si="18"/>
        <v>60.031000000000006</v>
      </c>
      <c r="P224" s="73">
        <v>60</v>
      </c>
    </row>
    <row r="225" spans="1:16" ht="31.5" x14ac:dyDescent="0.25">
      <c r="A225" s="38">
        <v>219</v>
      </c>
      <c r="B225" s="59" t="s">
        <v>282</v>
      </c>
      <c r="C225" s="59" t="s">
        <v>48</v>
      </c>
      <c r="D225" s="151">
        <v>33.4</v>
      </c>
      <c r="E225" s="152">
        <v>33.5</v>
      </c>
      <c r="F225" s="43">
        <v>33.49</v>
      </c>
      <c r="G225" s="150">
        <v>298</v>
      </c>
      <c r="H225" s="150">
        <v>328</v>
      </c>
      <c r="I225" s="41">
        <v>322</v>
      </c>
      <c r="J225" s="153">
        <v>8.9221556886227553</v>
      </c>
      <c r="K225" s="153">
        <v>9.7910447761194028</v>
      </c>
      <c r="L225" s="153">
        <f>I225/F225</f>
        <v>9.6148103911615408</v>
      </c>
      <c r="M225" s="45">
        <v>34.799999999999997</v>
      </c>
      <c r="N225" s="80">
        <f t="shared" si="17"/>
        <v>112</v>
      </c>
      <c r="O225" s="47">
        <f t="shared" si="18"/>
        <v>112.05599999999998</v>
      </c>
      <c r="P225" s="73">
        <v>112</v>
      </c>
    </row>
    <row r="226" spans="1:16" ht="31.5" x14ac:dyDescent="0.25">
      <c r="A226" s="38">
        <v>220</v>
      </c>
      <c r="B226" s="59" t="s">
        <v>283</v>
      </c>
      <c r="C226" s="59" t="s">
        <v>48</v>
      </c>
      <c r="D226" s="151">
        <v>28</v>
      </c>
      <c r="E226" s="152">
        <v>27.5</v>
      </c>
      <c r="F226" s="43">
        <v>27.5</v>
      </c>
      <c r="G226" s="150">
        <v>421</v>
      </c>
      <c r="H226" s="150">
        <v>380</v>
      </c>
      <c r="I226" s="41">
        <v>371</v>
      </c>
      <c r="J226" s="153">
        <v>15.035714285714286</v>
      </c>
      <c r="K226" s="153">
        <v>13.818181818181818</v>
      </c>
      <c r="L226" s="153">
        <f>I226/F226</f>
        <v>13.49090909090909</v>
      </c>
      <c r="M226" s="45">
        <v>34.799999999999997</v>
      </c>
      <c r="N226" s="80">
        <f t="shared" si="17"/>
        <v>129</v>
      </c>
      <c r="O226" s="47">
        <f t="shared" si="18"/>
        <v>129.108</v>
      </c>
      <c r="P226" s="73">
        <v>129</v>
      </c>
    </row>
    <row r="227" spans="1:16" ht="47.25" x14ac:dyDescent="0.25">
      <c r="A227" s="38">
        <v>221</v>
      </c>
      <c r="B227" s="59" t="s">
        <v>284</v>
      </c>
      <c r="C227" s="59" t="s">
        <v>48</v>
      </c>
      <c r="D227" s="151">
        <v>4030.7</v>
      </c>
      <c r="E227" s="152">
        <v>3324.8</v>
      </c>
      <c r="F227" s="43">
        <v>3313.3</v>
      </c>
      <c r="G227" s="150">
        <v>11029</v>
      </c>
      <c r="H227" s="150">
        <v>11281</v>
      </c>
      <c r="I227" s="41">
        <v>9554</v>
      </c>
      <c r="J227" s="153">
        <v>2.7362492867243904</v>
      </c>
      <c r="K227" s="153">
        <v>3.3929860442733397</v>
      </c>
      <c r="L227" s="153">
        <f>I227/F227</f>
        <v>2.883530015392509</v>
      </c>
      <c r="M227" s="45">
        <v>35</v>
      </c>
      <c r="N227" s="80">
        <f t="shared" si="17"/>
        <v>3343</v>
      </c>
      <c r="O227" s="47">
        <f t="shared" si="18"/>
        <v>3343.9</v>
      </c>
      <c r="P227" s="73">
        <v>5000</v>
      </c>
    </row>
    <row r="228" spans="1:16" x14ac:dyDescent="0.25">
      <c r="A228" s="38">
        <v>222</v>
      </c>
      <c r="B228" s="59" t="s">
        <v>2</v>
      </c>
      <c r="C228" s="59" t="s">
        <v>48</v>
      </c>
      <c r="D228" s="151">
        <v>529.29999999999995</v>
      </c>
      <c r="E228" s="152">
        <v>1254.5999999999999</v>
      </c>
      <c r="F228" s="43">
        <v>1246.71</v>
      </c>
      <c r="G228" s="150">
        <v>280</v>
      </c>
      <c r="H228" s="150">
        <v>679</v>
      </c>
      <c r="I228" s="41">
        <v>430</v>
      </c>
      <c r="J228" s="153">
        <v>0.52900056678632157</v>
      </c>
      <c r="K228" s="153">
        <v>0.54120835326000327</v>
      </c>
      <c r="L228" s="153">
        <f>I228/F228</f>
        <v>0.34490779732255294</v>
      </c>
      <c r="M228" s="45">
        <v>35</v>
      </c>
      <c r="N228" s="80">
        <f t="shared" si="17"/>
        <v>150</v>
      </c>
      <c r="O228" s="47">
        <f t="shared" si="18"/>
        <v>150.5</v>
      </c>
      <c r="P228" s="73"/>
    </row>
    <row r="229" spans="1:16" hidden="1" x14ac:dyDescent="0.25">
      <c r="A229" s="38">
        <v>223</v>
      </c>
      <c r="B229" s="59" t="s">
        <v>151</v>
      </c>
      <c r="C229" s="59" t="s">
        <v>48</v>
      </c>
      <c r="D229" s="151"/>
      <c r="E229" s="152"/>
      <c r="F229" s="43"/>
      <c r="G229" s="150"/>
      <c r="H229" s="150"/>
      <c r="I229" s="41"/>
      <c r="J229" s="153"/>
      <c r="K229" s="153"/>
      <c r="L229" s="153"/>
      <c r="M229" s="45">
        <v>35</v>
      </c>
      <c r="N229" s="80">
        <f t="shared" si="17"/>
        <v>0</v>
      </c>
      <c r="O229" s="47">
        <f t="shared" si="18"/>
        <v>0</v>
      </c>
      <c r="P229" s="73"/>
    </row>
    <row r="230" spans="1:16" ht="31.5" x14ac:dyDescent="0.25">
      <c r="A230" s="38">
        <v>224</v>
      </c>
      <c r="B230" s="59" t="s">
        <v>258</v>
      </c>
      <c r="C230" s="59" t="s">
        <v>27</v>
      </c>
      <c r="D230" s="151"/>
      <c r="E230" s="152"/>
      <c r="F230" s="43">
        <v>11.73</v>
      </c>
      <c r="G230" s="150"/>
      <c r="H230" s="150"/>
      <c r="I230" s="41">
        <v>71</v>
      </c>
      <c r="J230" s="153"/>
      <c r="K230" s="153"/>
      <c r="L230" s="153">
        <f>I230/F230</f>
        <v>6.0528559249786866</v>
      </c>
      <c r="M230" s="45">
        <v>15</v>
      </c>
      <c r="N230" s="80">
        <f t="shared" si="17"/>
        <v>10</v>
      </c>
      <c r="O230" s="47">
        <f t="shared" si="18"/>
        <v>10.65</v>
      </c>
      <c r="P230" s="73">
        <v>10</v>
      </c>
    </row>
    <row r="231" spans="1:16" ht="31.5" hidden="1" x14ac:dyDescent="0.25">
      <c r="A231" s="38">
        <v>225</v>
      </c>
      <c r="B231" s="59" t="s">
        <v>217</v>
      </c>
      <c r="C231" s="59" t="s">
        <v>27</v>
      </c>
      <c r="D231" s="151"/>
      <c r="E231" s="152"/>
      <c r="F231" s="43">
        <v>106.2</v>
      </c>
      <c r="G231" s="150"/>
      <c r="H231" s="150"/>
      <c r="I231" s="41">
        <v>98</v>
      </c>
      <c r="J231" s="153"/>
      <c r="K231" s="153"/>
      <c r="L231" s="153">
        <f>I231/F231</f>
        <v>0.92278719397363462</v>
      </c>
      <c r="M231" s="45">
        <v>0</v>
      </c>
      <c r="N231" s="80">
        <f t="shared" si="17"/>
        <v>0</v>
      </c>
      <c r="O231" s="47">
        <f t="shared" si="18"/>
        <v>0</v>
      </c>
      <c r="P231" s="73"/>
    </row>
    <row r="232" spans="1:16" x14ac:dyDescent="0.25">
      <c r="A232" s="38">
        <v>226</v>
      </c>
      <c r="B232" s="59" t="s">
        <v>2</v>
      </c>
      <c r="C232" s="59" t="s">
        <v>27</v>
      </c>
      <c r="D232" s="151">
        <v>557.6</v>
      </c>
      <c r="E232" s="152">
        <v>492.6</v>
      </c>
      <c r="F232" s="43">
        <v>558.75</v>
      </c>
      <c r="G232" s="150">
        <v>429</v>
      </c>
      <c r="H232" s="150">
        <v>327</v>
      </c>
      <c r="I232" s="41">
        <v>288</v>
      </c>
      <c r="J232" s="153">
        <v>0.76936872309899562</v>
      </c>
      <c r="K232" s="153">
        <v>0.66382460414129107</v>
      </c>
      <c r="L232" s="153">
        <f>I232/F232</f>
        <v>0.51543624161073831</v>
      </c>
      <c r="M232" s="45">
        <v>35</v>
      </c>
      <c r="N232" s="80">
        <f t="shared" si="17"/>
        <v>100</v>
      </c>
      <c r="O232" s="47">
        <f t="shared" si="18"/>
        <v>100.8</v>
      </c>
      <c r="P232" s="73"/>
    </row>
    <row r="233" spans="1:16" ht="31.5" x14ac:dyDescent="0.25">
      <c r="A233" s="38">
        <v>227</v>
      </c>
      <c r="B233" s="59" t="s">
        <v>136</v>
      </c>
      <c r="C233" s="59" t="s">
        <v>27</v>
      </c>
      <c r="D233" s="151">
        <v>75</v>
      </c>
      <c r="E233" s="152">
        <v>71.400000000000006</v>
      </c>
      <c r="F233" s="43">
        <v>74.680000000000007</v>
      </c>
      <c r="G233" s="150">
        <v>194</v>
      </c>
      <c r="H233" s="150">
        <v>145</v>
      </c>
      <c r="I233" s="41">
        <v>163</v>
      </c>
      <c r="J233" s="153">
        <v>2.5866666666666664</v>
      </c>
      <c r="K233" s="153">
        <v>2.0308123249299719</v>
      </c>
      <c r="L233" s="153">
        <f>I233/F233</f>
        <v>2.1826459560792713</v>
      </c>
      <c r="M233" s="45">
        <v>35</v>
      </c>
      <c r="N233" s="80">
        <f t="shared" si="17"/>
        <v>57</v>
      </c>
      <c r="O233" s="47">
        <f t="shared" si="18"/>
        <v>57.05</v>
      </c>
      <c r="P233" s="73">
        <v>57</v>
      </c>
    </row>
    <row r="234" spans="1:16" ht="31.5" x14ac:dyDescent="0.25">
      <c r="A234" s="38">
        <v>228</v>
      </c>
      <c r="B234" s="59" t="s">
        <v>80</v>
      </c>
      <c r="C234" s="59" t="s">
        <v>27</v>
      </c>
      <c r="D234" s="151">
        <v>217.7</v>
      </c>
      <c r="E234" s="152">
        <v>167.3</v>
      </c>
      <c r="F234" s="43">
        <v>217.71</v>
      </c>
      <c r="G234" s="150">
        <v>156</v>
      </c>
      <c r="H234" s="150">
        <v>142</v>
      </c>
      <c r="I234" s="41">
        <v>143</v>
      </c>
      <c r="J234" s="153">
        <v>0.71658245291685807</v>
      </c>
      <c r="K234" s="153">
        <v>0.84877465630603699</v>
      </c>
      <c r="L234" s="153">
        <f>I234/F234</f>
        <v>0.65683707684534465</v>
      </c>
      <c r="M234" s="45">
        <v>31.5</v>
      </c>
      <c r="N234" s="80">
        <f t="shared" si="17"/>
        <v>45</v>
      </c>
      <c r="O234" s="47">
        <f t="shared" si="18"/>
        <v>45.045000000000002</v>
      </c>
      <c r="P234" s="73">
        <v>45</v>
      </c>
    </row>
    <row r="235" spans="1:16" hidden="1" x14ac:dyDescent="0.25">
      <c r="A235" s="38">
        <v>229</v>
      </c>
      <c r="B235" s="59" t="s">
        <v>151</v>
      </c>
      <c r="C235" s="59" t="s">
        <v>27</v>
      </c>
      <c r="D235" s="151"/>
      <c r="E235" s="152"/>
      <c r="F235" s="43"/>
      <c r="G235" s="150"/>
      <c r="H235" s="150"/>
      <c r="I235" s="41"/>
      <c r="J235" s="153"/>
      <c r="K235" s="153"/>
      <c r="L235" s="153"/>
      <c r="M235" s="45">
        <v>35</v>
      </c>
      <c r="N235" s="80">
        <f t="shared" si="17"/>
        <v>0</v>
      </c>
      <c r="O235" s="47">
        <f t="shared" si="18"/>
        <v>0</v>
      </c>
      <c r="P235" s="73"/>
    </row>
    <row r="236" spans="1:16" ht="31.5" x14ac:dyDescent="0.25">
      <c r="A236" s="38">
        <v>230</v>
      </c>
      <c r="B236" s="59" t="s">
        <v>390</v>
      </c>
      <c r="C236" s="59" t="s">
        <v>49</v>
      </c>
      <c r="D236" s="151">
        <v>14952.2</v>
      </c>
      <c r="E236" s="152">
        <v>14952.2</v>
      </c>
      <c r="F236" s="43">
        <v>14952.17</v>
      </c>
      <c r="G236" s="150">
        <v>28182</v>
      </c>
      <c r="H236" s="150">
        <v>29691</v>
      </c>
      <c r="I236" s="41">
        <v>28549</v>
      </c>
      <c r="J236" s="153">
        <v>1.8848062492476023</v>
      </c>
      <c r="K236" s="153">
        <v>1.9857278527574536</v>
      </c>
      <c r="L236" s="153">
        <f>I236/F236</f>
        <v>1.9093549631926336</v>
      </c>
      <c r="M236" s="45">
        <v>34.33</v>
      </c>
      <c r="N236" s="80">
        <f t="shared" si="17"/>
        <v>9800</v>
      </c>
      <c r="O236" s="47">
        <f t="shared" si="18"/>
        <v>9800.8716999999997</v>
      </c>
      <c r="P236" s="73">
        <v>9800</v>
      </c>
    </row>
    <row r="237" spans="1:16" ht="31.5" x14ac:dyDescent="0.25">
      <c r="A237" s="38">
        <v>231</v>
      </c>
      <c r="B237" s="59" t="s">
        <v>334</v>
      </c>
      <c r="C237" s="59" t="s">
        <v>49</v>
      </c>
      <c r="D237" s="151"/>
      <c r="E237" s="152"/>
      <c r="F237" s="43">
        <v>416.08</v>
      </c>
      <c r="G237" s="150"/>
      <c r="H237" s="150"/>
      <c r="I237" s="41">
        <v>549</v>
      </c>
      <c r="J237" s="153"/>
      <c r="K237" s="153"/>
      <c r="L237" s="153">
        <f>I237/F237</f>
        <v>1.3194577965775813</v>
      </c>
      <c r="M237" s="45">
        <v>35</v>
      </c>
      <c r="N237" s="80">
        <f t="shared" si="17"/>
        <v>192</v>
      </c>
      <c r="O237" s="47">
        <f t="shared" si="18"/>
        <v>192.15</v>
      </c>
      <c r="P237" s="73">
        <v>192</v>
      </c>
    </row>
    <row r="238" spans="1:16" ht="31.5" x14ac:dyDescent="0.25">
      <c r="A238" s="38">
        <v>232</v>
      </c>
      <c r="B238" s="59" t="s">
        <v>81</v>
      </c>
      <c r="C238" s="59" t="s">
        <v>49</v>
      </c>
      <c r="D238" s="151">
        <v>290</v>
      </c>
      <c r="E238" s="152">
        <v>290</v>
      </c>
      <c r="F238" s="43">
        <v>293.77999999999997</v>
      </c>
      <c r="G238" s="150">
        <v>315</v>
      </c>
      <c r="H238" s="150">
        <v>367</v>
      </c>
      <c r="I238" s="41">
        <v>355</v>
      </c>
      <c r="J238" s="153">
        <v>1.0862068965517242</v>
      </c>
      <c r="K238" s="153">
        <v>1.2655172413793103</v>
      </c>
      <c r="L238" s="153">
        <f>I238/F238</f>
        <v>1.2083872285383621</v>
      </c>
      <c r="M238" s="45">
        <v>10</v>
      </c>
      <c r="N238" s="80">
        <f t="shared" si="17"/>
        <v>35</v>
      </c>
      <c r="O238" s="47">
        <f t="shared" si="18"/>
        <v>35.5</v>
      </c>
      <c r="P238" s="73">
        <v>35</v>
      </c>
    </row>
    <row r="239" spans="1:16" ht="31.5" x14ac:dyDescent="0.25">
      <c r="A239" s="38">
        <v>233</v>
      </c>
      <c r="B239" s="59" t="s">
        <v>336</v>
      </c>
      <c r="C239" s="59" t="s">
        <v>49</v>
      </c>
      <c r="D239" s="151"/>
      <c r="E239" s="152"/>
      <c r="F239" s="43">
        <v>138.86000000000001</v>
      </c>
      <c r="G239" s="150"/>
      <c r="H239" s="150"/>
      <c r="I239" s="41">
        <v>222</v>
      </c>
      <c r="J239" s="153"/>
      <c r="K239" s="153"/>
      <c r="L239" s="153">
        <f>I239/F239</f>
        <v>1.5987325363675644</v>
      </c>
      <c r="M239" s="45">
        <v>35</v>
      </c>
      <c r="N239" s="80">
        <f t="shared" si="17"/>
        <v>77</v>
      </c>
      <c r="O239" s="47">
        <f t="shared" si="18"/>
        <v>77.7</v>
      </c>
      <c r="P239" s="73">
        <v>78</v>
      </c>
    </row>
    <row r="240" spans="1:16" hidden="1" x14ac:dyDescent="0.25">
      <c r="A240" s="38">
        <v>234</v>
      </c>
      <c r="B240" s="59" t="s">
        <v>151</v>
      </c>
      <c r="C240" s="59" t="s">
        <v>49</v>
      </c>
      <c r="D240" s="151"/>
      <c r="E240" s="152"/>
      <c r="F240" s="43"/>
      <c r="G240" s="150"/>
      <c r="H240" s="150"/>
      <c r="I240" s="41"/>
      <c r="J240" s="153"/>
      <c r="K240" s="153"/>
      <c r="L240" s="153"/>
      <c r="M240" s="45">
        <v>35</v>
      </c>
      <c r="N240" s="80">
        <f t="shared" si="17"/>
        <v>0</v>
      </c>
      <c r="O240" s="47">
        <f t="shared" si="18"/>
        <v>0</v>
      </c>
      <c r="P240" s="73"/>
    </row>
    <row r="241" spans="1:16" ht="31.5" x14ac:dyDescent="0.25">
      <c r="A241" s="38">
        <v>235</v>
      </c>
      <c r="B241" s="59" t="s">
        <v>337</v>
      </c>
      <c r="C241" s="59" t="s">
        <v>50</v>
      </c>
      <c r="D241" s="151">
        <v>29.5</v>
      </c>
      <c r="E241" s="152">
        <v>28.6</v>
      </c>
      <c r="F241" s="43">
        <v>29.5</v>
      </c>
      <c r="G241" s="150">
        <v>85</v>
      </c>
      <c r="H241" s="150">
        <v>60</v>
      </c>
      <c r="I241" s="41">
        <v>78</v>
      </c>
      <c r="J241" s="153">
        <v>2.8813559322033897</v>
      </c>
      <c r="K241" s="153">
        <v>2.0979020979020979</v>
      </c>
      <c r="L241" s="153">
        <f t="shared" ref="L241:L247" si="20">I241/F241</f>
        <v>2.6440677966101696</v>
      </c>
      <c r="M241" s="45">
        <v>35</v>
      </c>
      <c r="N241" s="80">
        <f t="shared" si="17"/>
        <v>27</v>
      </c>
      <c r="O241" s="47">
        <f t="shared" si="18"/>
        <v>27.3</v>
      </c>
      <c r="P241" s="73">
        <v>27</v>
      </c>
    </row>
    <row r="242" spans="1:16" x14ac:dyDescent="0.25">
      <c r="A242" s="38">
        <v>236</v>
      </c>
      <c r="B242" s="59" t="s">
        <v>2</v>
      </c>
      <c r="C242" s="59" t="s">
        <v>50</v>
      </c>
      <c r="D242" s="151">
        <v>583.6</v>
      </c>
      <c r="E242" s="152">
        <v>484.7</v>
      </c>
      <c r="F242" s="43">
        <v>530.96</v>
      </c>
      <c r="G242" s="150">
        <v>802</v>
      </c>
      <c r="H242" s="150">
        <v>785</v>
      </c>
      <c r="I242" s="41">
        <v>931</v>
      </c>
      <c r="J242" s="153">
        <v>1.3742289239204935</v>
      </c>
      <c r="K242" s="153">
        <v>1.6195584897874975</v>
      </c>
      <c r="L242" s="153">
        <f t="shared" si="20"/>
        <v>1.7534277535030887</v>
      </c>
      <c r="M242" s="45">
        <v>35</v>
      </c>
      <c r="N242" s="80">
        <f t="shared" si="17"/>
        <v>325</v>
      </c>
      <c r="O242" s="47">
        <f t="shared" si="18"/>
        <v>325.85000000000002</v>
      </c>
      <c r="P242" s="73"/>
    </row>
    <row r="243" spans="1:16" ht="31.5" x14ac:dyDescent="0.25">
      <c r="A243" s="38">
        <v>237</v>
      </c>
      <c r="B243" s="59" t="s">
        <v>83</v>
      </c>
      <c r="C243" s="59" t="s">
        <v>50</v>
      </c>
      <c r="D243" s="151">
        <v>24.8</v>
      </c>
      <c r="E243" s="152">
        <v>24</v>
      </c>
      <c r="F243" s="43">
        <v>24.92</v>
      </c>
      <c r="G243" s="150">
        <v>71</v>
      </c>
      <c r="H243" s="150">
        <v>49</v>
      </c>
      <c r="I243" s="41">
        <v>51</v>
      </c>
      <c r="J243" s="153">
        <v>2.8629032258064515</v>
      </c>
      <c r="K243" s="153">
        <v>2.0416666666666665</v>
      </c>
      <c r="L243" s="153">
        <f t="shared" si="20"/>
        <v>2.046548956661316</v>
      </c>
      <c r="M243" s="45">
        <v>35</v>
      </c>
      <c r="N243" s="80">
        <f t="shared" si="17"/>
        <v>17</v>
      </c>
      <c r="O243" s="47">
        <f t="shared" si="18"/>
        <v>17.850000000000001</v>
      </c>
      <c r="P243" s="73">
        <v>18</v>
      </c>
    </row>
    <row r="244" spans="1:16" ht="31.5" x14ac:dyDescent="0.25">
      <c r="A244" s="38">
        <v>238</v>
      </c>
      <c r="B244" s="59" t="s">
        <v>144</v>
      </c>
      <c r="C244" s="59" t="s">
        <v>50</v>
      </c>
      <c r="D244" s="151">
        <v>108.7</v>
      </c>
      <c r="E244" s="152">
        <v>108.7</v>
      </c>
      <c r="F244" s="43">
        <v>108.69</v>
      </c>
      <c r="G244" s="150">
        <v>248</v>
      </c>
      <c r="H244" s="150">
        <v>214</v>
      </c>
      <c r="I244" s="41">
        <v>211</v>
      </c>
      <c r="J244" s="153">
        <v>2.2815087396504139</v>
      </c>
      <c r="K244" s="153">
        <v>1.9687212511499539</v>
      </c>
      <c r="L244" s="153">
        <f t="shared" si="20"/>
        <v>1.9413009476492777</v>
      </c>
      <c r="M244" s="45">
        <v>35</v>
      </c>
      <c r="N244" s="80">
        <f t="shared" si="17"/>
        <v>73</v>
      </c>
      <c r="O244" s="47">
        <f t="shared" si="18"/>
        <v>73.849999999999994</v>
      </c>
      <c r="P244" s="73">
        <v>73</v>
      </c>
    </row>
    <row r="245" spans="1:16" ht="31.5" x14ac:dyDescent="0.25">
      <c r="A245" s="38">
        <v>239</v>
      </c>
      <c r="B245" s="59" t="s">
        <v>82</v>
      </c>
      <c r="C245" s="59" t="s">
        <v>50</v>
      </c>
      <c r="D245" s="151">
        <v>59.7</v>
      </c>
      <c r="E245" s="152">
        <v>59.7</v>
      </c>
      <c r="F245" s="43">
        <v>59.71</v>
      </c>
      <c r="G245" s="150">
        <v>135</v>
      </c>
      <c r="H245" s="150">
        <v>104</v>
      </c>
      <c r="I245" s="41">
        <v>182</v>
      </c>
      <c r="J245" s="153">
        <v>2.2613065326633164</v>
      </c>
      <c r="K245" s="153">
        <v>1.7420435510887771</v>
      </c>
      <c r="L245" s="153">
        <f t="shared" si="20"/>
        <v>3.0480656506447832</v>
      </c>
      <c r="M245" s="45">
        <v>35</v>
      </c>
      <c r="N245" s="80">
        <f t="shared" si="17"/>
        <v>63</v>
      </c>
      <c r="O245" s="47">
        <f t="shared" si="18"/>
        <v>63.7</v>
      </c>
      <c r="P245" s="73"/>
    </row>
    <row r="246" spans="1:16" ht="31.5" x14ac:dyDescent="0.25">
      <c r="A246" s="38">
        <v>240</v>
      </c>
      <c r="B246" s="59" t="s">
        <v>338</v>
      </c>
      <c r="C246" s="59" t="s">
        <v>50</v>
      </c>
      <c r="D246" s="151"/>
      <c r="E246" s="152"/>
      <c r="F246" s="43">
        <v>52.71</v>
      </c>
      <c r="G246" s="150"/>
      <c r="H246" s="150"/>
      <c r="I246" s="41">
        <v>94</v>
      </c>
      <c r="J246" s="153"/>
      <c r="K246" s="153"/>
      <c r="L246" s="153">
        <f t="shared" si="20"/>
        <v>1.783342819199393</v>
      </c>
      <c r="M246" s="45">
        <v>35</v>
      </c>
      <c r="N246" s="80">
        <f t="shared" si="17"/>
        <v>32</v>
      </c>
      <c r="O246" s="47">
        <f t="shared" si="18"/>
        <v>32.9</v>
      </c>
      <c r="P246" s="73">
        <v>32</v>
      </c>
    </row>
    <row r="247" spans="1:16" ht="31.5" x14ac:dyDescent="0.25">
      <c r="A247" s="38">
        <v>241</v>
      </c>
      <c r="B247" s="59" t="s">
        <v>84</v>
      </c>
      <c r="C247" s="59" t="s">
        <v>50</v>
      </c>
      <c r="D247" s="151">
        <v>75.7</v>
      </c>
      <c r="E247" s="152">
        <v>75.7</v>
      </c>
      <c r="F247" s="43">
        <v>75.680000000000007</v>
      </c>
      <c r="G247" s="150">
        <v>250</v>
      </c>
      <c r="H247" s="150">
        <v>144</v>
      </c>
      <c r="I247" s="41">
        <v>203</v>
      </c>
      <c r="J247" s="153">
        <v>3.3025099075297226</v>
      </c>
      <c r="K247" s="153">
        <v>1.9022457067371201</v>
      </c>
      <c r="L247" s="153">
        <f t="shared" si="20"/>
        <v>2.6823467230443971</v>
      </c>
      <c r="M247" s="45">
        <v>34.5</v>
      </c>
      <c r="N247" s="80">
        <f t="shared" si="17"/>
        <v>70</v>
      </c>
      <c r="O247" s="47">
        <f t="shared" si="18"/>
        <v>70.034999999999997</v>
      </c>
      <c r="P247" s="73">
        <v>70</v>
      </c>
    </row>
    <row r="248" spans="1:16" hidden="1" x14ac:dyDescent="0.25">
      <c r="A248" s="38">
        <v>242</v>
      </c>
      <c r="B248" s="59" t="s">
        <v>151</v>
      </c>
      <c r="C248" s="59" t="s">
        <v>50</v>
      </c>
      <c r="D248" s="151"/>
      <c r="E248" s="152"/>
      <c r="F248" s="43"/>
      <c r="G248" s="150"/>
      <c r="H248" s="150"/>
      <c r="I248" s="41"/>
      <c r="J248" s="153"/>
      <c r="K248" s="153"/>
      <c r="L248" s="153"/>
      <c r="M248" s="45">
        <v>35</v>
      </c>
      <c r="N248" s="80">
        <f t="shared" si="17"/>
        <v>0</v>
      </c>
      <c r="O248" s="47">
        <f t="shared" si="18"/>
        <v>0</v>
      </c>
      <c r="P248" s="73"/>
    </row>
    <row r="249" spans="1:16" ht="31.5" hidden="1" x14ac:dyDescent="0.25">
      <c r="A249" s="38">
        <v>243</v>
      </c>
      <c r="B249" s="59" t="s">
        <v>99</v>
      </c>
      <c r="C249" s="59" t="s">
        <v>141</v>
      </c>
      <c r="D249" s="151">
        <v>0</v>
      </c>
      <c r="E249" s="152"/>
      <c r="F249" s="43">
        <v>0</v>
      </c>
      <c r="G249" s="150">
        <v>0</v>
      </c>
      <c r="H249" s="150"/>
      <c r="I249" s="41">
        <v>0</v>
      </c>
      <c r="J249" s="153" t="e">
        <v>#DIV/0!</v>
      </c>
      <c r="K249" s="153" t="e">
        <v>#DIV/0!</v>
      </c>
      <c r="L249" s="153" t="e">
        <f>I249/F249</f>
        <v>#DIV/0!</v>
      </c>
      <c r="M249" s="45">
        <v>0</v>
      </c>
      <c r="N249" s="80">
        <f t="shared" si="17"/>
        <v>0</v>
      </c>
      <c r="O249" s="47">
        <f t="shared" si="18"/>
        <v>0</v>
      </c>
      <c r="P249" s="73"/>
    </row>
    <row r="250" spans="1:16" hidden="1" x14ac:dyDescent="0.25">
      <c r="A250" s="38">
        <v>244</v>
      </c>
      <c r="B250" s="59" t="s">
        <v>2</v>
      </c>
      <c r="C250" s="59" t="s">
        <v>141</v>
      </c>
      <c r="D250" s="151">
        <v>0</v>
      </c>
      <c r="E250" s="152"/>
      <c r="F250" s="43">
        <v>0</v>
      </c>
      <c r="G250" s="150">
        <v>0</v>
      </c>
      <c r="H250" s="150"/>
      <c r="I250" s="41">
        <v>0</v>
      </c>
      <c r="J250" s="153" t="e">
        <v>#DIV/0!</v>
      </c>
      <c r="K250" s="153" t="e">
        <v>#DIV/0!</v>
      </c>
      <c r="L250" s="153" t="e">
        <f>I250/F250</f>
        <v>#DIV/0!</v>
      </c>
      <c r="M250" s="45">
        <v>0</v>
      </c>
      <c r="N250" s="80">
        <f t="shared" si="17"/>
        <v>0</v>
      </c>
      <c r="O250" s="47">
        <f t="shared" si="18"/>
        <v>0</v>
      </c>
      <c r="P250" s="73"/>
    </row>
    <row r="251" spans="1:16" ht="47.25" hidden="1" x14ac:dyDescent="0.25">
      <c r="A251" s="38">
        <v>245</v>
      </c>
      <c r="B251" s="59" t="s">
        <v>61</v>
      </c>
      <c r="C251" s="59" t="s">
        <v>141</v>
      </c>
      <c r="D251" s="151">
        <v>0</v>
      </c>
      <c r="E251" s="152"/>
      <c r="F251" s="43">
        <v>0</v>
      </c>
      <c r="G251" s="150">
        <v>0</v>
      </c>
      <c r="H251" s="150"/>
      <c r="I251" s="41">
        <v>0</v>
      </c>
      <c r="J251" s="153" t="e">
        <v>#DIV/0!</v>
      </c>
      <c r="K251" s="153" t="e">
        <v>#DIV/0!</v>
      </c>
      <c r="L251" s="153" t="e">
        <f>I251/F251</f>
        <v>#DIV/0!</v>
      </c>
      <c r="M251" s="45">
        <v>0</v>
      </c>
      <c r="N251" s="80">
        <f t="shared" si="17"/>
        <v>0</v>
      </c>
      <c r="O251" s="47">
        <f t="shared" si="18"/>
        <v>0</v>
      </c>
      <c r="P251" s="73"/>
    </row>
    <row r="252" spans="1:16" hidden="1" x14ac:dyDescent="0.25">
      <c r="A252" s="38">
        <v>246</v>
      </c>
      <c r="B252" s="59" t="s">
        <v>151</v>
      </c>
      <c r="C252" s="59" t="s">
        <v>141</v>
      </c>
      <c r="D252" s="151"/>
      <c r="E252" s="152"/>
      <c r="F252" s="43"/>
      <c r="G252" s="150"/>
      <c r="H252" s="150"/>
      <c r="I252" s="41"/>
      <c r="J252" s="153"/>
      <c r="K252" s="153"/>
      <c r="L252" s="153"/>
      <c r="M252" s="45">
        <v>0</v>
      </c>
      <c r="N252" s="80">
        <f t="shared" si="17"/>
        <v>0</v>
      </c>
      <c r="O252" s="47">
        <f t="shared" si="18"/>
        <v>0</v>
      </c>
      <c r="P252" s="73"/>
    </row>
    <row r="253" spans="1:16" hidden="1" x14ac:dyDescent="0.25">
      <c r="A253" s="38">
        <v>247</v>
      </c>
      <c r="B253" s="59" t="s">
        <v>2</v>
      </c>
      <c r="C253" s="59" t="s">
        <v>28</v>
      </c>
      <c r="D253" s="151">
        <v>46.9</v>
      </c>
      <c r="E253" s="152"/>
      <c r="F253" s="43">
        <v>41.5</v>
      </c>
      <c r="G253" s="150">
        <v>0</v>
      </c>
      <c r="H253" s="150"/>
      <c r="I253" s="41">
        <v>0</v>
      </c>
      <c r="J253" s="153">
        <v>0</v>
      </c>
      <c r="K253" s="153" t="e">
        <v>#DIV/0!</v>
      </c>
      <c r="L253" s="153">
        <f>I253/F253</f>
        <v>0</v>
      </c>
      <c r="M253" s="45">
        <v>0</v>
      </c>
      <c r="N253" s="80">
        <f t="shared" si="17"/>
        <v>0</v>
      </c>
      <c r="O253" s="47">
        <f t="shared" si="18"/>
        <v>0</v>
      </c>
      <c r="P253" s="73"/>
    </row>
    <row r="254" spans="1:16" ht="47.25" x14ac:dyDescent="0.25">
      <c r="A254" s="38">
        <v>248</v>
      </c>
      <c r="B254" s="59" t="s">
        <v>61</v>
      </c>
      <c r="C254" s="59" t="s">
        <v>28</v>
      </c>
      <c r="D254" s="151">
        <v>91.4</v>
      </c>
      <c r="E254" s="152">
        <v>91.4</v>
      </c>
      <c r="F254" s="43">
        <v>165.58</v>
      </c>
      <c r="G254" s="150">
        <v>123</v>
      </c>
      <c r="H254" s="150">
        <v>60</v>
      </c>
      <c r="I254" s="41">
        <v>89</v>
      </c>
      <c r="J254" s="153">
        <v>1.3457330415754922</v>
      </c>
      <c r="K254" s="153">
        <v>0.65645514223194745</v>
      </c>
      <c r="L254" s="153">
        <f>I254/F254</f>
        <v>0.53750452953255223</v>
      </c>
      <c r="M254" s="45">
        <v>35</v>
      </c>
      <c r="N254" s="80">
        <f t="shared" si="17"/>
        <v>31</v>
      </c>
      <c r="O254" s="47">
        <f t="shared" si="18"/>
        <v>31.15</v>
      </c>
      <c r="P254" s="73">
        <v>31</v>
      </c>
    </row>
    <row r="255" spans="1:16" hidden="1" x14ac:dyDescent="0.25">
      <c r="A255" s="38">
        <v>249</v>
      </c>
      <c r="B255" s="59" t="s">
        <v>151</v>
      </c>
      <c r="C255" s="59" t="s">
        <v>28</v>
      </c>
      <c r="D255" s="151"/>
      <c r="E255" s="152"/>
      <c r="F255" s="43"/>
      <c r="G255" s="150"/>
      <c r="H255" s="150"/>
      <c r="I255" s="41"/>
      <c r="J255" s="153"/>
      <c r="K255" s="153"/>
      <c r="L255" s="153"/>
      <c r="M255" s="45">
        <v>35</v>
      </c>
      <c r="N255" s="80">
        <f t="shared" si="17"/>
        <v>0</v>
      </c>
      <c r="O255" s="47">
        <f t="shared" si="18"/>
        <v>0</v>
      </c>
      <c r="P255" s="73"/>
    </row>
    <row r="256" spans="1:16" hidden="1" x14ac:dyDescent="0.25">
      <c r="A256" s="38">
        <v>250</v>
      </c>
      <c r="B256" s="59" t="s">
        <v>2</v>
      </c>
      <c r="C256" s="59" t="s">
        <v>391</v>
      </c>
      <c r="D256" s="151">
        <v>64.3</v>
      </c>
      <c r="E256" s="152"/>
      <c r="F256" s="43">
        <v>0</v>
      </c>
      <c r="G256" s="150">
        <v>42</v>
      </c>
      <c r="H256" s="150"/>
      <c r="I256" s="41">
        <v>0</v>
      </c>
      <c r="J256" s="153">
        <v>0.65318818040435467</v>
      </c>
      <c r="K256" s="153" t="e">
        <v>#DIV/0!</v>
      </c>
      <c r="L256" s="153" t="e">
        <f>I256/F256</f>
        <v>#DIV/0!</v>
      </c>
      <c r="M256" s="45">
        <v>0</v>
      </c>
      <c r="N256" s="80">
        <f t="shared" si="17"/>
        <v>0</v>
      </c>
      <c r="O256" s="47">
        <f t="shared" si="18"/>
        <v>0</v>
      </c>
      <c r="P256" s="73"/>
    </row>
    <row r="257" spans="1:16" ht="31.5" hidden="1" x14ac:dyDescent="0.25">
      <c r="A257" s="38">
        <v>251</v>
      </c>
      <c r="B257" s="59" t="s">
        <v>100</v>
      </c>
      <c r="C257" s="59" t="s">
        <v>391</v>
      </c>
      <c r="D257" s="151">
        <v>0</v>
      </c>
      <c r="E257" s="152"/>
      <c r="F257" s="43">
        <v>41.58</v>
      </c>
      <c r="G257" s="150">
        <v>0</v>
      </c>
      <c r="H257" s="150"/>
      <c r="I257" s="41">
        <v>0</v>
      </c>
      <c r="J257" s="153" t="e">
        <v>#DIV/0!</v>
      </c>
      <c r="K257" s="153" t="e">
        <v>#DIV/0!</v>
      </c>
      <c r="L257" s="153">
        <f>I257/F257</f>
        <v>0</v>
      </c>
      <c r="M257" s="45">
        <v>0</v>
      </c>
      <c r="N257" s="80">
        <f t="shared" si="17"/>
        <v>0</v>
      </c>
      <c r="O257" s="47">
        <f t="shared" si="18"/>
        <v>0</v>
      </c>
      <c r="P257" s="73"/>
    </row>
    <row r="258" spans="1:16" ht="31.5" hidden="1" x14ac:dyDescent="0.25">
      <c r="A258" s="38">
        <v>252</v>
      </c>
      <c r="B258" s="59" t="s">
        <v>143</v>
      </c>
      <c r="C258" s="59" t="s">
        <v>391</v>
      </c>
      <c r="D258" s="151">
        <v>0</v>
      </c>
      <c r="E258" s="152"/>
      <c r="F258" s="43">
        <v>0</v>
      </c>
      <c r="G258" s="150">
        <v>0</v>
      </c>
      <c r="H258" s="150"/>
      <c r="I258" s="41">
        <v>0</v>
      </c>
      <c r="J258" s="153" t="e">
        <v>#DIV/0!</v>
      </c>
      <c r="K258" s="153" t="e">
        <v>#DIV/0!</v>
      </c>
      <c r="L258" s="153" t="e">
        <f>I258/F258</f>
        <v>#DIV/0!</v>
      </c>
      <c r="M258" s="45">
        <v>0</v>
      </c>
      <c r="N258" s="80">
        <f t="shared" si="17"/>
        <v>0</v>
      </c>
      <c r="O258" s="47">
        <f t="shared" si="18"/>
        <v>0</v>
      </c>
      <c r="P258" s="73"/>
    </row>
    <row r="259" spans="1:16" ht="63" hidden="1" x14ac:dyDescent="0.25">
      <c r="A259" s="38">
        <v>253</v>
      </c>
      <c r="B259" s="59" t="s">
        <v>30</v>
      </c>
      <c r="C259" s="59" t="s">
        <v>391</v>
      </c>
      <c r="D259" s="151">
        <v>0</v>
      </c>
      <c r="E259" s="152"/>
      <c r="F259" s="43">
        <v>0</v>
      </c>
      <c r="G259" s="150">
        <v>0</v>
      </c>
      <c r="H259" s="150"/>
      <c r="I259" s="41">
        <v>0</v>
      </c>
      <c r="J259" s="153" t="e">
        <v>#DIV/0!</v>
      </c>
      <c r="K259" s="153" t="e">
        <v>#DIV/0!</v>
      </c>
      <c r="L259" s="153" t="e">
        <f>I259/F259</f>
        <v>#DIV/0!</v>
      </c>
      <c r="M259" s="45">
        <v>0</v>
      </c>
      <c r="N259" s="80">
        <f t="shared" si="17"/>
        <v>0</v>
      </c>
      <c r="O259" s="47">
        <f t="shared" si="18"/>
        <v>0</v>
      </c>
      <c r="P259" s="73"/>
    </row>
    <row r="260" spans="1:16" hidden="1" x14ac:dyDescent="0.25">
      <c r="A260" s="38">
        <v>254</v>
      </c>
      <c r="B260" s="59" t="s">
        <v>151</v>
      </c>
      <c r="C260" s="59" t="s">
        <v>391</v>
      </c>
      <c r="D260" s="151"/>
      <c r="E260" s="152"/>
      <c r="F260" s="43"/>
      <c r="G260" s="150"/>
      <c r="H260" s="150"/>
      <c r="I260" s="41"/>
      <c r="J260" s="153"/>
      <c r="K260" s="153"/>
      <c r="L260" s="153"/>
      <c r="M260" s="45">
        <v>0</v>
      </c>
      <c r="N260" s="80">
        <f t="shared" si="17"/>
        <v>0</v>
      </c>
      <c r="O260" s="47">
        <f t="shared" si="18"/>
        <v>0</v>
      </c>
      <c r="P260" s="73"/>
    </row>
    <row r="261" spans="1:16" ht="31.5" x14ac:dyDescent="0.25">
      <c r="A261" s="38">
        <v>255</v>
      </c>
      <c r="B261" s="59" t="s">
        <v>32</v>
      </c>
      <c r="C261" s="59" t="s">
        <v>31</v>
      </c>
      <c r="D261" s="151">
        <v>177.7</v>
      </c>
      <c r="E261" s="152">
        <v>177.7</v>
      </c>
      <c r="F261" s="43">
        <v>177.71</v>
      </c>
      <c r="G261" s="150">
        <v>122</v>
      </c>
      <c r="H261" s="150">
        <v>137</v>
      </c>
      <c r="I261" s="41">
        <v>99</v>
      </c>
      <c r="J261" s="153">
        <v>0.68655036578503104</v>
      </c>
      <c r="K261" s="153">
        <v>0.77096229600450206</v>
      </c>
      <c r="L261" s="153">
        <f>I261/F261</f>
        <v>0.55708738956727255</v>
      </c>
      <c r="M261" s="45">
        <v>32</v>
      </c>
      <c r="N261" s="80">
        <f t="shared" si="17"/>
        <v>31</v>
      </c>
      <c r="O261" s="47">
        <f t="shared" si="18"/>
        <v>31.68</v>
      </c>
      <c r="P261" s="73">
        <v>30</v>
      </c>
    </row>
    <row r="262" spans="1:16" x14ac:dyDescent="0.25">
      <c r="A262" s="38">
        <v>256</v>
      </c>
      <c r="B262" s="59" t="s">
        <v>2</v>
      </c>
      <c r="C262" s="59" t="s">
        <v>31</v>
      </c>
      <c r="D262" s="151">
        <v>15.8</v>
      </c>
      <c r="E262" s="152">
        <v>6</v>
      </c>
      <c r="F262" s="43">
        <v>6.03</v>
      </c>
      <c r="G262" s="150">
        <v>139</v>
      </c>
      <c r="H262" s="150">
        <v>65</v>
      </c>
      <c r="I262" s="41">
        <v>95</v>
      </c>
      <c r="J262" s="153">
        <v>8.7974683544303787</v>
      </c>
      <c r="K262" s="153">
        <v>10.833333333333334</v>
      </c>
      <c r="L262" s="153">
        <f>I262/F262</f>
        <v>15.754560530679933</v>
      </c>
      <c r="M262" s="45">
        <v>35</v>
      </c>
      <c r="N262" s="80">
        <f t="shared" si="17"/>
        <v>33</v>
      </c>
      <c r="O262" s="47">
        <f t="shared" si="18"/>
        <v>33.25</v>
      </c>
      <c r="P262" s="73"/>
    </row>
    <row r="263" spans="1:16" ht="31.5" x14ac:dyDescent="0.25">
      <c r="A263" s="38">
        <v>257</v>
      </c>
      <c r="B263" s="59" t="s">
        <v>142</v>
      </c>
      <c r="C263" s="59" t="s">
        <v>31</v>
      </c>
      <c r="D263" s="151">
        <v>604.9</v>
      </c>
      <c r="E263" s="152">
        <v>604.9</v>
      </c>
      <c r="F263" s="43">
        <v>604.91</v>
      </c>
      <c r="G263" s="150">
        <v>2739</v>
      </c>
      <c r="H263" s="150">
        <v>4755</v>
      </c>
      <c r="I263" s="41">
        <v>5373</v>
      </c>
      <c r="J263" s="153">
        <v>4.5280211605224006</v>
      </c>
      <c r="K263" s="153">
        <v>7.8608034385848899</v>
      </c>
      <c r="L263" s="153">
        <f>I263/F263</f>
        <v>8.8823130713659886</v>
      </c>
      <c r="M263" s="45">
        <v>35</v>
      </c>
      <c r="N263" s="80">
        <f t="shared" si="17"/>
        <v>1880</v>
      </c>
      <c r="O263" s="47">
        <f t="shared" si="18"/>
        <v>1880.55</v>
      </c>
      <c r="P263" s="73">
        <v>1880</v>
      </c>
    </row>
    <row r="264" spans="1:16" hidden="1" x14ac:dyDescent="0.25">
      <c r="A264" s="38">
        <v>258</v>
      </c>
      <c r="B264" s="59" t="s">
        <v>151</v>
      </c>
      <c r="C264" s="59" t="s">
        <v>31</v>
      </c>
      <c r="D264" s="151"/>
      <c r="E264" s="152"/>
      <c r="F264" s="43"/>
      <c r="G264" s="150"/>
      <c r="H264" s="150"/>
      <c r="I264" s="41"/>
      <c r="J264" s="153"/>
      <c r="K264" s="153"/>
      <c r="L264" s="153"/>
      <c r="M264" s="45">
        <v>35</v>
      </c>
      <c r="N264" s="80">
        <f t="shared" si="17"/>
        <v>0</v>
      </c>
      <c r="O264" s="47">
        <f t="shared" si="18"/>
        <v>0</v>
      </c>
      <c r="P264" s="73"/>
    </row>
    <row r="265" spans="1:16" ht="31.5" x14ac:dyDescent="0.25">
      <c r="A265" s="38">
        <v>259</v>
      </c>
      <c r="B265" s="59" t="s">
        <v>339</v>
      </c>
      <c r="C265" s="59" t="s">
        <v>51</v>
      </c>
      <c r="D265" s="151"/>
      <c r="E265" s="152">
        <v>145.5</v>
      </c>
      <c r="F265" s="43">
        <v>145.46</v>
      </c>
      <c r="G265" s="150"/>
      <c r="H265" s="150">
        <v>425</v>
      </c>
      <c r="I265" s="41">
        <v>288</v>
      </c>
      <c r="J265" s="153"/>
      <c r="K265" s="153">
        <v>2.9209621993127146</v>
      </c>
      <c r="L265" s="153">
        <f t="shared" ref="L265:L302" si="21">I265/F265</f>
        <v>1.9799257527842704</v>
      </c>
      <c r="M265" s="45">
        <v>35</v>
      </c>
      <c r="N265" s="80">
        <f t="shared" ref="N265:N328" si="22">ROUNDDOWN(O265,0)</f>
        <v>100</v>
      </c>
      <c r="O265" s="47">
        <f t="shared" ref="O265:O328" si="23">I265*M265/100</f>
        <v>100.8</v>
      </c>
      <c r="P265" s="73">
        <v>300</v>
      </c>
    </row>
    <row r="266" spans="1:16" ht="31.5" x14ac:dyDescent="0.25">
      <c r="A266" s="38">
        <v>260</v>
      </c>
      <c r="B266" s="59" t="s">
        <v>340</v>
      </c>
      <c r="C266" s="59" t="s">
        <v>51</v>
      </c>
      <c r="D266" s="151">
        <v>102.2</v>
      </c>
      <c r="E266" s="152">
        <v>102.2</v>
      </c>
      <c r="F266" s="43">
        <v>102.2</v>
      </c>
      <c r="G266" s="150">
        <v>143</v>
      </c>
      <c r="H266" s="150">
        <v>256</v>
      </c>
      <c r="I266" s="41">
        <v>394</v>
      </c>
      <c r="J266" s="153">
        <v>1.3992172211350293</v>
      </c>
      <c r="K266" s="153">
        <v>2.5048923679060664</v>
      </c>
      <c r="L266" s="153">
        <f t="shared" si="21"/>
        <v>3.8551859099804302</v>
      </c>
      <c r="M266" s="45">
        <v>35</v>
      </c>
      <c r="N266" s="80">
        <f t="shared" si="22"/>
        <v>137</v>
      </c>
      <c r="O266" s="47">
        <f t="shared" si="23"/>
        <v>137.9</v>
      </c>
      <c r="P266" s="73"/>
    </row>
    <row r="267" spans="1:16" ht="31.5" x14ac:dyDescent="0.25">
      <c r="A267" s="38">
        <v>261</v>
      </c>
      <c r="B267" s="59" t="s">
        <v>341</v>
      </c>
      <c r="C267" s="59" t="s">
        <v>51</v>
      </c>
      <c r="D267" s="151">
        <v>168.9</v>
      </c>
      <c r="E267" s="152">
        <v>168.9</v>
      </c>
      <c r="F267" s="43">
        <v>168.9</v>
      </c>
      <c r="G267" s="150">
        <v>402</v>
      </c>
      <c r="H267" s="150">
        <v>554</v>
      </c>
      <c r="I267" s="41">
        <v>795</v>
      </c>
      <c r="J267" s="153">
        <v>2.3801065719360568</v>
      </c>
      <c r="K267" s="153">
        <v>3.280047365304914</v>
      </c>
      <c r="L267" s="153">
        <f t="shared" si="21"/>
        <v>4.7069271758436946</v>
      </c>
      <c r="M267" s="45">
        <v>35</v>
      </c>
      <c r="N267" s="80">
        <f t="shared" si="22"/>
        <v>278</v>
      </c>
      <c r="O267" s="47">
        <f t="shared" si="23"/>
        <v>278.25</v>
      </c>
      <c r="P267" s="73">
        <v>300</v>
      </c>
    </row>
    <row r="268" spans="1:16" ht="31.5" x14ac:dyDescent="0.25">
      <c r="A268" s="38">
        <v>262</v>
      </c>
      <c r="B268" s="59" t="s">
        <v>342</v>
      </c>
      <c r="C268" s="59" t="s">
        <v>51</v>
      </c>
      <c r="D268" s="151">
        <v>68.5</v>
      </c>
      <c r="E268" s="152">
        <v>68.5</v>
      </c>
      <c r="F268" s="43">
        <v>68.5</v>
      </c>
      <c r="G268" s="150">
        <v>125</v>
      </c>
      <c r="H268" s="150">
        <v>122</v>
      </c>
      <c r="I268" s="41">
        <v>129</v>
      </c>
      <c r="J268" s="153">
        <v>1.8248175182481752</v>
      </c>
      <c r="K268" s="153">
        <v>1.781021897810219</v>
      </c>
      <c r="L268" s="153">
        <f t="shared" si="21"/>
        <v>1.8832116788321167</v>
      </c>
      <c r="M268" s="45">
        <v>35</v>
      </c>
      <c r="N268" s="80">
        <f t="shared" si="22"/>
        <v>45</v>
      </c>
      <c r="O268" s="47">
        <f t="shared" si="23"/>
        <v>45.15</v>
      </c>
      <c r="P268" s="73">
        <v>45</v>
      </c>
    </row>
    <row r="269" spans="1:16" ht="31.5" x14ac:dyDescent="0.25">
      <c r="A269" s="38">
        <v>263</v>
      </c>
      <c r="B269" s="59" t="s">
        <v>343</v>
      </c>
      <c r="C269" s="59" t="s">
        <v>51</v>
      </c>
      <c r="D269" s="151">
        <v>531.79999999999995</v>
      </c>
      <c r="E269" s="152">
        <v>706.2</v>
      </c>
      <c r="F269" s="43">
        <v>706.24</v>
      </c>
      <c r="G269" s="150">
        <v>587</v>
      </c>
      <c r="H269" s="150">
        <v>2166</v>
      </c>
      <c r="I269" s="41">
        <v>2789</v>
      </c>
      <c r="J269" s="153">
        <v>1.1037984204588192</v>
      </c>
      <c r="K269" s="153">
        <v>3.0671197960917587</v>
      </c>
      <c r="L269" s="153">
        <f t="shared" si="21"/>
        <v>3.9490824648844587</v>
      </c>
      <c r="M269" s="45">
        <v>17.95</v>
      </c>
      <c r="N269" s="80">
        <f t="shared" si="22"/>
        <v>500</v>
      </c>
      <c r="O269" s="47">
        <f t="shared" si="23"/>
        <v>500.62549999999993</v>
      </c>
      <c r="P269" s="73">
        <v>500</v>
      </c>
    </row>
    <row r="270" spans="1:16" ht="31.5" x14ac:dyDescent="0.25">
      <c r="A270" s="38">
        <v>264</v>
      </c>
      <c r="B270" s="59" t="s">
        <v>344</v>
      </c>
      <c r="C270" s="59" t="s">
        <v>51</v>
      </c>
      <c r="D270" s="151">
        <v>54.2</v>
      </c>
      <c r="E270" s="152">
        <v>54.2</v>
      </c>
      <c r="F270" s="43">
        <v>54.15</v>
      </c>
      <c r="G270" s="150">
        <v>104</v>
      </c>
      <c r="H270" s="150">
        <v>149</v>
      </c>
      <c r="I270" s="41">
        <v>238</v>
      </c>
      <c r="J270" s="153">
        <v>1.9188191881918819</v>
      </c>
      <c r="K270" s="153">
        <v>2.7490774907749076</v>
      </c>
      <c r="L270" s="153">
        <f t="shared" si="21"/>
        <v>4.3951985226223451</v>
      </c>
      <c r="M270" s="45">
        <v>4.5999999999999996</v>
      </c>
      <c r="N270" s="80">
        <f t="shared" si="22"/>
        <v>10</v>
      </c>
      <c r="O270" s="47">
        <f t="shared" si="23"/>
        <v>10.948</v>
      </c>
      <c r="P270" s="73">
        <v>10</v>
      </c>
    </row>
    <row r="271" spans="1:16" ht="47.25" x14ac:dyDescent="0.25">
      <c r="A271" s="38">
        <v>265</v>
      </c>
      <c r="B271" s="59" t="s">
        <v>345</v>
      </c>
      <c r="C271" s="59" t="s">
        <v>51</v>
      </c>
      <c r="D271" s="151">
        <v>85.8</v>
      </c>
      <c r="E271" s="152">
        <v>85.8</v>
      </c>
      <c r="F271" s="43">
        <v>85.79</v>
      </c>
      <c r="G271" s="150">
        <v>155</v>
      </c>
      <c r="H271" s="150">
        <v>334</v>
      </c>
      <c r="I271" s="41">
        <v>363</v>
      </c>
      <c r="J271" s="153">
        <v>1.8065268065268065</v>
      </c>
      <c r="K271" s="153">
        <v>3.8927738927738931</v>
      </c>
      <c r="L271" s="153">
        <f t="shared" si="21"/>
        <v>4.2312623848933439</v>
      </c>
      <c r="M271" s="45">
        <v>35</v>
      </c>
      <c r="N271" s="80">
        <f t="shared" si="22"/>
        <v>127</v>
      </c>
      <c r="O271" s="47">
        <f t="shared" si="23"/>
        <v>127.05</v>
      </c>
      <c r="P271" s="73">
        <v>30</v>
      </c>
    </row>
    <row r="272" spans="1:16" ht="31.5" hidden="1" x14ac:dyDescent="0.25">
      <c r="A272" s="38">
        <v>266</v>
      </c>
      <c r="B272" s="59" t="s">
        <v>113</v>
      </c>
      <c r="C272" s="59" t="s">
        <v>51</v>
      </c>
      <c r="D272" s="151">
        <v>1361</v>
      </c>
      <c r="E272" s="152"/>
      <c r="F272" s="43">
        <v>1360.97</v>
      </c>
      <c r="G272" s="150">
        <v>1696</v>
      </c>
      <c r="H272" s="150"/>
      <c r="I272" s="41">
        <v>5682</v>
      </c>
      <c r="J272" s="153">
        <v>1.2461425422483468</v>
      </c>
      <c r="K272" s="153"/>
      <c r="L272" s="153">
        <f t="shared" si="21"/>
        <v>4.1749634451898281</v>
      </c>
      <c r="M272" s="45">
        <v>0</v>
      </c>
      <c r="N272" s="80">
        <f t="shared" si="22"/>
        <v>0</v>
      </c>
      <c r="O272" s="47">
        <f t="shared" si="23"/>
        <v>0</v>
      </c>
      <c r="P272" s="73"/>
    </row>
    <row r="273" spans="1:16" ht="47.25" x14ac:dyDescent="0.25">
      <c r="A273" s="38">
        <v>267</v>
      </c>
      <c r="B273" s="59" t="s">
        <v>109</v>
      </c>
      <c r="C273" s="59" t="s">
        <v>51</v>
      </c>
      <c r="D273" s="151">
        <v>3272</v>
      </c>
      <c r="E273" s="152">
        <v>1854.7</v>
      </c>
      <c r="F273" s="43">
        <v>1854.7</v>
      </c>
      <c r="G273" s="150">
        <v>8096</v>
      </c>
      <c r="H273" s="150">
        <v>6301</v>
      </c>
      <c r="I273" s="41">
        <v>8250</v>
      </c>
      <c r="J273" s="153">
        <v>2.4743276283618583</v>
      </c>
      <c r="K273" s="153">
        <v>3.3973149296382164</v>
      </c>
      <c r="L273" s="153">
        <f t="shared" si="21"/>
        <v>4.4481587318703832</v>
      </c>
      <c r="M273" s="45">
        <v>30.31</v>
      </c>
      <c r="N273" s="80">
        <f t="shared" si="22"/>
        <v>2500</v>
      </c>
      <c r="O273" s="47">
        <f t="shared" si="23"/>
        <v>2500.5749999999998</v>
      </c>
      <c r="P273" s="73">
        <v>2500</v>
      </c>
    </row>
    <row r="274" spans="1:16" x14ac:dyDescent="0.25">
      <c r="A274" s="38">
        <v>268</v>
      </c>
      <c r="B274" s="59" t="s">
        <v>7</v>
      </c>
      <c r="C274" s="59" t="s">
        <v>51</v>
      </c>
      <c r="D274" s="151">
        <v>54325.8</v>
      </c>
      <c r="E274" s="152">
        <v>45700</v>
      </c>
      <c r="F274" s="152">
        <v>33550</v>
      </c>
      <c r="G274" s="150">
        <v>62206</v>
      </c>
      <c r="H274" s="150">
        <v>69601</v>
      </c>
      <c r="I274" s="120">
        <v>77599</v>
      </c>
      <c r="J274" s="153">
        <v>1.145054467674659</v>
      </c>
      <c r="K274" s="153">
        <v>1.5229978118161926</v>
      </c>
      <c r="L274" s="153">
        <f t="shared" si="21"/>
        <v>2.3129359165424739</v>
      </c>
      <c r="M274" s="45">
        <v>34.200000000000003</v>
      </c>
      <c r="N274" s="80">
        <v>26500</v>
      </c>
      <c r="O274" s="47">
        <f t="shared" si="23"/>
        <v>26538.858000000004</v>
      </c>
      <c r="P274" s="169">
        <v>26500</v>
      </c>
    </row>
    <row r="275" spans="1:16" hidden="1" x14ac:dyDescent="0.25">
      <c r="A275" s="38">
        <v>269</v>
      </c>
      <c r="B275" s="59" t="s">
        <v>7</v>
      </c>
      <c r="C275" s="59" t="s">
        <v>51</v>
      </c>
      <c r="D275" s="151"/>
      <c r="E275" s="152"/>
      <c r="F275" s="43"/>
      <c r="G275" s="150"/>
      <c r="H275" s="150"/>
      <c r="I275" s="41"/>
      <c r="J275" s="153"/>
      <c r="K275" s="153"/>
      <c r="L275" s="153" t="e">
        <f t="shared" si="21"/>
        <v>#DIV/0!</v>
      </c>
      <c r="M275" s="45">
        <v>0</v>
      </c>
      <c r="N275" s="80">
        <f t="shared" si="22"/>
        <v>0</v>
      </c>
      <c r="O275" s="47">
        <f t="shared" si="23"/>
        <v>0</v>
      </c>
      <c r="P275" s="73"/>
    </row>
    <row r="276" spans="1:16" hidden="1" x14ac:dyDescent="0.25">
      <c r="A276" s="38">
        <v>270</v>
      </c>
      <c r="B276" s="59" t="s">
        <v>2</v>
      </c>
      <c r="C276" s="59" t="s">
        <v>51</v>
      </c>
      <c r="D276" s="151"/>
      <c r="E276" s="152"/>
      <c r="F276" s="43"/>
      <c r="G276" s="150"/>
      <c r="H276" s="150"/>
      <c r="I276" s="41"/>
      <c r="J276" s="153"/>
      <c r="K276" s="153"/>
      <c r="L276" s="153" t="e">
        <f t="shared" si="21"/>
        <v>#DIV/0!</v>
      </c>
      <c r="M276" s="45">
        <v>0</v>
      </c>
      <c r="N276" s="80">
        <f t="shared" si="22"/>
        <v>0</v>
      </c>
      <c r="O276" s="47">
        <f t="shared" si="23"/>
        <v>0</v>
      </c>
      <c r="P276" s="73"/>
    </row>
    <row r="277" spans="1:16" ht="31.5" x14ac:dyDescent="0.25">
      <c r="A277" s="38">
        <v>271</v>
      </c>
      <c r="B277" s="59" t="s">
        <v>105</v>
      </c>
      <c r="C277" s="59" t="s">
        <v>51</v>
      </c>
      <c r="D277" s="151">
        <v>532.79999999999995</v>
      </c>
      <c r="E277" s="152">
        <v>532.79999999999995</v>
      </c>
      <c r="F277" s="43">
        <v>532.79999999999995</v>
      </c>
      <c r="G277" s="150">
        <v>1210</v>
      </c>
      <c r="H277" s="150">
        <v>2404</v>
      </c>
      <c r="I277" s="41">
        <v>1502</v>
      </c>
      <c r="J277" s="153">
        <v>2.2710210210210211</v>
      </c>
      <c r="K277" s="153">
        <v>4.5120120120120122</v>
      </c>
      <c r="L277" s="153">
        <f t="shared" si="21"/>
        <v>2.8190690690690694</v>
      </c>
      <c r="M277" s="45">
        <v>35</v>
      </c>
      <c r="N277" s="80">
        <f t="shared" si="22"/>
        <v>525</v>
      </c>
      <c r="O277" s="47">
        <f t="shared" si="23"/>
        <v>525.70000000000005</v>
      </c>
      <c r="P277" s="73">
        <v>536</v>
      </c>
    </row>
    <row r="278" spans="1:16" ht="31.5" hidden="1" x14ac:dyDescent="0.25">
      <c r="A278" s="38">
        <v>272</v>
      </c>
      <c r="B278" s="59" t="s">
        <v>346</v>
      </c>
      <c r="C278" s="59" t="s">
        <v>51</v>
      </c>
      <c r="D278" s="151">
        <v>64</v>
      </c>
      <c r="E278" s="152">
        <v>64</v>
      </c>
      <c r="F278" s="43">
        <v>64.040000000000006</v>
      </c>
      <c r="G278" s="150">
        <v>105</v>
      </c>
      <c r="H278" s="150">
        <v>239</v>
      </c>
      <c r="I278" s="41">
        <v>241</v>
      </c>
      <c r="J278" s="153">
        <v>1.640625</v>
      </c>
      <c r="K278" s="153">
        <v>3.734375</v>
      </c>
      <c r="L278" s="153">
        <f t="shared" si="21"/>
        <v>3.7632729544034973</v>
      </c>
      <c r="M278" s="45">
        <v>0</v>
      </c>
      <c r="N278" s="80">
        <f t="shared" si="22"/>
        <v>0</v>
      </c>
      <c r="O278" s="47">
        <f t="shared" si="23"/>
        <v>0</v>
      </c>
      <c r="P278" s="73"/>
    </row>
    <row r="279" spans="1:16" ht="31.5" x14ac:dyDescent="0.25">
      <c r="A279" s="38">
        <v>273</v>
      </c>
      <c r="B279" s="59" t="s">
        <v>85</v>
      </c>
      <c r="C279" s="59" t="s">
        <v>51</v>
      </c>
      <c r="D279" s="151"/>
      <c r="E279" s="152">
        <v>417.9</v>
      </c>
      <c r="F279" s="43">
        <v>417.94</v>
      </c>
      <c r="G279" s="150"/>
      <c r="H279" s="150">
        <v>1584</v>
      </c>
      <c r="I279" s="41">
        <v>1713</v>
      </c>
      <c r="J279" s="153"/>
      <c r="K279" s="153">
        <v>3.7903804737975593</v>
      </c>
      <c r="L279" s="153">
        <f t="shared" si="21"/>
        <v>4.0986744508781161</v>
      </c>
      <c r="M279" s="45">
        <v>35</v>
      </c>
      <c r="N279" s="80">
        <f t="shared" si="22"/>
        <v>599</v>
      </c>
      <c r="O279" s="47">
        <f t="shared" si="23"/>
        <v>599.54999999999995</v>
      </c>
      <c r="P279" s="73">
        <v>1000</v>
      </c>
    </row>
    <row r="280" spans="1:16" ht="31.5" x14ac:dyDescent="0.25">
      <c r="A280" s="38">
        <v>274</v>
      </c>
      <c r="B280" s="59" t="s">
        <v>394</v>
      </c>
      <c r="C280" s="59" t="s">
        <v>51</v>
      </c>
      <c r="D280" s="151">
        <v>384</v>
      </c>
      <c r="E280" s="152">
        <v>384</v>
      </c>
      <c r="F280" s="43">
        <v>384</v>
      </c>
      <c r="G280" s="150">
        <v>1539</v>
      </c>
      <c r="H280" s="150">
        <v>1650</v>
      </c>
      <c r="I280" s="41">
        <v>1500</v>
      </c>
      <c r="J280" s="153">
        <v>4.0078125</v>
      </c>
      <c r="K280" s="153">
        <v>4.296875</v>
      </c>
      <c r="L280" s="153">
        <f t="shared" si="21"/>
        <v>3.90625</v>
      </c>
      <c r="M280" s="45">
        <v>35</v>
      </c>
      <c r="N280" s="80">
        <f t="shared" si="22"/>
        <v>525</v>
      </c>
      <c r="O280" s="47">
        <f t="shared" si="23"/>
        <v>525</v>
      </c>
      <c r="P280" s="73">
        <v>600</v>
      </c>
    </row>
    <row r="281" spans="1:16" ht="31.5" x14ac:dyDescent="0.25">
      <c r="A281" s="38">
        <v>275</v>
      </c>
      <c r="B281" s="59" t="s">
        <v>395</v>
      </c>
      <c r="C281" s="59" t="s">
        <v>51</v>
      </c>
      <c r="D281" s="151">
        <v>305.60000000000002</v>
      </c>
      <c r="E281" s="152">
        <v>305.60000000000002</v>
      </c>
      <c r="F281" s="43">
        <v>305.60000000000002</v>
      </c>
      <c r="G281" s="150">
        <v>535</v>
      </c>
      <c r="H281" s="150">
        <v>679</v>
      </c>
      <c r="I281" s="41">
        <v>657</v>
      </c>
      <c r="J281" s="153">
        <v>1.75065445026178</v>
      </c>
      <c r="K281" s="153">
        <v>2.2218586387434551</v>
      </c>
      <c r="L281" s="153">
        <f t="shared" si="21"/>
        <v>2.1498691099476437</v>
      </c>
      <c r="M281" s="45">
        <v>35</v>
      </c>
      <c r="N281" s="80">
        <f t="shared" si="22"/>
        <v>229</v>
      </c>
      <c r="O281" s="47">
        <f t="shared" si="23"/>
        <v>229.95</v>
      </c>
      <c r="P281" s="73">
        <v>400</v>
      </c>
    </row>
    <row r="282" spans="1:16" ht="31.5" x14ac:dyDescent="0.25">
      <c r="A282" s="38">
        <v>276</v>
      </c>
      <c r="B282" s="59" t="s">
        <v>87</v>
      </c>
      <c r="C282" s="59" t="s">
        <v>51</v>
      </c>
      <c r="D282" s="151">
        <v>1170</v>
      </c>
      <c r="E282" s="152">
        <v>1170</v>
      </c>
      <c r="F282" s="43">
        <v>1170</v>
      </c>
      <c r="G282" s="150">
        <v>3060</v>
      </c>
      <c r="H282" s="150">
        <v>3367</v>
      </c>
      <c r="I282" s="41">
        <v>2935</v>
      </c>
      <c r="J282" s="153">
        <v>2.6153846153846154</v>
      </c>
      <c r="K282" s="153">
        <v>2.8777777777777778</v>
      </c>
      <c r="L282" s="153">
        <f t="shared" si="21"/>
        <v>2.5085470085470085</v>
      </c>
      <c r="M282" s="45">
        <v>35</v>
      </c>
      <c r="N282" s="80">
        <f t="shared" si="22"/>
        <v>1027</v>
      </c>
      <c r="O282" s="47">
        <f t="shared" si="23"/>
        <v>1027.25</v>
      </c>
      <c r="P282" s="73">
        <v>1163</v>
      </c>
    </row>
    <row r="283" spans="1:16" ht="31.5" x14ac:dyDescent="0.25">
      <c r="A283" s="38">
        <v>277</v>
      </c>
      <c r="B283" s="59" t="s">
        <v>67</v>
      </c>
      <c r="C283" s="59" t="s">
        <v>51</v>
      </c>
      <c r="D283" s="151">
        <v>222</v>
      </c>
      <c r="E283" s="152">
        <v>222</v>
      </c>
      <c r="F283" s="43">
        <v>222</v>
      </c>
      <c r="G283" s="150">
        <v>375</v>
      </c>
      <c r="H283" s="150">
        <v>597</v>
      </c>
      <c r="I283" s="41">
        <v>743</v>
      </c>
      <c r="J283" s="153">
        <v>1.6891891891891893</v>
      </c>
      <c r="K283" s="153">
        <v>2.689189189189189</v>
      </c>
      <c r="L283" s="153">
        <f t="shared" si="21"/>
        <v>3.3468468468468466</v>
      </c>
      <c r="M283" s="45">
        <v>35</v>
      </c>
      <c r="N283" s="80">
        <f t="shared" si="22"/>
        <v>260</v>
      </c>
      <c r="O283" s="47">
        <f t="shared" si="23"/>
        <v>260.05</v>
      </c>
      <c r="P283" s="73">
        <v>272</v>
      </c>
    </row>
    <row r="284" spans="1:16" ht="31.5" x14ac:dyDescent="0.25">
      <c r="A284" s="38">
        <v>278</v>
      </c>
      <c r="B284" s="59" t="s">
        <v>89</v>
      </c>
      <c r="C284" s="59" t="s">
        <v>51</v>
      </c>
      <c r="D284" s="151">
        <v>757.6</v>
      </c>
      <c r="E284" s="152">
        <v>757.6</v>
      </c>
      <c r="F284" s="43">
        <v>757.58</v>
      </c>
      <c r="G284" s="150">
        <v>3535</v>
      </c>
      <c r="H284" s="150">
        <v>3896</v>
      </c>
      <c r="I284" s="41">
        <v>2710</v>
      </c>
      <c r="J284" s="153">
        <v>4.6660506863780356</v>
      </c>
      <c r="K284" s="153">
        <v>5.142555438225977</v>
      </c>
      <c r="L284" s="153">
        <f t="shared" si="21"/>
        <v>3.5771799677921803</v>
      </c>
      <c r="M284" s="45">
        <v>35</v>
      </c>
      <c r="N284" s="80">
        <f t="shared" si="22"/>
        <v>948</v>
      </c>
      <c r="O284" s="47">
        <f t="shared" si="23"/>
        <v>948.5</v>
      </c>
      <c r="P284" s="73">
        <v>967</v>
      </c>
    </row>
    <row r="285" spans="1:16" ht="31.5" x14ac:dyDescent="0.25">
      <c r="A285" s="38">
        <v>279</v>
      </c>
      <c r="B285" s="59" t="s">
        <v>115</v>
      </c>
      <c r="C285" s="59" t="s">
        <v>51</v>
      </c>
      <c r="D285" s="151">
        <v>58.3</v>
      </c>
      <c r="E285" s="152">
        <v>58.3</v>
      </c>
      <c r="F285" s="43">
        <v>58.26</v>
      </c>
      <c r="G285" s="150">
        <v>199</v>
      </c>
      <c r="H285" s="150">
        <v>227</v>
      </c>
      <c r="I285" s="41">
        <v>219</v>
      </c>
      <c r="J285" s="153">
        <v>3.4133790737564325</v>
      </c>
      <c r="K285" s="153">
        <v>3.8936535162950259</v>
      </c>
      <c r="L285" s="153">
        <f t="shared" si="21"/>
        <v>3.7590113285272917</v>
      </c>
      <c r="M285" s="45">
        <v>18.5</v>
      </c>
      <c r="N285" s="80">
        <f t="shared" si="22"/>
        <v>40</v>
      </c>
      <c r="O285" s="47">
        <f t="shared" si="23"/>
        <v>40.515000000000001</v>
      </c>
      <c r="P285" s="73">
        <v>40</v>
      </c>
    </row>
    <row r="286" spans="1:16" ht="31.5" x14ac:dyDescent="0.25">
      <c r="A286" s="38">
        <v>280</v>
      </c>
      <c r="B286" s="59" t="s">
        <v>52</v>
      </c>
      <c r="C286" s="59" t="s">
        <v>51</v>
      </c>
      <c r="D286" s="151">
        <v>320</v>
      </c>
      <c r="E286" s="152">
        <v>320</v>
      </c>
      <c r="F286" s="43">
        <v>319.99</v>
      </c>
      <c r="G286" s="150">
        <v>702</v>
      </c>
      <c r="H286" s="150">
        <v>817</v>
      </c>
      <c r="I286" s="41">
        <v>753</v>
      </c>
      <c r="J286" s="153">
        <v>2.1937500000000001</v>
      </c>
      <c r="K286" s="153">
        <v>2.5531250000000001</v>
      </c>
      <c r="L286" s="153">
        <f t="shared" si="21"/>
        <v>2.3531985374542952</v>
      </c>
      <c r="M286" s="45">
        <v>26.6</v>
      </c>
      <c r="N286" s="80">
        <f t="shared" si="22"/>
        <v>200</v>
      </c>
      <c r="O286" s="47">
        <f t="shared" si="23"/>
        <v>200.298</v>
      </c>
      <c r="P286" s="73">
        <v>200</v>
      </c>
    </row>
    <row r="287" spans="1:16" ht="31.5" x14ac:dyDescent="0.25">
      <c r="A287" s="38">
        <v>281</v>
      </c>
      <c r="B287" s="59" t="s">
        <v>114</v>
      </c>
      <c r="C287" s="59" t="s">
        <v>51</v>
      </c>
      <c r="D287" s="151">
        <v>46.6</v>
      </c>
      <c r="E287" s="152">
        <v>46.6</v>
      </c>
      <c r="F287" s="43">
        <v>46.58</v>
      </c>
      <c r="G287" s="150">
        <v>102</v>
      </c>
      <c r="H287" s="150">
        <v>257</v>
      </c>
      <c r="I287" s="41">
        <v>248</v>
      </c>
      <c r="J287" s="153">
        <v>2.188841201716738</v>
      </c>
      <c r="K287" s="153">
        <v>5.5150214592274676</v>
      </c>
      <c r="L287" s="153">
        <f t="shared" si="21"/>
        <v>5.3241734650064405</v>
      </c>
      <c r="M287" s="45">
        <v>16.5</v>
      </c>
      <c r="N287" s="80">
        <f t="shared" si="22"/>
        <v>40</v>
      </c>
      <c r="O287" s="47">
        <f t="shared" si="23"/>
        <v>40.92</v>
      </c>
      <c r="P287" s="73">
        <v>40</v>
      </c>
    </row>
    <row r="288" spans="1:16" ht="31.5" x14ac:dyDescent="0.25">
      <c r="A288" s="38">
        <v>282</v>
      </c>
      <c r="B288" s="59" t="s">
        <v>110</v>
      </c>
      <c r="C288" s="59" t="s">
        <v>51</v>
      </c>
      <c r="D288" s="151">
        <v>213.1</v>
      </c>
      <c r="E288" s="152">
        <v>213.1</v>
      </c>
      <c r="F288" s="43">
        <v>213.12</v>
      </c>
      <c r="G288" s="150">
        <v>102</v>
      </c>
      <c r="H288" s="150">
        <v>374</v>
      </c>
      <c r="I288" s="41">
        <v>362</v>
      </c>
      <c r="J288" s="153">
        <v>0.47864852182074147</v>
      </c>
      <c r="K288" s="153">
        <v>1.7550445800093852</v>
      </c>
      <c r="L288" s="153">
        <f t="shared" si="21"/>
        <v>1.6985735735735736</v>
      </c>
      <c r="M288" s="45">
        <v>35</v>
      </c>
      <c r="N288" s="80">
        <f t="shared" si="22"/>
        <v>126</v>
      </c>
      <c r="O288" s="47">
        <f t="shared" si="23"/>
        <v>126.7</v>
      </c>
      <c r="P288" s="73">
        <v>200</v>
      </c>
    </row>
    <row r="289" spans="1:16" ht="47.25" x14ac:dyDescent="0.25">
      <c r="A289" s="38">
        <v>283</v>
      </c>
      <c r="B289" s="59" t="s">
        <v>347</v>
      </c>
      <c r="C289" s="59" t="s">
        <v>51</v>
      </c>
      <c r="D289" s="151">
        <v>163.30000000000001</v>
      </c>
      <c r="E289" s="152">
        <v>163.30000000000001</v>
      </c>
      <c r="F289" s="43">
        <v>163.25</v>
      </c>
      <c r="G289" s="150">
        <v>797</v>
      </c>
      <c r="H289" s="150">
        <v>703</v>
      </c>
      <c r="I289" s="41">
        <v>619</v>
      </c>
      <c r="J289" s="153">
        <v>4.8805878750765457</v>
      </c>
      <c r="K289" s="153">
        <v>4.3049601959583583</v>
      </c>
      <c r="L289" s="153">
        <f t="shared" si="21"/>
        <v>3.791730474732006</v>
      </c>
      <c r="M289" s="45">
        <v>35</v>
      </c>
      <c r="N289" s="80">
        <f t="shared" si="22"/>
        <v>216</v>
      </c>
      <c r="O289" s="47">
        <f t="shared" si="23"/>
        <v>216.65</v>
      </c>
      <c r="P289" s="73">
        <v>250</v>
      </c>
    </row>
    <row r="290" spans="1:16" ht="47.25" hidden="1" x14ac:dyDescent="0.25">
      <c r="A290" s="38">
        <v>284</v>
      </c>
      <c r="B290" s="59" t="s">
        <v>348</v>
      </c>
      <c r="C290" s="59" t="s">
        <v>51</v>
      </c>
      <c r="D290" s="151">
        <v>6.4</v>
      </c>
      <c r="E290" s="152">
        <v>6.4</v>
      </c>
      <c r="F290" s="43">
        <v>6.42</v>
      </c>
      <c r="G290" s="150">
        <v>23</v>
      </c>
      <c r="H290" s="150">
        <v>17</v>
      </c>
      <c r="I290" s="41">
        <v>12</v>
      </c>
      <c r="J290" s="153">
        <v>3.59375</v>
      </c>
      <c r="K290" s="153">
        <v>2.65625</v>
      </c>
      <c r="L290" s="153">
        <f t="shared" si="21"/>
        <v>1.8691588785046729</v>
      </c>
      <c r="M290" s="45">
        <v>0</v>
      </c>
      <c r="N290" s="80">
        <f t="shared" si="22"/>
        <v>0</v>
      </c>
      <c r="O290" s="47">
        <f t="shared" si="23"/>
        <v>0</v>
      </c>
      <c r="P290" s="73">
        <v>5</v>
      </c>
    </row>
    <row r="291" spans="1:16" ht="47.25" x14ac:dyDescent="0.25">
      <c r="A291" s="38">
        <v>285</v>
      </c>
      <c r="B291" s="59" t="s">
        <v>349</v>
      </c>
      <c r="C291" s="59" t="s">
        <v>51</v>
      </c>
      <c r="D291" s="151">
        <v>432.7</v>
      </c>
      <c r="E291" s="152">
        <v>432.7</v>
      </c>
      <c r="F291" s="43">
        <v>432.68</v>
      </c>
      <c r="G291" s="150">
        <v>649</v>
      </c>
      <c r="H291" s="150">
        <v>1565</v>
      </c>
      <c r="I291" s="41">
        <v>1611</v>
      </c>
      <c r="J291" s="153">
        <v>1.4998844464987289</v>
      </c>
      <c r="K291" s="153">
        <v>3.6168245897850704</v>
      </c>
      <c r="L291" s="153">
        <f t="shared" si="21"/>
        <v>3.7233059073680317</v>
      </c>
      <c r="M291" s="45">
        <v>31.053000000000001</v>
      </c>
      <c r="N291" s="80">
        <f t="shared" si="22"/>
        <v>500</v>
      </c>
      <c r="O291" s="47">
        <f t="shared" si="23"/>
        <v>500.26383000000004</v>
      </c>
      <c r="P291" s="73">
        <v>500</v>
      </c>
    </row>
    <row r="292" spans="1:16" ht="47.25" x14ac:dyDescent="0.25">
      <c r="A292" s="38">
        <v>286</v>
      </c>
      <c r="B292" s="59" t="s">
        <v>350</v>
      </c>
      <c r="C292" s="59" t="s">
        <v>51</v>
      </c>
      <c r="D292" s="151">
        <v>2084.4</v>
      </c>
      <c r="E292" s="152">
        <v>2084.4</v>
      </c>
      <c r="F292" s="43">
        <v>2084.38</v>
      </c>
      <c r="G292" s="150">
        <v>5976</v>
      </c>
      <c r="H292" s="150">
        <v>8561</v>
      </c>
      <c r="I292" s="41">
        <v>8163</v>
      </c>
      <c r="J292" s="153">
        <v>2.8670120898100171</v>
      </c>
      <c r="K292" s="153">
        <v>4.1071771253118401</v>
      </c>
      <c r="L292" s="153">
        <f t="shared" si="21"/>
        <v>3.9162724647137277</v>
      </c>
      <c r="M292" s="45">
        <v>24.51</v>
      </c>
      <c r="N292" s="80">
        <f t="shared" si="22"/>
        <v>2000</v>
      </c>
      <c r="O292" s="47">
        <f t="shared" si="23"/>
        <v>2000.7513000000001</v>
      </c>
      <c r="P292" s="73">
        <v>2000</v>
      </c>
    </row>
    <row r="293" spans="1:16" ht="47.25" x14ac:dyDescent="0.25">
      <c r="A293" s="38">
        <v>287</v>
      </c>
      <c r="B293" s="59" t="s">
        <v>351</v>
      </c>
      <c r="C293" s="59" t="s">
        <v>51</v>
      </c>
      <c r="D293" s="151">
        <v>1069.4000000000001</v>
      </c>
      <c r="E293" s="152">
        <v>1069.4000000000001</v>
      </c>
      <c r="F293" s="43">
        <v>1096.3499999999999</v>
      </c>
      <c r="G293" s="150">
        <v>1980</v>
      </c>
      <c r="H293" s="150">
        <v>3496</v>
      </c>
      <c r="I293" s="41">
        <v>3778</v>
      </c>
      <c r="J293" s="153">
        <v>1.8515055171123993</v>
      </c>
      <c r="K293" s="153">
        <v>3.2691228726388628</v>
      </c>
      <c r="L293" s="153">
        <f t="shared" si="21"/>
        <v>3.445979842203676</v>
      </c>
      <c r="M293" s="45">
        <v>31.8</v>
      </c>
      <c r="N293" s="80">
        <v>1200</v>
      </c>
      <c r="O293" s="47">
        <f t="shared" si="23"/>
        <v>1201.404</v>
      </c>
      <c r="P293" s="73">
        <v>1200</v>
      </c>
    </row>
    <row r="294" spans="1:16" ht="47.25" x14ac:dyDescent="0.25">
      <c r="A294" s="38">
        <v>288</v>
      </c>
      <c r="B294" s="59" t="s">
        <v>353</v>
      </c>
      <c r="C294" s="59" t="s">
        <v>51</v>
      </c>
      <c r="D294" s="151">
        <v>618.70000000000005</v>
      </c>
      <c r="E294" s="152">
        <v>618.70000000000005</v>
      </c>
      <c r="F294" s="43">
        <v>618.70000000000005</v>
      </c>
      <c r="G294" s="150">
        <v>1960</v>
      </c>
      <c r="H294" s="150">
        <v>2878</v>
      </c>
      <c r="I294" s="41">
        <v>2950</v>
      </c>
      <c r="J294" s="153">
        <v>3.1679327622434132</v>
      </c>
      <c r="K294" s="153">
        <v>4.6516890253757879</v>
      </c>
      <c r="L294" s="153">
        <f t="shared" si="21"/>
        <v>4.7680620656214643</v>
      </c>
      <c r="M294" s="45">
        <v>34</v>
      </c>
      <c r="N294" s="80">
        <v>1000</v>
      </c>
      <c r="O294" s="47">
        <f t="shared" si="23"/>
        <v>1003</v>
      </c>
      <c r="P294" s="73">
        <v>1000</v>
      </c>
    </row>
    <row r="295" spans="1:16" ht="47.25" x14ac:dyDescent="0.25">
      <c r="A295" s="38">
        <v>289</v>
      </c>
      <c r="B295" s="59" t="s">
        <v>354</v>
      </c>
      <c r="C295" s="59" t="s">
        <v>51</v>
      </c>
      <c r="D295" s="151">
        <v>1857.7</v>
      </c>
      <c r="E295" s="152">
        <v>1857.7</v>
      </c>
      <c r="F295" s="43">
        <v>1857.74</v>
      </c>
      <c r="G295" s="150">
        <v>7296</v>
      </c>
      <c r="H295" s="150">
        <v>8488</v>
      </c>
      <c r="I295" s="41">
        <v>6112</v>
      </c>
      <c r="J295" s="153">
        <v>3.9274371534693437</v>
      </c>
      <c r="K295" s="153">
        <v>4.5690908112181727</v>
      </c>
      <c r="L295" s="153">
        <f t="shared" si="21"/>
        <v>3.2900190554114137</v>
      </c>
      <c r="M295" s="45">
        <v>24.55</v>
      </c>
      <c r="N295" s="80">
        <f t="shared" si="22"/>
        <v>1500</v>
      </c>
      <c r="O295" s="47">
        <f t="shared" si="23"/>
        <v>1500.4960000000001</v>
      </c>
      <c r="P295" s="73">
        <v>1500</v>
      </c>
    </row>
    <row r="296" spans="1:16" ht="47.25" x14ac:dyDescent="0.25">
      <c r="A296" s="38">
        <v>290</v>
      </c>
      <c r="B296" s="59" t="s">
        <v>355</v>
      </c>
      <c r="C296" s="59" t="s">
        <v>51</v>
      </c>
      <c r="D296" s="151">
        <v>481.2</v>
      </c>
      <c r="E296" s="152">
        <v>481.2</v>
      </c>
      <c r="F296" s="43">
        <v>481.22</v>
      </c>
      <c r="G296" s="150">
        <v>696</v>
      </c>
      <c r="H296" s="150">
        <v>1689</v>
      </c>
      <c r="I296" s="41">
        <v>1529</v>
      </c>
      <c r="J296" s="153">
        <v>1.4463840399002494</v>
      </c>
      <c r="K296" s="153">
        <v>3.5099750623441399</v>
      </c>
      <c r="L296" s="153">
        <f t="shared" si="21"/>
        <v>3.1773409251485805</v>
      </c>
      <c r="M296" s="45">
        <v>32.75</v>
      </c>
      <c r="N296" s="80">
        <f t="shared" si="22"/>
        <v>500</v>
      </c>
      <c r="O296" s="47">
        <f t="shared" si="23"/>
        <v>500.7475</v>
      </c>
      <c r="P296" s="73">
        <v>500</v>
      </c>
    </row>
    <row r="297" spans="1:16" ht="31.5" x14ac:dyDescent="0.25">
      <c r="A297" s="38">
        <v>291</v>
      </c>
      <c r="B297" s="59" t="s">
        <v>356</v>
      </c>
      <c r="C297" s="59" t="s">
        <v>51</v>
      </c>
      <c r="D297" s="151">
        <v>290.10000000000002</v>
      </c>
      <c r="E297" s="152">
        <v>290.10000000000002</v>
      </c>
      <c r="F297" s="43">
        <v>290.11</v>
      </c>
      <c r="G297" s="150">
        <v>444</v>
      </c>
      <c r="H297" s="150">
        <v>952</v>
      </c>
      <c r="I297" s="41">
        <v>1225</v>
      </c>
      <c r="J297" s="153">
        <v>1.5305067218200619</v>
      </c>
      <c r="K297" s="153">
        <v>3.2816270251637363</v>
      </c>
      <c r="L297" s="153">
        <f t="shared" si="21"/>
        <v>4.222536279342318</v>
      </c>
      <c r="M297" s="45">
        <v>32.700000000000003</v>
      </c>
      <c r="N297" s="80">
        <f t="shared" si="22"/>
        <v>400</v>
      </c>
      <c r="O297" s="47">
        <f t="shared" si="23"/>
        <v>400.57499999999999</v>
      </c>
      <c r="P297" s="73">
        <v>400</v>
      </c>
    </row>
    <row r="298" spans="1:16" x14ac:dyDescent="0.25">
      <c r="A298" s="38">
        <v>292</v>
      </c>
      <c r="B298" s="59" t="s">
        <v>357</v>
      </c>
      <c r="C298" s="59" t="s">
        <v>51</v>
      </c>
      <c r="D298" s="151">
        <v>1231.9000000000001</v>
      </c>
      <c r="E298" s="152">
        <v>1259.5</v>
      </c>
      <c r="F298" s="43">
        <v>1259.46</v>
      </c>
      <c r="G298" s="150">
        <v>3198</v>
      </c>
      <c r="H298" s="150">
        <v>3189</v>
      </c>
      <c r="I298" s="41">
        <v>2371</v>
      </c>
      <c r="J298" s="153">
        <v>2.5959899342479096</v>
      </c>
      <c r="K298" s="153">
        <v>2.5319571258435887</v>
      </c>
      <c r="L298" s="153">
        <f t="shared" si="21"/>
        <v>1.8825528401060772</v>
      </c>
      <c r="M298" s="45">
        <v>33.75</v>
      </c>
      <c r="N298" s="80">
        <f t="shared" si="22"/>
        <v>800</v>
      </c>
      <c r="O298" s="47">
        <f t="shared" si="23"/>
        <v>800.21249999999998</v>
      </c>
      <c r="P298" s="73">
        <v>800</v>
      </c>
    </row>
    <row r="299" spans="1:16" ht="31.5" hidden="1" x14ac:dyDescent="0.25">
      <c r="A299" s="38">
        <v>293</v>
      </c>
      <c r="B299" s="59" t="s">
        <v>358</v>
      </c>
      <c r="C299" s="59" t="s">
        <v>51</v>
      </c>
      <c r="D299" s="151">
        <v>116.6</v>
      </c>
      <c r="E299" s="152"/>
      <c r="F299" s="43">
        <v>116.62</v>
      </c>
      <c r="G299" s="150">
        <v>102</v>
      </c>
      <c r="H299" s="150"/>
      <c r="I299" s="41">
        <v>96</v>
      </c>
      <c r="J299" s="153">
        <v>0.87478559176672388</v>
      </c>
      <c r="K299" s="153"/>
      <c r="L299" s="153">
        <f t="shared" si="21"/>
        <v>0.82318641742411247</v>
      </c>
      <c r="M299" s="45">
        <v>0</v>
      </c>
      <c r="N299" s="80">
        <f t="shared" si="22"/>
        <v>0</v>
      </c>
      <c r="O299" s="47">
        <f t="shared" si="23"/>
        <v>0</v>
      </c>
      <c r="P299" s="73"/>
    </row>
    <row r="300" spans="1:16" ht="31.5" x14ac:dyDescent="0.25">
      <c r="A300" s="38">
        <v>294</v>
      </c>
      <c r="B300" s="59" t="s">
        <v>359</v>
      </c>
      <c r="C300" s="59" t="s">
        <v>51</v>
      </c>
      <c r="D300" s="151">
        <v>256.7</v>
      </c>
      <c r="E300" s="152">
        <v>256.7</v>
      </c>
      <c r="F300" s="43">
        <v>256.74</v>
      </c>
      <c r="G300" s="150">
        <v>463</v>
      </c>
      <c r="H300" s="150">
        <v>1390</v>
      </c>
      <c r="I300" s="41">
        <v>857</v>
      </c>
      <c r="J300" s="153">
        <v>1.8036618620958318</v>
      </c>
      <c r="K300" s="153">
        <v>5.4148811842617848</v>
      </c>
      <c r="L300" s="153">
        <f t="shared" si="21"/>
        <v>3.3380073225831581</v>
      </c>
      <c r="M300" s="45">
        <v>4.0999999999999996</v>
      </c>
      <c r="N300" s="80">
        <f t="shared" si="22"/>
        <v>35</v>
      </c>
      <c r="O300" s="47">
        <f t="shared" si="23"/>
        <v>35.137</v>
      </c>
      <c r="P300" s="73">
        <v>35</v>
      </c>
    </row>
    <row r="301" spans="1:16" ht="31.5" x14ac:dyDescent="0.25">
      <c r="A301" s="38">
        <v>295</v>
      </c>
      <c r="B301" s="59" t="s">
        <v>360</v>
      </c>
      <c r="C301" s="59" t="s">
        <v>51</v>
      </c>
      <c r="D301" s="151">
        <v>33.4</v>
      </c>
      <c r="E301" s="152">
        <v>33.4</v>
      </c>
      <c r="F301" s="43">
        <v>33.39</v>
      </c>
      <c r="G301" s="150">
        <v>60</v>
      </c>
      <c r="H301" s="150">
        <v>149</v>
      </c>
      <c r="I301" s="41">
        <v>107</v>
      </c>
      <c r="J301" s="153">
        <v>1.7964071856287427</v>
      </c>
      <c r="K301" s="153">
        <v>4.4610778443113777</v>
      </c>
      <c r="L301" s="153">
        <f t="shared" si="21"/>
        <v>3.2045522611560346</v>
      </c>
      <c r="M301" s="45">
        <v>35</v>
      </c>
      <c r="N301" s="80">
        <f t="shared" si="22"/>
        <v>37</v>
      </c>
      <c r="O301" s="47">
        <f t="shared" si="23"/>
        <v>37.450000000000003</v>
      </c>
      <c r="P301" s="73">
        <v>50</v>
      </c>
    </row>
    <row r="302" spans="1:16" x14ac:dyDescent="0.25">
      <c r="A302" s="38">
        <v>296</v>
      </c>
      <c r="B302" s="59" t="s">
        <v>361</v>
      </c>
      <c r="C302" s="59" t="s">
        <v>51</v>
      </c>
      <c r="D302" s="42"/>
      <c r="E302" s="43"/>
      <c r="F302" s="43">
        <v>66.2</v>
      </c>
      <c r="G302" s="41"/>
      <c r="H302" s="41"/>
      <c r="I302" s="41">
        <v>156</v>
      </c>
      <c r="J302" s="153"/>
      <c r="K302" s="153"/>
      <c r="L302" s="153">
        <f t="shared" si="21"/>
        <v>2.3564954682779455</v>
      </c>
      <c r="M302" s="45">
        <v>32.299999999999997</v>
      </c>
      <c r="N302" s="80">
        <f t="shared" si="22"/>
        <v>50</v>
      </c>
      <c r="O302" s="47">
        <f t="shared" si="23"/>
        <v>50.387999999999991</v>
      </c>
      <c r="P302" s="73">
        <v>50</v>
      </c>
    </row>
    <row r="303" spans="1:16" hidden="1" x14ac:dyDescent="0.25">
      <c r="A303" s="38">
        <v>297</v>
      </c>
      <c r="B303" s="59" t="s">
        <v>151</v>
      </c>
      <c r="C303" s="59" t="s">
        <v>51</v>
      </c>
      <c r="D303" s="42"/>
      <c r="E303" s="43"/>
      <c r="F303" s="43"/>
      <c r="G303" s="41"/>
      <c r="H303" s="41"/>
      <c r="I303" s="41"/>
      <c r="J303" s="44"/>
      <c r="K303" s="44"/>
      <c r="L303" s="44"/>
      <c r="M303" s="45">
        <v>35</v>
      </c>
      <c r="N303" s="80">
        <f t="shared" si="22"/>
        <v>0</v>
      </c>
      <c r="O303" s="47">
        <f t="shared" si="23"/>
        <v>0</v>
      </c>
      <c r="P303" s="73"/>
    </row>
    <row r="304" spans="1:16" hidden="1" x14ac:dyDescent="0.25">
      <c r="A304" s="38">
        <v>298</v>
      </c>
      <c r="B304" s="59" t="e">
        <f t="shared" ref="B304:B327" ca="1" si="24">INDIRECT(CONCATENATE($C$505,$D$505,"!$B",$A304 + 8))</f>
        <v>#REF!</v>
      </c>
      <c r="C304" s="59" t="e">
        <f t="shared" ref="C304:C327" ca="1" si="25">INDIRECT(CONCATENATE($C$505,$D$505,"!$C",$A304 + 8))</f>
        <v>#REF!</v>
      </c>
      <c r="D304" s="42"/>
      <c r="E304" s="43"/>
      <c r="F304" s="43" t="e">
        <f t="shared" ref="F304:F327" ca="1" si="26">INDIRECT(CONCATENATE($C$505,$D$505,"!$Z",$A304 + 8))</f>
        <v>#REF!</v>
      </c>
      <c r="G304" s="41"/>
      <c r="H304" s="41"/>
      <c r="I304" s="41"/>
      <c r="J304" s="44"/>
      <c r="K304" s="44"/>
      <c r="L304" s="153"/>
      <c r="M304" s="45">
        <f t="shared" ref="M304:M328" si="27">IF(I304&lt;33,0,35)</f>
        <v>0</v>
      </c>
      <c r="N304" s="80">
        <f t="shared" si="22"/>
        <v>0</v>
      </c>
      <c r="O304" s="47">
        <f t="shared" si="23"/>
        <v>0</v>
      </c>
      <c r="P304" s="73"/>
    </row>
    <row r="305" spans="1:16" hidden="1" x14ac:dyDescent="0.25">
      <c r="A305" s="38">
        <v>299</v>
      </c>
      <c r="B305" s="59" t="e">
        <f t="shared" ca="1" si="24"/>
        <v>#REF!</v>
      </c>
      <c r="C305" s="59" t="e">
        <f t="shared" ca="1" si="25"/>
        <v>#REF!</v>
      </c>
      <c r="D305" s="42"/>
      <c r="E305" s="43"/>
      <c r="F305" s="43" t="e">
        <f t="shared" ca="1" si="26"/>
        <v>#REF!</v>
      </c>
      <c r="G305" s="41"/>
      <c r="H305" s="41"/>
      <c r="I305" s="41"/>
      <c r="J305" s="44"/>
      <c r="K305" s="44"/>
      <c r="L305" s="153"/>
      <c r="M305" s="45">
        <f t="shared" si="27"/>
        <v>0</v>
      </c>
      <c r="N305" s="80">
        <f t="shared" si="22"/>
        <v>0</v>
      </c>
      <c r="O305" s="47">
        <f t="shared" si="23"/>
        <v>0</v>
      </c>
      <c r="P305" s="73"/>
    </row>
    <row r="306" spans="1:16" hidden="1" x14ac:dyDescent="0.25">
      <c r="A306" s="38">
        <v>300</v>
      </c>
      <c r="B306" s="59" t="e">
        <f t="shared" ca="1" si="24"/>
        <v>#REF!</v>
      </c>
      <c r="C306" s="59" t="e">
        <f t="shared" ca="1" si="25"/>
        <v>#REF!</v>
      </c>
      <c r="D306" s="42"/>
      <c r="E306" s="43"/>
      <c r="F306" s="43" t="e">
        <f t="shared" ca="1" si="26"/>
        <v>#REF!</v>
      </c>
      <c r="G306" s="41"/>
      <c r="H306" s="41"/>
      <c r="I306" s="41"/>
      <c r="J306" s="44"/>
      <c r="K306" s="44"/>
      <c r="L306" s="153"/>
      <c r="M306" s="45">
        <f t="shared" si="27"/>
        <v>0</v>
      </c>
      <c r="N306" s="80">
        <f t="shared" si="22"/>
        <v>0</v>
      </c>
      <c r="O306" s="47">
        <f t="shared" si="23"/>
        <v>0</v>
      </c>
      <c r="P306" s="73"/>
    </row>
    <row r="307" spans="1:16" hidden="1" x14ac:dyDescent="0.25">
      <c r="A307" s="38">
        <v>301</v>
      </c>
      <c r="B307" s="59" t="e">
        <f t="shared" ca="1" si="24"/>
        <v>#REF!</v>
      </c>
      <c r="C307" s="59" t="e">
        <f t="shared" ca="1" si="25"/>
        <v>#REF!</v>
      </c>
      <c r="D307" s="42"/>
      <c r="E307" s="43"/>
      <c r="F307" s="43" t="e">
        <f t="shared" ca="1" si="26"/>
        <v>#REF!</v>
      </c>
      <c r="G307" s="41"/>
      <c r="H307" s="41"/>
      <c r="I307" s="41"/>
      <c r="J307" s="44"/>
      <c r="K307" s="44"/>
      <c r="L307" s="153"/>
      <c r="M307" s="45">
        <f t="shared" si="27"/>
        <v>0</v>
      </c>
      <c r="N307" s="80">
        <f t="shared" si="22"/>
        <v>0</v>
      </c>
      <c r="O307" s="47">
        <f t="shared" si="23"/>
        <v>0</v>
      </c>
      <c r="P307" s="73"/>
    </row>
    <row r="308" spans="1:16" hidden="1" x14ac:dyDescent="0.25">
      <c r="A308" s="38">
        <v>302</v>
      </c>
      <c r="B308" s="59" t="e">
        <f t="shared" ca="1" si="24"/>
        <v>#REF!</v>
      </c>
      <c r="C308" s="59" t="e">
        <f t="shared" ca="1" si="25"/>
        <v>#REF!</v>
      </c>
      <c r="D308" s="42"/>
      <c r="E308" s="43"/>
      <c r="F308" s="43" t="e">
        <f t="shared" ca="1" si="26"/>
        <v>#REF!</v>
      </c>
      <c r="G308" s="41"/>
      <c r="H308" s="41"/>
      <c r="I308" s="41" t="e">
        <f t="shared" ref="I308:I328" ca="1" si="28">INDIRECT(CONCATENATE($C$505,$D$505,"!$AD",$A308 + 8))</f>
        <v>#REF!</v>
      </c>
      <c r="J308" s="44"/>
      <c r="K308" s="44"/>
      <c r="L308" s="44" t="e">
        <f t="shared" ref="L308:L327" ca="1" si="29">INDIRECT(CONCATENATE($C$505,$D$505,"!$V",$A308 + 8))</f>
        <v>#REF!</v>
      </c>
      <c r="M308" s="45" t="e">
        <f t="shared" ca="1" si="27"/>
        <v>#REF!</v>
      </c>
      <c r="N308" s="80" t="e">
        <f t="shared" ca="1" si="22"/>
        <v>#REF!</v>
      </c>
      <c r="O308" s="47" t="e">
        <f t="shared" ca="1" si="23"/>
        <v>#REF!</v>
      </c>
      <c r="P308" s="73"/>
    </row>
    <row r="309" spans="1:16" hidden="1" x14ac:dyDescent="0.25">
      <c r="A309" s="38">
        <v>303</v>
      </c>
      <c r="B309" s="59" t="e">
        <f t="shared" ca="1" si="24"/>
        <v>#REF!</v>
      </c>
      <c r="C309" s="59" t="e">
        <f t="shared" ca="1" si="25"/>
        <v>#REF!</v>
      </c>
      <c r="D309" s="42"/>
      <c r="E309" s="43"/>
      <c r="F309" s="43" t="e">
        <f t="shared" ca="1" si="26"/>
        <v>#REF!</v>
      </c>
      <c r="G309" s="41"/>
      <c r="H309" s="41"/>
      <c r="I309" s="41" t="e">
        <f t="shared" ca="1" si="28"/>
        <v>#REF!</v>
      </c>
      <c r="J309" s="44"/>
      <c r="K309" s="44"/>
      <c r="L309" s="44" t="e">
        <f t="shared" ca="1" si="29"/>
        <v>#REF!</v>
      </c>
      <c r="M309" s="45" t="e">
        <f t="shared" ca="1" si="27"/>
        <v>#REF!</v>
      </c>
      <c r="N309" s="80" t="e">
        <f t="shared" ca="1" si="22"/>
        <v>#REF!</v>
      </c>
      <c r="O309" s="47" t="e">
        <f t="shared" ca="1" si="23"/>
        <v>#REF!</v>
      </c>
      <c r="P309" s="73"/>
    </row>
    <row r="310" spans="1:16" hidden="1" x14ac:dyDescent="0.25">
      <c r="A310" s="38">
        <v>304</v>
      </c>
      <c r="B310" s="59" t="e">
        <f t="shared" ca="1" si="24"/>
        <v>#REF!</v>
      </c>
      <c r="C310" s="59" t="e">
        <f t="shared" ca="1" si="25"/>
        <v>#REF!</v>
      </c>
      <c r="D310" s="42"/>
      <c r="E310" s="43"/>
      <c r="F310" s="43" t="e">
        <f t="shared" ca="1" si="26"/>
        <v>#REF!</v>
      </c>
      <c r="G310" s="41"/>
      <c r="H310" s="41"/>
      <c r="I310" s="41" t="e">
        <f t="shared" ca="1" si="28"/>
        <v>#REF!</v>
      </c>
      <c r="J310" s="44"/>
      <c r="K310" s="44"/>
      <c r="L310" s="44" t="e">
        <f t="shared" ca="1" si="29"/>
        <v>#REF!</v>
      </c>
      <c r="M310" s="45" t="e">
        <f t="shared" ca="1" si="27"/>
        <v>#REF!</v>
      </c>
      <c r="N310" s="80" t="e">
        <f t="shared" ca="1" si="22"/>
        <v>#REF!</v>
      </c>
      <c r="O310" s="47" t="e">
        <f t="shared" ca="1" si="23"/>
        <v>#REF!</v>
      </c>
      <c r="P310" s="73"/>
    </row>
    <row r="311" spans="1:16" hidden="1" x14ac:dyDescent="0.25">
      <c r="A311" s="38">
        <v>305</v>
      </c>
      <c r="B311" s="59" t="e">
        <f t="shared" ca="1" si="24"/>
        <v>#REF!</v>
      </c>
      <c r="C311" s="59" t="e">
        <f t="shared" ca="1" si="25"/>
        <v>#REF!</v>
      </c>
      <c r="D311" s="42"/>
      <c r="E311" s="43"/>
      <c r="F311" s="43" t="e">
        <f t="shared" ca="1" si="26"/>
        <v>#REF!</v>
      </c>
      <c r="G311" s="41"/>
      <c r="H311" s="41"/>
      <c r="I311" s="41" t="e">
        <f t="shared" ca="1" si="28"/>
        <v>#REF!</v>
      </c>
      <c r="J311" s="44"/>
      <c r="K311" s="44"/>
      <c r="L311" s="44" t="e">
        <f t="shared" ca="1" si="29"/>
        <v>#REF!</v>
      </c>
      <c r="M311" s="45" t="e">
        <f t="shared" ca="1" si="27"/>
        <v>#REF!</v>
      </c>
      <c r="N311" s="80" t="e">
        <f t="shared" ca="1" si="22"/>
        <v>#REF!</v>
      </c>
      <c r="O311" s="47" t="e">
        <f t="shared" ca="1" si="23"/>
        <v>#REF!</v>
      </c>
      <c r="P311" s="73"/>
    </row>
    <row r="312" spans="1:16" hidden="1" x14ac:dyDescent="0.25">
      <c r="A312" s="38">
        <v>306</v>
      </c>
      <c r="B312" s="59" t="e">
        <f t="shared" ca="1" si="24"/>
        <v>#REF!</v>
      </c>
      <c r="C312" s="59" t="e">
        <f t="shared" ca="1" si="25"/>
        <v>#REF!</v>
      </c>
      <c r="D312" s="42"/>
      <c r="E312" s="43"/>
      <c r="F312" s="43" t="e">
        <f t="shared" ca="1" si="26"/>
        <v>#REF!</v>
      </c>
      <c r="G312" s="41"/>
      <c r="H312" s="41"/>
      <c r="I312" s="41" t="e">
        <f t="shared" ca="1" si="28"/>
        <v>#REF!</v>
      </c>
      <c r="J312" s="44"/>
      <c r="K312" s="44"/>
      <c r="L312" s="44" t="e">
        <f t="shared" ca="1" si="29"/>
        <v>#REF!</v>
      </c>
      <c r="M312" s="45" t="e">
        <f t="shared" ca="1" si="27"/>
        <v>#REF!</v>
      </c>
      <c r="N312" s="80" t="e">
        <f t="shared" ca="1" si="22"/>
        <v>#REF!</v>
      </c>
      <c r="O312" s="47" t="e">
        <f t="shared" ca="1" si="23"/>
        <v>#REF!</v>
      </c>
      <c r="P312" s="73"/>
    </row>
    <row r="313" spans="1:16" hidden="1" x14ac:dyDescent="0.25">
      <c r="A313" s="38">
        <v>307</v>
      </c>
      <c r="B313" s="59" t="e">
        <f t="shared" ca="1" si="24"/>
        <v>#REF!</v>
      </c>
      <c r="C313" s="59" t="e">
        <f t="shared" ca="1" si="25"/>
        <v>#REF!</v>
      </c>
      <c r="D313" s="42"/>
      <c r="E313" s="43"/>
      <c r="F313" s="43" t="e">
        <f t="shared" ca="1" si="26"/>
        <v>#REF!</v>
      </c>
      <c r="G313" s="41"/>
      <c r="H313" s="41"/>
      <c r="I313" s="41" t="e">
        <f t="shared" ca="1" si="28"/>
        <v>#REF!</v>
      </c>
      <c r="J313" s="44"/>
      <c r="K313" s="44"/>
      <c r="L313" s="44" t="e">
        <f t="shared" ca="1" si="29"/>
        <v>#REF!</v>
      </c>
      <c r="M313" s="45" t="e">
        <f t="shared" ca="1" si="27"/>
        <v>#REF!</v>
      </c>
      <c r="N313" s="80" t="e">
        <f t="shared" ca="1" si="22"/>
        <v>#REF!</v>
      </c>
      <c r="O313" s="47" t="e">
        <f t="shared" ca="1" si="23"/>
        <v>#REF!</v>
      </c>
      <c r="P313" s="73"/>
    </row>
    <row r="314" spans="1:16" hidden="1" x14ac:dyDescent="0.25">
      <c r="A314" s="38">
        <v>308</v>
      </c>
      <c r="B314" s="59" t="e">
        <f t="shared" ca="1" si="24"/>
        <v>#REF!</v>
      </c>
      <c r="C314" s="59" t="e">
        <f t="shared" ca="1" si="25"/>
        <v>#REF!</v>
      </c>
      <c r="D314" s="42"/>
      <c r="E314" s="43"/>
      <c r="F314" s="43" t="e">
        <f t="shared" ca="1" si="26"/>
        <v>#REF!</v>
      </c>
      <c r="G314" s="41"/>
      <c r="H314" s="41"/>
      <c r="I314" s="41" t="e">
        <f t="shared" ca="1" si="28"/>
        <v>#REF!</v>
      </c>
      <c r="J314" s="44"/>
      <c r="K314" s="44"/>
      <c r="L314" s="44" t="e">
        <f t="shared" ca="1" si="29"/>
        <v>#REF!</v>
      </c>
      <c r="M314" s="45" t="e">
        <f t="shared" ca="1" si="27"/>
        <v>#REF!</v>
      </c>
      <c r="N314" s="80" t="e">
        <f t="shared" ca="1" si="22"/>
        <v>#REF!</v>
      </c>
      <c r="O314" s="47" t="e">
        <f t="shared" ca="1" si="23"/>
        <v>#REF!</v>
      </c>
      <c r="P314" s="73"/>
    </row>
    <row r="315" spans="1:16" hidden="1" x14ac:dyDescent="0.25">
      <c r="A315" s="38">
        <v>309</v>
      </c>
      <c r="B315" s="59" t="e">
        <f t="shared" ca="1" si="24"/>
        <v>#REF!</v>
      </c>
      <c r="C315" s="59" t="e">
        <f t="shared" ca="1" si="25"/>
        <v>#REF!</v>
      </c>
      <c r="D315" s="42"/>
      <c r="E315" s="43"/>
      <c r="F315" s="43" t="e">
        <f t="shared" ca="1" si="26"/>
        <v>#REF!</v>
      </c>
      <c r="G315" s="41"/>
      <c r="H315" s="41"/>
      <c r="I315" s="41" t="e">
        <f t="shared" ca="1" si="28"/>
        <v>#REF!</v>
      </c>
      <c r="J315" s="44"/>
      <c r="K315" s="44"/>
      <c r="L315" s="44" t="e">
        <f t="shared" ca="1" si="29"/>
        <v>#REF!</v>
      </c>
      <c r="M315" s="45" t="e">
        <f t="shared" ca="1" si="27"/>
        <v>#REF!</v>
      </c>
      <c r="N315" s="80" t="e">
        <f t="shared" ca="1" si="22"/>
        <v>#REF!</v>
      </c>
      <c r="O315" s="47" t="e">
        <f t="shared" ca="1" si="23"/>
        <v>#REF!</v>
      </c>
      <c r="P315" s="73"/>
    </row>
    <row r="316" spans="1:16" hidden="1" x14ac:dyDescent="0.25">
      <c r="A316" s="38">
        <v>310</v>
      </c>
      <c r="B316" s="59" t="e">
        <f t="shared" ca="1" si="24"/>
        <v>#REF!</v>
      </c>
      <c r="C316" s="59" t="e">
        <f t="shared" ca="1" si="25"/>
        <v>#REF!</v>
      </c>
      <c r="D316" s="42"/>
      <c r="E316" s="43"/>
      <c r="F316" s="43" t="e">
        <f t="shared" ca="1" si="26"/>
        <v>#REF!</v>
      </c>
      <c r="G316" s="41"/>
      <c r="H316" s="41"/>
      <c r="I316" s="41" t="e">
        <f t="shared" ca="1" si="28"/>
        <v>#REF!</v>
      </c>
      <c r="J316" s="44"/>
      <c r="K316" s="44"/>
      <c r="L316" s="44" t="e">
        <f t="shared" ca="1" si="29"/>
        <v>#REF!</v>
      </c>
      <c r="M316" s="45" t="e">
        <f t="shared" ca="1" si="27"/>
        <v>#REF!</v>
      </c>
      <c r="N316" s="80" t="e">
        <f t="shared" ca="1" si="22"/>
        <v>#REF!</v>
      </c>
      <c r="O316" s="47" t="e">
        <f t="shared" ca="1" si="23"/>
        <v>#REF!</v>
      </c>
      <c r="P316" s="73"/>
    </row>
    <row r="317" spans="1:16" hidden="1" x14ac:dyDescent="0.25">
      <c r="A317" s="38">
        <v>311</v>
      </c>
      <c r="B317" s="59" t="e">
        <f t="shared" ca="1" si="24"/>
        <v>#REF!</v>
      </c>
      <c r="C317" s="59" t="e">
        <f t="shared" ca="1" si="25"/>
        <v>#REF!</v>
      </c>
      <c r="D317" s="42"/>
      <c r="E317" s="43"/>
      <c r="F317" s="43" t="e">
        <f t="shared" ca="1" si="26"/>
        <v>#REF!</v>
      </c>
      <c r="G317" s="41"/>
      <c r="H317" s="41"/>
      <c r="I317" s="41" t="e">
        <f t="shared" ca="1" si="28"/>
        <v>#REF!</v>
      </c>
      <c r="J317" s="44"/>
      <c r="K317" s="44"/>
      <c r="L317" s="44" t="e">
        <f t="shared" ca="1" si="29"/>
        <v>#REF!</v>
      </c>
      <c r="M317" s="45" t="e">
        <f t="shared" ca="1" si="27"/>
        <v>#REF!</v>
      </c>
      <c r="N317" s="80" t="e">
        <f t="shared" ca="1" si="22"/>
        <v>#REF!</v>
      </c>
      <c r="O317" s="47" t="e">
        <f t="shared" ca="1" si="23"/>
        <v>#REF!</v>
      </c>
      <c r="P317" s="73"/>
    </row>
    <row r="318" spans="1:16" hidden="1" x14ac:dyDescent="0.25">
      <c r="A318" s="38">
        <v>312</v>
      </c>
      <c r="B318" s="59" t="e">
        <f t="shared" ca="1" si="24"/>
        <v>#REF!</v>
      </c>
      <c r="C318" s="59" t="e">
        <f t="shared" ca="1" si="25"/>
        <v>#REF!</v>
      </c>
      <c r="D318" s="42"/>
      <c r="E318" s="43"/>
      <c r="F318" s="43" t="e">
        <f t="shared" ca="1" si="26"/>
        <v>#REF!</v>
      </c>
      <c r="G318" s="41"/>
      <c r="H318" s="41"/>
      <c r="I318" s="41" t="e">
        <f t="shared" ca="1" si="28"/>
        <v>#REF!</v>
      </c>
      <c r="J318" s="44"/>
      <c r="K318" s="44"/>
      <c r="L318" s="44" t="e">
        <f t="shared" ca="1" si="29"/>
        <v>#REF!</v>
      </c>
      <c r="M318" s="45" t="e">
        <f t="shared" ca="1" si="27"/>
        <v>#REF!</v>
      </c>
      <c r="N318" s="80" t="e">
        <f t="shared" ca="1" si="22"/>
        <v>#REF!</v>
      </c>
      <c r="O318" s="47" t="e">
        <f t="shared" ca="1" si="23"/>
        <v>#REF!</v>
      </c>
      <c r="P318" s="73"/>
    </row>
    <row r="319" spans="1:16" hidden="1" x14ac:dyDescent="0.25">
      <c r="A319" s="38">
        <v>313</v>
      </c>
      <c r="B319" s="59" t="e">
        <f t="shared" ca="1" si="24"/>
        <v>#REF!</v>
      </c>
      <c r="C319" s="59" t="e">
        <f t="shared" ca="1" si="25"/>
        <v>#REF!</v>
      </c>
      <c r="D319" s="42"/>
      <c r="E319" s="43"/>
      <c r="F319" s="43" t="e">
        <f t="shared" ca="1" si="26"/>
        <v>#REF!</v>
      </c>
      <c r="G319" s="41"/>
      <c r="H319" s="41"/>
      <c r="I319" s="41" t="e">
        <f t="shared" ca="1" si="28"/>
        <v>#REF!</v>
      </c>
      <c r="J319" s="44"/>
      <c r="K319" s="44"/>
      <c r="L319" s="44" t="e">
        <f t="shared" ca="1" si="29"/>
        <v>#REF!</v>
      </c>
      <c r="M319" s="45" t="e">
        <f t="shared" ca="1" si="27"/>
        <v>#REF!</v>
      </c>
      <c r="N319" s="80" t="e">
        <f t="shared" ca="1" si="22"/>
        <v>#REF!</v>
      </c>
      <c r="O319" s="47" t="e">
        <f t="shared" ca="1" si="23"/>
        <v>#REF!</v>
      </c>
      <c r="P319" s="73"/>
    </row>
    <row r="320" spans="1:16" hidden="1" x14ac:dyDescent="0.25">
      <c r="A320" s="38">
        <v>314</v>
      </c>
      <c r="B320" s="59" t="e">
        <f t="shared" ca="1" si="24"/>
        <v>#REF!</v>
      </c>
      <c r="C320" s="59" t="e">
        <f t="shared" ca="1" si="25"/>
        <v>#REF!</v>
      </c>
      <c r="D320" s="42"/>
      <c r="E320" s="43"/>
      <c r="F320" s="43" t="e">
        <f t="shared" ca="1" si="26"/>
        <v>#REF!</v>
      </c>
      <c r="G320" s="41"/>
      <c r="H320" s="41"/>
      <c r="I320" s="41" t="e">
        <f t="shared" ca="1" si="28"/>
        <v>#REF!</v>
      </c>
      <c r="J320" s="44"/>
      <c r="K320" s="44"/>
      <c r="L320" s="44" t="e">
        <f t="shared" ca="1" si="29"/>
        <v>#REF!</v>
      </c>
      <c r="M320" s="45" t="e">
        <f t="shared" ca="1" si="27"/>
        <v>#REF!</v>
      </c>
      <c r="N320" s="80" t="e">
        <f t="shared" ca="1" si="22"/>
        <v>#REF!</v>
      </c>
      <c r="O320" s="47" t="e">
        <f t="shared" ca="1" si="23"/>
        <v>#REF!</v>
      </c>
      <c r="P320" s="73"/>
    </row>
    <row r="321" spans="1:16" hidden="1" x14ac:dyDescent="0.25">
      <c r="A321" s="38">
        <v>315</v>
      </c>
      <c r="B321" s="59" t="e">
        <f t="shared" ca="1" si="24"/>
        <v>#REF!</v>
      </c>
      <c r="C321" s="59" t="e">
        <f t="shared" ca="1" si="25"/>
        <v>#REF!</v>
      </c>
      <c r="D321" s="42"/>
      <c r="E321" s="43"/>
      <c r="F321" s="43" t="e">
        <f t="shared" ca="1" si="26"/>
        <v>#REF!</v>
      </c>
      <c r="G321" s="41"/>
      <c r="H321" s="41"/>
      <c r="I321" s="41" t="e">
        <f t="shared" ca="1" si="28"/>
        <v>#REF!</v>
      </c>
      <c r="J321" s="44"/>
      <c r="K321" s="44"/>
      <c r="L321" s="44" t="e">
        <f t="shared" ca="1" si="29"/>
        <v>#REF!</v>
      </c>
      <c r="M321" s="45" t="e">
        <f t="shared" ca="1" si="27"/>
        <v>#REF!</v>
      </c>
      <c r="N321" s="80" t="e">
        <f t="shared" ca="1" si="22"/>
        <v>#REF!</v>
      </c>
      <c r="O321" s="47" t="e">
        <f t="shared" ca="1" si="23"/>
        <v>#REF!</v>
      </c>
      <c r="P321" s="73"/>
    </row>
    <row r="322" spans="1:16" hidden="1" x14ac:dyDescent="0.25">
      <c r="A322" s="38">
        <v>316</v>
      </c>
      <c r="B322" s="59" t="e">
        <f t="shared" ca="1" si="24"/>
        <v>#REF!</v>
      </c>
      <c r="C322" s="59" t="e">
        <f t="shared" ca="1" si="25"/>
        <v>#REF!</v>
      </c>
      <c r="D322" s="42"/>
      <c r="E322" s="43"/>
      <c r="F322" s="43" t="e">
        <f t="shared" ca="1" si="26"/>
        <v>#REF!</v>
      </c>
      <c r="G322" s="41"/>
      <c r="H322" s="41"/>
      <c r="I322" s="41" t="e">
        <f t="shared" ca="1" si="28"/>
        <v>#REF!</v>
      </c>
      <c r="J322" s="44"/>
      <c r="K322" s="44"/>
      <c r="L322" s="44" t="e">
        <f t="shared" ca="1" si="29"/>
        <v>#REF!</v>
      </c>
      <c r="M322" s="45" t="e">
        <f t="shared" ca="1" si="27"/>
        <v>#REF!</v>
      </c>
      <c r="N322" s="80" t="e">
        <f t="shared" ca="1" si="22"/>
        <v>#REF!</v>
      </c>
      <c r="O322" s="47" t="e">
        <f t="shared" ca="1" si="23"/>
        <v>#REF!</v>
      </c>
      <c r="P322" s="73"/>
    </row>
    <row r="323" spans="1:16" hidden="1" x14ac:dyDescent="0.25">
      <c r="A323" s="38">
        <v>317</v>
      </c>
      <c r="B323" s="59" t="e">
        <f t="shared" ca="1" si="24"/>
        <v>#REF!</v>
      </c>
      <c r="C323" s="59" t="e">
        <f t="shared" ca="1" si="25"/>
        <v>#REF!</v>
      </c>
      <c r="D323" s="42"/>
      <c r="E323" s="43"/>
      <c r="F323" s="43" t="e">
        <f t="shared" ca="1" si="26"/>
        <v>#REF!</v>
      </c>
      <c r="G323" s="41"/>
      <c r="H323" s="41"/>
      <c r="I323" s="41" t="e">
        <f t="shared" ca="1" si="28"/>
        <v>#REF!</v>
      </c>
      <c r="J323" s="44"/>
      <c r="K323" s="44"/>
      <c r="L323" s="44" t="e">
        <f t="shared" ca="1" si="29"/>
        <v>#REF!</v>
      </c>
      <c r="M323" s="45" t="e">
        <f t="shared" ca="1" si="27"/>
        <v>#REF!</v>
      </c>
      <c r="N323" s="80" t="e">
        <f t="shared" ca="1" si="22"/>
        <v>#REF!</v>
      </c>
      <c r="O323" s="47" t="e">
        <f t="shared" ca="1" si="23"/>
        <v>#REF!</v>
      </c>
      <c r="P323" s="73"/>
    </row>
    <row r="324" spans="1:16" hidden="1" x14ac:dyDescent="0.25">
      <c r="A324" s="38">
        <v>318</v>
      </c>
      <c r="B324" s="59" t="e">
        <f t="shared" ca="1" si="24"/>
        <v>#REF!</v>
      </c>
      <c r="C324" s="59" t="e">
        <f t="shared" ca="1" si="25"/>
        <v>#REF!</v>
      </c>
      <c r="D324" s="42"/>
      <c r="E324" s="43"/>
      <c r="F324" s="43" t="e">
        <f t="shared" ca="1" si="26"/>
        <v>#REF!</v>
      </c>
      <c r="G324" s="41"/>
      <c r="H324" s="41"/>
      <c r="I324" s="41" t="e">
        <f t="shared" ca="1" si="28"/>
        <v>#REF!</v>
      </c>
      <c r="J324" s="44"/>
      <c r="K324" s="44"/>
      <c r="L324" s="44" t="e">
        <f t="shared" ca="1" si="29"/>
        <v>#REF!</v>
      </c>
      <c r="M324" s="45" t="e">
        <f t="shared" ca="1" si="27"/>
        <v>#REF!</v>
      </c>
      <c r="N324" s="80" t="e">
        <f t="shared" ca="1" si="22"/>
        <v>#REF!</v>
      </c>
      <c r="O324" s="47" t="e">
        <f t="shared" ca="1" si="23"/>
        <v>#REF!</v>
      </c>
      <c r="P324" s="73"/>
    </row>
    <row r="325" spans="1:16" hidden="1" x14ac:dyDescent="0.25">
      <c r="A325" s="38">
        <v>319</v>
      </c>
      <c r="B325" s="59" t="e">
        <f t="shared" ca="1" si="24"/>
        <v>#REF!</v>
      </c>
      <c r="C325" s="59" t="e">
        <f t="shared" ca="1" si="25"/>
        <v>#REF!</v>
      </c>
      <c r="D325" s="42"/>
      <c r="E325" s="43"/>
      <c r="F325" s="43" t="e">
        <f t="shared" ca="1" si="26"/>
        <v>#REF!</v>
      </c>
      <c r="G325" s="41"/>
      <c r="H325" s="41"/>
      <c r="I325" s="41" t="e">
        <f t="shared" ca="1" si="28"/>
        <v>#REF!</v>
      </c>
      <c r="J325" s="44"/>
      <c r="K325" s="44"/>
      <c r="L325" s="44" t="e">
        <f t="shared" ca="1" si="29"/>
        <v>#REF!</v>
      </c>
      <c r="M325" s="45" t="e">
        <f t="shared" ca="1" si="27"/>
        <v>#REF!</v>
      </c>
      <c r="N325" s="80" t="e">
        <f t="shared" ca="1" si="22"/>
        <v>#REF!</v>
      </c>
      <c r="O325" s="47" t="e">
        <f t="shared" ca="1" si="23"/>
        <v>#REF!</v>
      </c>
      <c r="P325" s="73"/>
    </row>
    <row r="326" spans="1:16" hidden="1" x14ac:dyDescent="0.25">
      <c r="A326" s="38">
        <v>320</v>
      </c>
      <c r="B326" s="59" t="e">
        <f t="shared" ca="1" si="24"/>
        <v>#REF!</v>
      </c>
      <c r="C326" s="59" t="e">
        <f t="shared" ca="1" si="25"/>
        <v>#REF!</v>
      </c>
      <c r="D326" s="42"/>
      <c r="E326" s="43"/>
      <c r="F326" s="43" t="e">
        <f t="shared" ca="1" si="26"/>
        <v>#REF!</v>
      </c>
      <c r="G326" s="41"/>
      <c r="H326" s="41"/>
      <c r="I326" s="41" t="e">
        <f t="shared" ca="1" si="28"/>
        <v>#REF!</v>
      </c>
      <c r="J326" s="44"/>
      <c r="K326" s="44"/>
      <c r="L326" s="44" t="e">
        <f t="shared" ca="1" si="29"/>
        <v>#REF!</v>
      </c>
      <c r="M326" s="45" t="e">
        <f t="shared" ca="1" si="27"/>
        <v>#REF!</v>
      </c>
      <c r="N326" s="80" t="e">
        <f t="shared" ca="1" si="22"/>
        <v>#REF!</v>
      </c>
      <c r="O326" s="47" t="e">
        <f t="shared" ca="1" si="23"/>
        <v>#REF!</v>
      </c>
      <c r="P326" s="73"/>
    </row>
    <row r="327" spans="1:16" hidden="1" x14ac:dyDescent="0.25">
      <c r="A327" s="38">
        <v>321</v>
      </c>
      <c r="B327" s="59" t="e">
        <f t="shared" ca="1" si="24"/>
        <v>#REF!</v>
      </c>
      <c r="C327" s="59" t="e">
        <f t="shared" ca="1" si="25"/>
        <v>#REF!</v>
      </c>
      <c r="D327" s="42"/>
      <c r="E327" s="43"/>
      <c r="F327" s="43" t="e">
        <f t="shared" ca="1" si="26"/>
        <v>#REF!</v>
      </c>
      <c r="G327" s="41"/>
      <c r="H327" s="41"/>
      <c r="I327" s="41" t="e">
        <f t="shared" ca="1" si="28"/>
        <v>#REF!</v>
      </c>
      <c r="J327" s="44"/>
      <c r="K327" s="44"/>
      <c r="L327" s="44" t="e">
        <f t="shared" ca="1" si="29"/>
        <v>#REF!</v>
      </c>
      <c r="M327" s="45" t="e">
        <f t="shared" ca="1" si="27"/>
        <v>#REF!</v>
      </c>
      <c r="N327" s="80" t="e">
        <f t="shared" ca="1" si="22"/>
        <v>#REF!</v>
      </c>
      <c r="O327" s="47" t="e">
        <f t="shared" ca="1" si="23"/>
        <v>#REF!</v>
      </c>
      <c r="P327" s="73"/>
    </row>
    <row r="328" spans="1:16" hidden="1" x14ac:dyDescent="0.25">
      <c r="A328" s="38">
        <v>322</v>
      </c>
      <c r="B328" s="59" t="e">
        <f t="shared" ref="B328:B391" ca="1" si="30">INDIRECT(CONCATENATE($C$505,$D$505,"!$B",$A328 + 8))</f>
        <v>#REF!</v>
      </c>
      <c r="C328" s="59" t="e">
        <f t="shared" ref="C328:C391" ca="1" si="31">INDIRECT(CONCATENATE($C$505,$D$505,"!$C",$A328 + 8))</f>
        <v>#REF!</v>
      </c>
      <c r="D328" s="42"/>
      <c r="E328" s="43"/>
      <c r="F328" s="43" t="e">
        <f t="shared" ref="F328:F391" ca="1" si="32">INDIRECT(CONCATENATE($C$505,$D$505,"!$Z",$A328 + 8))</f>
        <v>#REF!</v>
      </c>
      <c r="G328" s="41"/>
      <c r="H328" s="41"/>
      <c r="I328" s="41" t="e">
        <f t="shared" ca="1" si="28"/>
        <v>#REF!</v>
      </c>
      <c r="J328" s="44"/>
      <c r="K328" s="44"/>
      <c r="L328" s="44" t="e">
        <f t="shared" ref="L328:L391" ca="1" si="33">INDIRECT(CONCATENATE($C$505,$D$505,"!$V",$A328 + 8))</f>
        <v>#REF!</v>
      </c>
      <c r="M328" s="45" t="e">
        <f t="shared" ca="1" si="27"/>
        <v>#REF!</v>
      </c>
      <c r="N328" s="80" t="e">
        <f t="shared" ca="1" si="22"/>
        <v>#REF!</v>
      </c>
      <c r="O328" s="47" t="e">
        <f t="shared" ca="1" si="23"/>
        <v>#REF!</v>
      </c>
      <c r="P328" s="73"/>
    </row>
    <row r="329" spans="1:16" hidden="1" x14ac:dyDescent="0.25">
      <c r="A329" s="38">
        <v>323</v>
      </c>
      <c r="B329" s="59" t="e">
        <f t="shared" ca="1" si="30"/>
        <v>#REF!</v>
      </c>
      <c r="C329" s="59" t="e">
        <f t="shared" ca="1" si="31"/>
        <v>#REF!</v>
      </c>
      <c r="D329" s="42"/>
      <c r="E329" s="43"/>
      <c r="F329" s="43" t="e">
        <f t="shared" ca="1" si="32"/>
        <v>#REF!</v>
      </c>
      <c r="G329" s="41"/>
      <c r="H329" s="41"/>
      <c r="I329" s="41" t="e">
        <f t="shared" ref="I329:I392" ca="1" si="34">INDIRECT(CONCATENATE($C$505,$D$505,"!$AD",$A329 + 8))</f>
        <v>#REF!</v>
      </c>
      <c r="J329" s="44"/>
      <c r="K329" s="44"/>
      <c r="L329" s="44" t="e">
        <f t="shared" ca="1" si="33"/>
        <v>#REF!</v>
      </c>
      <c r="M329" s="45" t="e">
        <f t="shared" ref="M329:M392" ca="1" si="35">IF(I329&lt;33,0,35)</f>
        <v>#REF!</v>
      </c>
      <c r="N329" s="80" t="e">
        <f t="shared" ref="N329:N392" ca="1" si="36">ROUNDDOWN(O329,0)</f>
        <v>#REF!</v>
      </c>
      <c r="O329" s="47" t="e">
        <f t="shared" ref="O329:O392" ca="1" si="37">I329*M329/100</f>
        <v>#REF!</v>
      </c>
      <c r="P329" s="73"/>
    </row>
    <row r="330" spans="1:16" hidden="1" x14ac:dyDescent="0.25">
      <c r="A330" s="38">
        <v>324</v>
      </c>
      <c r="B330" s="59" t="e">
        <f t="shared" ca="1" si="30"/>
        <v>#REF!</v>
      </c>
      <c r="C330" s="59" t="e">
        <f t="shared" ca="1" si="31"/>
        <v>#REF!</v>
      </c>
      <c r="D330" s="42"/>
      <c r="E330" s="43"/>
      <c r="F330" s="43" t="e">
        <f t="shared" ca="1" si="32"/>
        <v>#REF!</v>
      </c>
      <c r="G330" s="41"/>
      <c r="H330" s="41"/>
      <c r="I330" s="41" t="e">
        <f t="shared" ca="1" si="34"/>
        <v>#REF!</v>
      </c>
      <c r="J330" s="44"/>
      <c r="K330" s="44"/>
      <c r="L330" s="44" t="e">
        <f t="shared" ca="1" si="33"/>
        <v>#REF!</v>
      </c>
      <c r="M330" s="45" t="e">
        <f t="shared" ca="1" si="35"/>
        <v>#REF!</v>
      </c>
      <c r="N330" s="80" t="e">
        <f t="shared" ca="1" si="36"/>
        <v>#REF!</v>
      </c>
      <c r="O330" s="47" t="e">
        <f t="shared" ca="1" si="37"/>
        <v>#REF!</v>
      </c>
      <c r="P330" s="73"/>
    </row>
    <row r="331" spans="1:16" hidden="1" x14ac:dyDescent="0.25">
      <c r="A331" s="38">
        <v>325</v>
      </c>
      <c r="B331" s="59" t="e">
        <f t="shared" ca="1" si="30"/>
        <v>#REF!</v>
      </c>
      <c r="C331" s="59" t="e">
        <f t="shared" ca="1" si="31"/>
        <v>#REF!</v>
      </c>
      <c r="D331" s="42"/>
      <c r="E331" s="43"/>
      <c r="F331" s="43" t="e">
        <f t="shared" ca="1" si="32"/>
        <v>#REF!</v>
      </c>
      <c r="G331" s="41"/>
      <c r="H331" s="41"/>
      <c r="I331" s="41" t="e">
        <f t="shared" ca="1" si="34"/>
        <v>#REF!</v>
      </c>
      <c r="J331" s="44"/>
      <c r="K331" s="44"/>
      <c r="L331" s="44" t="e">
        <f t="shared" ca="1" si="33"/>
        <v>#REF!</v>
      </c>
      <c r="M331" s="45" t="e">
        <f t="shared" ca="1" si="35"/>
        <v>#REF!</v>
      </c>
      <c r="N331" s="80" t="e">
        <f t="shared" ca="1" si="36"/>
        <v>#REF!</v>
      </c>
      <c r="O331" s="47" t="e">
        <f t="shared" ca="1" si="37"/>
        <v>#REF!</v>
      </c>
      <c r="P331" s="73"/>
    </row>
    <row r="332" spans="1:16" hidden="1" x14ac:dyDescent="0.25">
      <c r="A332" s="38">
        <v>326</v>
      </c>
      <c r="B332" s="59" t="e">
        <f t="shared" ca="1" si="30"/>
        <v>#REF!</v>
      </c>
      <c r="C332" s="59" t="e">
        <f t="shared" ca="1" si="31"/>
        <v>#REF!</v>
      </c>
      <c r="D332" s="42"/>
      <c r="E332" s="43"/>
      <c r="F332" s="43" t="e">
        <f t="shared" ca="1" si="32"/>
        <v>#REF!</v>
      </c>
      <c r="G332" s="41"/>
      <c r="H332" s="41"/>
      <c r="I332" s="41" t="e">
        <f t="shared" ca="1" si="34"/>
        <v>#REF!</v>
      </c>
      <c r="J332" s="44"/>
      <c r="K332" s="44"/>
      <c r="L332" s="44" t="e">
        <f t="shared" ca="1" si="33"/>
        <v>#REF!</v>
      </c>
      <c r="M332" s="45" t="e">
        <f t="shared" ca="1" si="35"/>
        <v>#REF!</v>
      </c>
      <c r="N332" s="80" t="e">
        <f t="shared" ca="1" si="36"/>
        <v>#REF!</v>
      </c>
      <c r="O332" s="47" t="e">
        <f t="shared" ca="1" si="37"/>
        <v>#REF!</v>
      </c>
      <c r="P332" s="73"/>
    </row>
    <row r="333" spans="1:16" hidden="1" x14ac:dyDescent="0.25">
      <c r="A333" s="38">
        <v>327</v>
      </c>
      <c r="B333" s="59" t="e">
        <f t="shared" ca="1" si="30"/>
        <v>#REF!</v>
      </c>
      <c r="C333" s="59" t="e">
        <f t="shared" ca="1" si="31"/>
        <v>#REF!</v>
      </c>
      <c r="D333" s="42"/>
      <c r="E333" s="43"/>
      <c r="F333" s="43" t="e">
        <f t="shared" ca="1" si="32"/>
        <v>#REF!</v>
      </c>
      <c r="G333" s="41"/>
      <c r="H333" s="41"/>
      <c r="I333" s="41" t="e">
        <f t="shared" ca="1" si="34"/>
        <v>#REF!</v>
      </c>
      <c r="J333" s="44"/>
      <c r="K333" s="44"/>
      <c r="L333" s="44" t="e">
        <f t="shared" ca="1" si="33"/>
        <v>#REF!</v>
      </c>
      <c r="M333" s="45" t="e">
        <f t="shared" ca="1" si="35"/>
        <v>#REF!</v>
      </c>
      <c r="N333" s="80" t="e">
        <f t="shared" ca="1" si="36"/>
        <v>#REF!</v>
      </c>
      <c r="O333" s="47" t="e">
        <f t="shared" ca="1" si="37"/>
        <v>#REF!</v>
      </c>
      <c r="P333" s="73"/>
    </row>
    <row r="334" spans="1:16" hidden="1" x14ac:dyDescent="0.25">
      <c r="A334" s="38">
        <v>328</v>
      </c>
      <c r="B334" s="59" t="e">
        <f t="shared" ca="1" si="30"/>
        <v>#REF!</v>
      </c>
      <c r="C334" s="59" t="e">
        <f t="shared" ca="1" si="31"/>
        <v>#REF!</v>
      </c>
      <c r="D334" s="42"/>
      <c r="E334" s="43"/>
      <c r="F334" s="43" t="e">
        <f t="shared" ca="1" si="32"/>
        <v>#REF!</v>
      </c>
      <c r="G334" s="41"/>
      <c r="H334" s="41"/>
      <c r="I334" s="41" t="e">
        <f t="shared" ca="1" si="34"/>
        <v>#REF!</v>
      </c>
      <c r="J334" s="44"/>
      <c r="K334" s="44"/>
      <c r="L334" s="44" t="e">
        <f t="shared" ca="1" si="33"/>
        <v>#REF!</v>
      </c>
      <c r="M334" s="45" t="e">
        <f t="shared" ca="1" si="35"/>
        <v>#REF!</v>
      </c>
      <c r="N334" s="80" t="e">
        <f t="shared" ca="1" si="36"/>
        <v>#REF!</v>
      </c>
      <c r="O334" s="47" t="e">
        <f t="shared" ca="1" si="37"/>
        <v>#REF!</v>
      </c>
      <c r="P334" s="73"/>
    </row>
    <row r="335" spans="1:16" hidden="1" x14ac:dyDescent="0.25">
      <c r="A335" s="38">
        <v>329</v>
      </c>
      <c r="B335" s="59" t="e">
        <f t="shared" ca="1" si="30"/>
        <v>#REF!</v>
      </c>
      <c r="C335" s="59" t="e">
        <f t="shared" ca="1" si="31"/>
        <v>#REF!</v>
      </c>
      <c r="D335" s="42"/>
      <c r="E335" s="43"/>
      <c r="F335" s="43" t="e">
        <f t="shared" ca="1" si="32"/>
        <v>#REF!</v>
      </c>
      <c r="G335" s="41"/>
      <c r="H335" s="41"/>
      <c r="I335" s="41" t="e">
        <f t="shared" ca="1" si="34"/>
        <v>#REF!</v>
      </c>
      <c r="J335" s="44"/>
      <c r="K335" s="44"/>
      <c r="L335" s="44" t="e">
        <f t="shared" ca="1" si="33"/>
        <v>#REF!</v>
      </c>
      <c r="M335" s="45" t="e">
        <f t="shared" ca="1" si="35"/>
        <v>#REF!</v>
      </c>
      <c r="N335" s="80" t="e">
        <f t="shared" ca="1" si="36"/>
        <v>#REF!</v>
      </c>
      <c r="O335" s="47" t="e">
        <f t="shared" ca="1" si="37"/>
        <v>#REF!</v>
      </c>
      <c r="P335" s="73"/>
    </row>
    <row r="336" spans="1:16" hidden="1" x14ac:dyDescent="0.25">
      <c r="A336" s="38">
        <v>330</v>
      </c>
      <c r="B336" s="59" t="e">
        <f t="shared" ca="1" si="30"/>
        <v>#REF!</v>
      </c>
      <c r="C336" s="59" t="e">
        <f t="shared" ca="1" si="31"/>
        <v>#REF!</v>
      </c>
      <c r="D336" s="42"/>
      <c r="E336" s="43"/>
      <c r="F336" s="43" t="e">
        <f t="shared" ca="1" si="32"/>
        <v>#REF!</v>
      </c>
      <c r="G336" s="41"/>
      <c r="H336" s="41"/>
      <c r="I336" s="41" t="e">
        <f t="shared" ca="1" si="34"/>
        <v>#REF!</v>
      </c>
      <c r="J336" s="44"/>
      <c r="K336" s="44"/>
      <c r="L336" s="44" t="e">
        <f t="shared" ca="1" si="33"/>
        <v>#REF!</v>
      </c>
      <c r="M336" s="45" t="e">
        <f t="shared" ca="1" si="35"/>
        <v>#REF!</v>
      </c>
      <c r="N336" s="80" t="e">
        <f t="shared" ca="1" si="36"/>
        <v>#REF!</v>
      </c>
      <c r="O336" s="47" t="e">
        <f t="shared" ca="1" si="37"/>
        <v>#REF!</v>
      </c>
      <c r="P336" s="73"/>
    </row>
    <row r="337" spans="1:16" hidden="1" x14ac:dyDescent="0.25">
      <c r="A337" s="38">
        <v>331</v>
      </c>
      <c r="B337" s="59" t="e">
        <f t="shared" ca="1" si="30"/>
        <v>#REF!</v>
      </c>
      <c r="C337" s="59" t="e">
        <f t="shared" ca="1" si="31"/>
        <v>#REF!</v>
      </c>
      <c r="D337" s="42"/>
      <c r="E337" s="43"/>
      <c r="F337" s="43" t="e">
        <f t="shared" ca="1" si="32"/>
        <v>#REF!</v>
      </c>
      <c r="G337" s="41"/>
      <c r="H337" s="41"/>
      <c r="I337" s="41" t="e">
        <f t="shared" ca="1" si="34"/>
        <v>#REF!</v>
      </c>
      <c r="J337" s="44"/>
      <c r="K337" s="44"/>
      <c r="L337" s="44" t="e">
        <f t="shared" ca="1" si="33"/>
        <v>#REF!</v>
      </c>
      <c r="M337" s="45" t="e">
        <f t="shared" ca="1" si="35"/>
        <v>#REF!</v>
      </c>
      <c r="N337" s="80" t="e">
        <f t="shared" ca="1" si="36"/>
        <v>#REF!</v>
      </c>
      <c r="O337" s="47" t="e">
        <f t="shared" ca="1" si="37"/>
        <v>#REF!</v>
      </c>
      <c r="P337" s="73"/>
    </row>
    <row r="338" spans="1:16" hidden="1" x14ac:dyDescent="0.25">
      <c r="A338" s="38">
        <v>332</v>
      </c>
      <c r="B338" s="59" t="e">
        <f t="shared" ca="1" si="30"/>
        <v>#REF!</v>
      </c>
      <c r="C338" s="59" t="e">
        <f t="shared" ca="1" si="31"/>
        <v>#REF!</v>
      </c>
      <c r="D338" s="42"/>
      <c r="E338" s="43"/>
      <c r="F338" s="43" t="e">
        <f t="shared" ca="1" si="32"/>
        <v>#REF!</v>
      </c>
      <c r="G338" s="41"/>
      <c r="H338" s="41"/>
      <c r="I338" s="41" t="e">
        <f t="shared" ca="1" si="34"/>
        <v>#REF!</v>
      </c>
      <c r="J338" s="44"/>
      <c r="K338" s="44"/>
      <c r="L338" s="44" t="e">
        <f t="shared" ca="1" si="33"/>
        <v>#REF!</v>
      </c>
      <c r="M338" s="45" t="e">
        <f t="shared" ca="1" si="35"/>
        <v>#REF!</v>
      </c>
      <c r="N338" s="80" t="e">
        <f t="shared" ca="1" si="36"/>
        <v>#REF!</v>
      </c>
      <c r="O338" s="47" t="e">
        <f t="shared" ca="1" si="37"/>
        <v>#REF!</v>
      </c>
      <c r="P338" s="73"/>
    </row>
    <row r="339" spans="1:16" hidden="1" x14ac:dyDescent="0.25">
      <c r="A339" s="38">
        <v>333</v>
      </c>
      <c r="B339" s="59" t="e">
        <f t="shared" ca="1" si="30"/>
        <v>#REF!</v>
      </c>
      <c r="C339" s="59" t="e">
        <f t="shared" ca="1" si="31"/>
        <v>#REF!</v>
      </c>
      <c r="D339" s="42"/>
      <c r="E339" s="43"/>
      <c r="F339" s="43" t="e">
        <f t="shared" ca="1" si="32"/>
        <v>#REF!</v>
      </c>
      <c r="G339" s="41"/>
      <c r="H339" s="41"/>
      <c r="I339" s="41" t="e">
        <f t="shared" ca="1" si="34"/>
        <v>#REF!</v>
      </c>
      <c r="J339" s="44"/>
      <c r="K339" s="44"/>
      <c r="L339" s="44" t="e">
        <f t="shared" ca="1" si="33"/>
        <v>#REF!</v>
      </c>
      <c r="M339" s="45" t="e">
        <f t="shared" ca="1" si="35"/>
        <v>#REF!</v>
      </c>
      <c r="N339" s="80" t="e">
        <f t="shared" ca="1" si="36"/>
        <v>#REF!</v>
      </c>
      <c r="O339" s="47" t="e">
        <f t="shared" ca="1" si="37"/>
        <v>#REF!</v>
      </c>
      <c r="P339" s="73"/>
    </row>
    <row r="340" spans="1:16" hidden="1" x14ac:dyDescent="0.25">
      <c r="A340" s="38">
        <v>334</v>
      </c>
      <c r="B340" s="59" t="e">
        <f t="shared" ca="1" si="30"/>
        <v>#REF!</v>
      </c>
      <c r="C340" s="59" t="e">
        <f t="shared" ca="1" si="31"/>
        <v>#REF!</v>
      </c>
      <c r="D340" s="42"/>
      <c r="E340" s="43"/>
      <c r="F340" s="43" t="e">
        <f t="shared" ca="1" si="32"/>
        <v>#REF!</v>
      </c>
      <c r="G340" s="41"/>
      <c r="H340" s="41"/>
      <c r="I340" s="41" t="e">
        <f t="shared" ca="1" si="34"/>
        <v>#REF!</v>
      </c>
      <c r="J340" s="44"/>
      <c r="K340" s="44"/>
      <c r="L340" s="44" t="e">
        <f t="shared" ca="1" si="33"/>
        <v>#REF!</v>
      </c>
      <c r="M340" s="45" t="e">
        <f t="shared" ca="1" si="35"/>
        <v>#REF!</v>
      </c>
      <c r="N340" s="80" t="e">
        <f t="shared" ca="1" si="36"/>
        <v>#REF!</v>
      </c>
      <c r="O340" s="47" t="e">
        <f t="shared" ca="1" si="37"/>
        <v>#REF!</v>
      </c>
      <c r="P340" s="73"/>
    </row>
    <row r="341" spans="1:16" hidden="1" x14ac:dyDescent="0.25">
      <c r="A341" s="38">
        <v>335</v>
      </c>
      <c r="B341" s="59" t="e">
        <f t="shared" ca="1" si="30"/>
        <v>#REF!</v>
      </c>
      <c r="C341" s="59" t="e">
        <f t="shared" ca="1" si="31"/>
        <v>#REF!</v>
      </c>
      <c r="D341" s="42"/>
      <c r="E341" s="43"/>
      <c r="F341" s="43" t="e">
        <f t="shared" ca="1" si="32"/>
        <v>#REF!</v>
      </c>
      <c r="G341" s="41"/>
      <c r="H341" s="41"/>
      <c r="I341" s="41" t="e">
        <f t="shared" ca="1" si="34"/>
        <v>#REF!</v>
      </c>
      <c r="J341" s="44"/>
      <c r="K341" s="44"/>
      <c r="L341" s="44" t="e">
        <f t="shared" ca="1" si="33"/>
        <v>#REF!</v>
      </c>
      <c r="M341" s="45" t="e">
        <f t="shared" ca="1" si="35"/>
        <v>#REF!</v>
      </c>
      <c r="N341" s="80" t="e">
        <f t="shared" ca="1" si="36"/>
        <v>#REF!</v>
      </c>
      <c r="O341" s="47" t="e">
        <f t="shared" ca="1" si="37"/>
        <v>#REF!</v>
      </c>
      <c r="P341" s="73"/>
    </row>
    <row r="342" spans="1:16" hidden="1" x14ac:dyDescent="0.25">
      <c r="A342" s="38">
        <v>336</v>
      </c>
      <c r="B342" s="59" t="e">
        <f t="shared" ca="1" si="30"/>
        <v>#REF!</v>
      </c>
      <c r="C342" s="59" t="e">
        <f t="shared" ca="1" si="31"/>
        <v>#REF!</v>
      </c>
      <c r="D342" s="42"/>
      <c r="E342" s="43"/>
      <c r="F342" s="43" t="e">
        <f t="shared" ca="1" si="32"/>
        <v>#REF!</v>
      </c>
      <c r="G342" s="41"/>
      <c r="H342" s="41"/>
      <c r="I342" s="41" t="e">
        <f t="shared" ca="1" si="34"/>
        <v>#REF!</v>
      </c>
      <c r="J342" s="44"/>
      <c r="K342" s="44"/>
      <c r="L342" s="44" t="e">
        <f t="shared" ca="1" si="33"/>
        <v>#REF!</v>
      </c>
      <c r="M342" s="45" t="e">
        <f t="shared" ca="1" si="35"/>
        <v>#REF!</v>
      </c>
      <c r="N342" s="80" t="e">
        <f t="shared" ca="1" si="36"/>
        <v>#REF!</v>
      </c>
      <c r="O342" s="47" t="e">
        <f t="shared" ca="1" si="37"/>
        <v>#REF!</v>
      </c>
      <c r="P342" s="73"/>
    </row>
    <row r="343" spans="1:16" hidden="1" x14ac:dyDescent="0.25">
      <c r="A343" s="38">
        <v>337</v>
      </c>
      <c r="B343" s="59" t="e">
        <f t="shared" ca="1" si="30"/>
        <v>#REF!</v>
      </c>
      <c r="C343" s="59" t="e">
        <f t="shared" ca="1" si="31"/>
        <v>#REF!</v>
      </c>
      <c r="D343" s="42"/>
      <c r="E343" s="43"/>
      <c r="F343" s="43" t="e">
        <f t="shared" ca="1" si="32"/>
        <v>#REF!</v>
      </c>
      <c r="G343" s="41"/>
      <c r="H343" s="41"/>
      <c r="I343" s="41" t="e">
        <f t="shared" ca="1" si="34"/>
        <v>#REF!</v>
      </c>
      <c r="J343" s="44"/>
      <c r="K343" s="44"/>
      <c r="L343" s="44" t="e">
        <f t="shared" ca="1" si="33"/>
        <v>#REF!</v>
      </c>
      <c r="M343" s="45" t="e">
        <f t="shared" ca="1" si="35"/>
        <v>#REF!</v>
      </c>
      <c r="N343" s="80" t="e">
        <f t="shared" ca="1" si="36"/>
        <v>#REF!</v>
      </c>
      <c r="O343" s="47" t="e">
        <f t="shared" ca="1" si="37"/>
        <v>#REF!</v>
      </c>
      <c r="P343" s="73"/>
    </row>
    <row r="344" spans="1:16" hidden="1" x14ac:dyDescent="0.25">
      <c r="A344" s="38">
        <v>338</v>
      </c>
      <c r="B344" s="59" t="e">
        <f t="shared" ca="1" si="30"/>
        <v>#REF!</v>
      </c>
      <c r="C344" s="59" t="e">
        <f t="shared" ca="1" si="31"/>
        <v>#REF!</v>
      </c>
      <c r="D344" s="42"/>
      <c r="E344" s="43"/>
      <c r="F344" s="43" t="e">
        <f t="shared" ca="1" si="32"/>
        <v>#REF!</v>
      </c>
      <c r="G344" s="41"/>
      <c r="H344" s="41"/>
      <c r="I344" s="41" t="e">
        <f t="shared" ca="1" si="34"/>
        <v>#REF!</v>
      </c>
      <c r="J344" s="44"/>
      <c r="K344" s="44"/>
      <c r="L344" s="44" t="e">
        <f t="shared" ca="1" si="33"/>
        <v>#REF!</v>
      </c>
      <c r="M344" s="45" t="e">
        <f t="shared" ca="1" si="35"/>
        <v>#REF!</v>
      </c>
      <c r="N344" s="80" t="e">
        <f t="shared" ca="1" si="36"/>
        <v>#REF!</v>
      </c>
      <c r="O344" s="47" t="e">
        <f t="shared" ca="1" si="37"/>
        <v>#REF!</v>
      </c>
      <c r="P344" s="73"/>
    </row>
    <row r="345" spans="1:16" hidden="1" x14ac:dyDescent="0.25">
      <c r="A345" s="38">
        <v>339</v>
      </c>
      <c r="B345" s="59" t="e">
        <f t="shared" ca="1" si="30"/>
        <v>#REF!</v>
      </c>
      <c r="C345" s="59" t="e">
        <f t="shared" ca="1" si="31"/>
        <v>#REF!</v>
      </c>
      <c r="D345" s="42"/>
      <c r="E345" s="43"/>
      <c r="F345" s="43" t="e">
        <f t="shared" ca="1" si="32"/>
        <v>#REF!</v>
      </c>
      <c r="G345" s="41"/>
      <c r="H345" s="41"/>
      <c r="I345" s="41" t="e">
        <f t="shared" ca="1" si="34"/>
        <v>#REF!</v>
      </c>
      <c r="J345" s="44"/>
      <c r="K345" s="44"/>
      <c r="L345" s="44" t="e">
        <f t="shared" ca="1" si="33"/>
        <v>#REF!</v>
      </c>
      <c r="M345" s="45" t="e">
        <f t="shared" ca="1" si="35"/>
        <v>#REF!</v>
      </c>
      <c r="N345" s="80" t="e">
        <f t="shared" ca="1" si="36"/>
        <v>#REF!</v>
      </c>
      <c r="O345" s="47" t="e">
        <f t="shared" ca="1" si="37"/>
        <v>#REF!</v>
      </c>
      <c r="P345" s="73"/>
    </row>
    <row r="346" spans="1:16" hidden="1" x14ac:dyDescent="0.25">
      <c r="A346" s="38">
        <v>340</v>
      </c>
      <c r="B346" s="59" t="e">
        <f t="shared" ca="1" si="30"/>
        <v>#REF!</v>
      </c>
      <c r="C346" s="59" t="e">
        <f t="shared" ca="1" si="31"/>
        <v>#REF!</v>
      </c>
      <c r="D346" s="42"/>
      <c r="E346" s="43"/>
      <c r="F346" s="43" t="e">
        <f t="shared" ca="1" si="32"/>
        <v>#REF!</v>
      </c>
      <c r="G346" s="41"/>
      <c r="H346" s="41"/>
      <c r="I346" s="41" t="e">
        <f t="shared" ca="1" si="34"/>
        <v>#REF!</v>
      </c>
      <c r="J346" s="44"/>
      <c r="K346" s="44"/>
      <c r="L346" s="44" t="e">
        <f t="shared" ca="1" si="33"/>
        <v>#REF!</v>
      </c>
      <c r="M346" s="45" t="e">
        <f t="shared" ca="1" si="35"/>
        <v>#REF!</v>
      </c>
      <c r="N346" s="80" t="e">
        <f t="shared" ca="1" si="36"/>
        <v>#REF!</v>
      </c>
      <c r="O346" s="47" t="e">
        <f t="shared" ca="1" si="37"/>
        <v>#REF!</v>
      </c>
      <c r="P346" s="73"/>
    </row>
    <row r="347" spans="1:16" hidden="1" x14ac:dyDescent="0.25">
      <c r="A347" s="38">
        <v>341</v>
      </c>
      <c r="B347" s="59" t="e">
        <f t="shared" ca="1" si="30"/>
        <v>#REF!</v>
      </c>
      <c r="C347" s="59" t="e">
        <f t="shared" ca="1" si="31"/>
        <v>#REF!</v>
      </c>
      <c r="D347" s="42"/>
      <c r="E347" s="43"/>
      <c r="F347" s="43" t="e">
        <f t="shared" ca="1" si="32"/>
        <v>#REF!</v>
      </c>
      <c r="G347" s="41"/>
      <c r="H347" s="41"/>
      <c r="I347" s="41" t="e">
        <f t="shared" ca="1" si="34"/>
        <v>#REF!</v>
      </c>
      <c r="J347" s="44"/>
      <c r="K347" s="44"/>
      <c r="L347" s="44" t="e">
        <f t="shared" ca="1" si="33"/>
        <v>#REF!</v>
      </c>
      <c r="M347" s="45" t="e">
        <f t="shared" ca="1" si="35"/>
        <v>#REF!</v>
      </c>
      <c r="N347" s="80" t="e">
        <f t="shared" ca="1" si="36"/>
        <v>#REF!</v>
      </c>
      <c r="O347" s="47" t="e">
        <f t="shared" ca="1" si="37"/>
        <v>#REF!</v>
      </c>
      <c r="P347" s="73"/>
    </row>
    <row r="348" spans="1:16" hidden="1" x14ac:dyDescent="0.25">
      <c r="A348" s="38">
        <v>342</v>
      </c>
      <c r="B348" s="59" t="e">
        <f t="shared" ca="1" si="30"/>
        <v>#REF!</v>
      </c>
      <c r="C348" s="59" t="e">
        <f t="shared" ca="1" si="31"/>
        <v>#REF!</v>
      </c>
      <c r="D348" s="42"/>
      <c r="E348" s="43"/>
      <c r="F348" s="43" t="e">
        <f t="shared" ca="1" si="32"/>
        <v>#REF!</v>
      </c>
      <c r="G348" s="41"/>
      <c r="H348" s="41"/>
      <c r="I348" s="41" t="e">
        <f t="shared" ca="1" si="34"/>
        <v>#REF!</v>
      </c>
      <c r="J348" s="44"/>
      <c r="K348" s="44"/>
      <c r="L348" s="44" t="e">
        <f t="shared" ca="1" si="33"/>
        <v>#REF!</v>
      </c>
      <c r="M348" s="45" t="e">
        <f t="shared" ca="1" si="35"/>
        <v>#REF!</v>
      </c>
      <c r="N348" s="80" t="e">
        <f t="shared" ca="1" si="36"/>
        <v>#REF!</v>
      </c>
      <c r="O348" s="47" t="e">
        <f t="shared" ca="1" si="37"/>
        <v>#REF!</v>
      </c>
      <c r="P348" s="73"/>
    </row>
    <row r="349" spans="1:16" hidden="1" x14ac:dyDescent="0.25">
      <c r="A349" s="38">
        <v>343</v>
      </c>
      <c r="B349" s="59" t="e">
        <f t="shared" ca="1" si="30"/>
        <v>#REF!</v>
      </c>
      <c r="C349" s="59" t="e">
        <f t="shared" ca="1" si="31"/>
        <v>#REF!</v>
      </c>
      <c r="D349" s="42"/>
      <c r="E349" s="43"/>
      <c r="F349" s="43" t="e">
        <f t="shared" ca="1" si="32"/>
        <v>#REF!</v>
      </c>
      <c r="G349" s="41"/>
      <c r="H349" s="41"/>
      <c r="I349" s="41" t="e">
        <f t="shared" ca="1" si="34"/>
        <v>#REF!</v>
      </c>
      <c r="J349" s="44"/>
      <c r="K349" s="44"/>
      <c r="L349" s="44" t="e">
        <f t="shared" ca="1" si="33"/>
        <v>#REF!</v>
      </c>
      <c r="M349" s="45" t="e">
        <f t="shared" ca="1" si="35"/>
        <v>#REF!</v>
      </c>
      <c r="N349" s="80" t="e">
        <f t="shared" ca="1" si="36"/>
        <v>#REF!</v>
      </c>
      <c r="O349" s="47" t="e">
        <f t="shared" ca="1" si="37"/>
        <v>#REF!</v>
      </c>
      <c r="P349" s="73"/>
    </row>
    <row r="350" spans="1:16" hidden="1" x14ac:dyDescent="0.25">
      <c r="A350" s="38">
        <v>344</v>
      </c>
      <c r="B350" s="59" t="e">
        <f t="shared" ca="1" si="30"/>
        <v>#REF!</v>
      </c>
      <c r="C350" s="59" t="e">
        <f t="shared" ca="1" si="31"/>
        <v>#REF!</v>
      </c>
      <c r="D350" s="42"/>
      <c r="E350" s="43"/>
      <c r="F350" s="43" t="e">
        <f t="shared" ca="1" si="32"/>
        <v>#REF!</v>
      </c>
      <c r="G350" s="41"/>
      <c r="H350" s="41"/>
      <c r="I350" s="41" t="e">
        <f t="shared" ca="1" si="34"/>
        <v>#REF!</v>
      </c>
      <c r="J350" s="44"/>
      <c r="K350" s="44"/>
      <c r="L350" s="44" t="e">
        <f t="shared" ca="1" si="33"/>
        <v>#REF!</v>
      </c>
      <c r="M350" s="45" t="e">
        <f t="shared" ca="1" si="35"/>
        <v>#REF!</v>
      </c>
      <c r="N350" s="80" t="e">
        <f t="shared" ca="1" si="36"/>
        <v>#REF!</v>
      </c>
      <c r="O350" s="47" t="e">
        <f t="shared" ca="1" si="37"/>
        <v>#REF!</v>
      </c>
      <c r="P350" s="73"/>
    </row>
    <row r="351" spans="1:16" hidden="1" x14ac:dyDescent="0.25">
      <c r="A351" s="38">
        <v>345</v>
      </c>
      <c r="B351" s="59" t="e">
        <f t="shared" ca="1" si="30"/>
        <v>#REF!</v>
      </c>
      <c r="C351" s="59" t="e">
        <f t="shared" ca="1" si="31"/>
        <v>#REF!</v>
      </c>
      <c r="D351" s="42"/>
      <c r="E351" s="43"/>
      <c r="F351" s="43" t="e">
        <f t="shared" ca="1" si="32"/>
        <v>#REF!</v>
      </c>
      <c r="G351" s="41"/>
      <c r="H351" s="41"/>
      <c r="I351" s="41" t="e">
        <f t="shared" ca="1" si="34"/>
        <v>#REF!</v>
      </c>
      <c r="J351" s="44"/>
      <c r="K351" s="44"/>
      <c r="L351" s="44" t="e">
        <f t="shared" ca="1" si="33"/>
        <v>#REF!</v>
      </c>
      <c r="M351" s="45" t="e">
        <f t="shared" ca="1" si="35"/>
        <v>#REF!</v>
      </c>
      <c r="N351" s="80" t="e">
        <f t="shared" ca="1" si="36"/>
        <v>#REF!</v>
      </c>
      <c r="O351" s="47" t="e">
        <f t="shared" ca="1" si="37"/>
        <v>#REF!</v>
      </c>
      <c r="P351" s="73"/>
    </row>
    <row r="352" spans="1:16" hidden="1" x14ac:dyDescent="0.25">
      <c r="A352" s="38">
        <v>346</v>
      </c>
      <c r="B352" s="59" t="e">
        <f t="shared" ca="1" si="30"/>
        <v>#REF!</v>
      </c>
      <c r="C352" s="59" t="e">
        <f t="shared" ca="1" si="31"/>
        <v>#REF!</v>
      </c>
      <c r="D352" s="42"/>
      <c r="E352" s="43"/>
      <c r="F352" s="43" t="e">
        <f t="shared" ca="1" si="32"/>
        <v>#REF!</v>
      </c>
      <c r="G352" s="41"/>
      <c r="H352" s="41"/>
      <c r="I352" s="41" t="e">
        <f t="shared" ca="1" si="34"/>
        <v>#REF!</v>
      </c>
      <c r="J352" s="44"/>
      <c r="K352" s="44"/>
      <c r="L352" s="44" t="e">
        <f t="shared" ca="1" si="33"/>
        <v>#REF!</v>
      </c>
      <c r="M352" s="45" t="e">
        <f t="shared" ca="1" si="35"/>
        <v>#REF!</v>
      </c>
      <c r="N352" s="80" t="e">
        <f t="shared" ca="1" si="36"/>
        <v>#REF!</v>
      </c>
      <c r="O352" s="47" t="e">
        <f t="shared" ca="1" si="37"/>
        <v>#REF!</v>
      </c>
      <c r="P352" s="73"/>
    </row>
    <row r="353" spans="1:16" hidden="1" x14ac:dyDescent="0.25">
      <c r="A353" s="38">
        <v>347</v>
      </c>
      <c r="B353" s="59" t="e">
        <f t="shared" ca="1" si="30"/>
        <v>#REF!</v>
      </c>
      <c r="C353" s="59" t="e">
        <f t="shared" ca="1" si="31"/>
        <v>#REF!</v>
      </c>
      <c r="D353" s="42"/>
      <c r="E353" s="43"/>
      <c r="F353" s="43" t="e">
        <f t="shared" ca="1" si="32"/>
        <v>#REF!</v>
      </c>
      <c r="G353" s="41"/>
      <c r="H353" s="41"/>
      <c r="I353" s="41" t="e">
        <f t="shared" ca="1" si="34"/>
        <v>#REF!</v>
      </c>
      <c r="J353" s="44"/>
      <c r="K353" s="44"/>
      <c r="L353" s="44" t="e">
        <f t="shared" ca="1" si="33"/>
        <v>#REF!</v>
      </c>
      <c r="M353" s="45" t="e">
        <f t="shared" ca="1" si="35"/>
        <v>#REF!</v>
      </c>
      <c r="N353" s="80" t="e">
        <f t="shared" ca="1" si="36"/>
        <v>#REF!</v>
      </c>
      <c r="O353" s="47" t="e">
        <f t="shared" ca="1" si="37"/>
        <v>#REF!</v>
      </c>
      <c r="P353" s="73"/>
    </row>
    <row r="354" spans="1:16" hidden="1" x14ac:dyDescent="0.25">
      <c r="A354" s="38">
        <v>348</v>
      </c>
      <c r="B354" s="59" t="e">
        <f t="shared" ca="1" si="30"/>
        <v>#REF!</v>
      </c>
      <c r="C354" s="59" t="e">
        <f t="shared" ca="1" si="31"/>
        <v>#REF!</v>
      </c>
      <c r="D354" s="42"/>
      <c r="E354" s="43"/>
      <c r="F354" s="43" t="e">
        <f t="shared" ca="1" si="32"/>
        <v>#REF!</v>
      </c>
      <c r="G354" s="41"/>
      <c r="H354" s="41"/>
      <c r="I354" s="41" t="e">
        <f t="shared" ca="1" si="34"/>
        <v>#REF!</v>
      </c>
      <c r="J354" s="44"/>
      <c r="K354" s="44"/>
      <c r="L354" s="44" t="e">
        <f t="shared" ca="1" si="33"/>
        <v>#REF!</v>
      </c>
      <c r="M354" s="45" t="e">
        <f t="shared" ca="1" si="35"/>
        <v>#REF!</v>
      </c>
      <c r="N354" s="80" t="e">
        <f t="shared" ca="1" si="36"/>
        <v>#REF!</v>
      </c>
      <c r="O354" s="47" t="e">
        <f t="shared" ca="1" si="37"/>
        <v>#REF!</v>
      </c>
      <c r="P354" s="73"/>
    </row>
    <row r="355" spans="1:16" hidden="1" x14ac:dyDescent="0.25">
      <c r="A355" s="38">
        <v>349</v>
      </c>
      <c r="B355" s="59" t="e">
        <f t="shared" ca="1" si="30"/>
        <v>#REF!</v>
      </c>
      <c r="C355" s="59" t="e">
        <f t="shared" ca="1" si="31"/>
        <v>#REF!</v>
      </c>
      <c r="D355" s="42"/>
      <c r="E355" s="43"/>
      <c r="F355" s="43" t="e">
        <f t="shared" ca="1" si="32"/>
        <v>#REF!</v>
      </c>
      <c r="G355" s="41"/>
      <c r="H355" s="41"/>
      <c r="I355" s="41" t="e">
        <f t="shared" ca="1" si="34"/>
        <v>#REF!</v>
      </c>
      <c r="J355" s="44"/>
      <c r="K355" s="44"/>
      <c r="L355" s="44" t="e">
        <f t="shared" ca="1" si="33"/>
        <v>#REF!</v>
      </c>
      <c r="M355" s="45" t="e">
        <f t="shared" ca="1" si="35"/>
        <v>#REF!</v>
      </c>
      <c r="N355" s="80" t="e">
        <f t="shared" ca="1" si="36"/>
        <v>#REF!</v>
      </c>
      <c r="O355" s="47" t="e">
        <f t="shared" ca="1" si="37"/>
        <v>#REF!</v>
      </c>
      <c r="P355" s="73"/>
    </row>
    <row r="356" spans="1:16" hidden="1" x14ac:dyDescent="0.25">
      <c r="A356" s="38">
        <v>350</v>
      </c>
      <c r="B356" s="59" t="e">
        <f t="shared" ca="1" si="30"/>
        <v>#REF!</v>
      </c>
      <c r="C356" s="59" t="e">
        <f t="shared" ca="1" si="31"/>
        <v>#REF!</v>
      </c>
      <c r="D356" s="42"/>
      <c r="E356" s="43"/>
      <c r="F356" s="43" t="e">
        <f t="shared" ca="1" si="32"/>
        <v>#REF!</v>
      </c>
      <c r="G356" s="41"/>
      <c r="H356" s="41"/>
      <c r="I356" s="41" t="e">
        <f t="shared" ca="1" si="34"/>
        <v>#REF!</v>
      </c>
      <c r="J356" s="44"/>
      <c r="K356" s="44"/>
      <c r="L356" s="44" t="e">
        <f t="shared" ca="1" si="33"/>
        <v>#REF!</v>
      </c>
      <c r="M356" s="45" t="e">
        <f t="shared" ca="1" si="35"/>
        <v>#REF!</v>
      </c>
      <c r="N356" s="80" t="e">
        <f t="shared" ca="1" si="36"/>
        <v>#REF!</v>
      </c>
      <c r="O356" s="47" t="e">
        <f t="shared" ca="1" si="37"/>
        <v>#REF!</v>
      </c>
      <c r="P356" s="73"/>
    </row>
    <row r="357" spans="1:16" hidden="1" x14ac:dyDescent="0.25">
      <c r="A357" s="38">
        <v>351</v>
      </c>
      <c r="B357" s="59" t="e">
        <f t="shared" ca="1" si="30"/>
        <v>#REF!</v>
      </c>
      <c r="C357" s="59" t="e">
        <f t="shared" ca="1" si="31"/>
        <v>#REF!</v>
      </c>
      <c r="D357" s="42"/>
      <c r="E357" s="43"/>
      <c r="F357" s="43" t="e">
        <f t="shared" ca="1" si="32"/>
        <v>#REF!</v>
      </c>
      <c r="G357" s="41"/>
      <c r="H357" s="41"/>
      <c r="I357" s="41" t="e">
        <f t="shared" ca="1" si="34"/>
        <v>#REF!</v>
      </c>
      <c r="J357" s="44"/>
      <c r="K357" s="44"/>
      <c r="L357" s="44" t="e">
        <f t="shared" ca="1" si="33"/>
        <v>#REF!</v>
      </c>
      <c r="M357" s="45" t="e">
        <f t="shared" ca="1" si="35"/>
        <v>#REF!</v>
      </c>
      <c r="N357" s="80" t="e">
        <f t="shared" ca="1" si="36"/>
        <v>#REF!</v>
      </c>
      <c r="O357" s="47" t="e">
        <f t="shared" ca="1" si="37"/>
        <v>#REF!</v>
      </c>
      <c r="P357" s="73"/>
    </row>
    <row r="358" spans="1:16" hidden="1" x14ac:dyDescent="0.25">
      <c r="A358" s="38">
        <v>352</v>
      </c>
      <c r="B358" s="59" t="e">
        <f t="shared" ca="1" si="30"/>
        <v>#REF!</v>
      </c>
      <c r="C358" s="59" t="e">
        <f t="shared" ca="1" si="31"/>
        <v>#REF!</v>
      </c>
      <c r="D358" s="42"/>
      <c r="E358" s="43"/>
      <c r="F358" s="43" t="e">
        <f t="shared" ca="1" si="32"/>
        <v>#REF!</v>
      </c>
      <c r="G358" s="41"/>
      <c r="H358" s="41"/>
      <c r="I358" s="41" t="e">
        <f t="shared" ca="1" si="34"/>
        <v>#REF!</v>
      </c>
      <c r="J358" s="44"/>
      <c r="K358" s="44"/>
      <c r="L358" s="44" t="e">
        <f t="shared" ca="1" si="33"/>
        <v>#REF!</v>
      </c>
      <c r="M358" s="45" t="e">
        <f t="shared" ca="1" si="35"/>
        <v>#REF!</v>
      </c>
      <c r="N358" s="80" t="e">
        <f t="shared" ca="1" si="36"/>
        <v>#REF!</v>
      </c>
      <c r="O358" s="47" t="e">
        <f t="shared" ca="1" si="37"/>
        <v>#REF!</v>
      </c>
      <c r="P358" s="73"/>
    </row>
    <row r="359" spans="1:16" hidden="1" x14ac:dyDescent="0.25">
      <c r="A359" s="38">
        <v>353</v>
      </c>
      <c r="B359" s="59" t="e">
        <f t="shared" ca="1" si="30"/>
        <v>#REF!</v>
      </c>
      <c r="C359" s="59" t="e">
        <f t="shared" ca="1" si="31"/>
        <v>#REF!</v>
      </c>
      <c r="D359" s="42"/>
      <c r="E359" s="43"/>
      <c r="F359" s="43" t="e">
        <f t="shared" ca="1" si="32"/>
        <v>#REF!</v>
      </c>
      <c r="G359" s="41"/>
      <c r="H359" s="41"/>
      <c r="I359" s="41" t="e">
        <f t="shared" ca="1" si="34"/>
        <v>#REF!</v>
      </c>
      <c r="J359" s="44"/>
      <c r="K359" s="44"/>
      <c r="L359" s="44" t="e">
        <f t="shared" ca="1" si="33"/>
        <v>#REF!</v>
      </c>
      <c r="M359" s="45" t="e">
        <f t="shared" ca="1" si="35"/>
        <v>#REF!</v>
      </c>
      <c r="N359" s="80" t="e">
        <f t="shared" ca="1" si="36"/>
        <v>#REF!</v>
      </c>
      <c r="O359" s="47" t="e">
        <f t="shared" ca="1" si="37"/>
        <v>#REF!</v>
      </c>
      <c r="P359" s="73"/>
    </row>
    <row r="360" spans="1:16" hidden="1" x14ac:dyDescent="0.25">
      <c r="A360" s="38">
        <v>354</v>
      </c>
      <c r="B360" s="59" t="e">
        <f t="shared" ca="1" si="30"/>
        <v>#REF!</v>
      </c>
      <c r="C360" s="59" t="e">
        <f t="shared" ca="1" si="31"/>
        <v>#REF!</v>
      </c>
      <c r="D360" s="42"/>
      <c r="E360" s="43"/>
      <c r="F360" s="43" t="e">
        <f t="shared" ca="1" si="32"/>
        <v>#REF!</v>
      </c>
      <c r="G360" s="41"/>
      <c r="H360" s="41"/>
      <c r="I360" s="41" t="e">
        <f t="shared" ca="1" si="34"/>
        <v>#REF!</v>
      </c>
      <c r="J360" s="44"/>
      <c r="K360" s="44"/>
      <c r="L360" s="44" t="e">
        <f t="shared" ca="1" si="33"/>
        <v>#REF!</v>
      </c>
      <c r="M360" s="45" t="e">
        <f t="shared" ca="1" si="35"/>
        <v>#REF!</v>
      </c>
      <c r="N360" s="80" t="e">
        <f t="shared" ca="1" si="36"/>
        <v>#REF!</v>
      </c>
      <c r="O360" s="47" t="e">
        <f t="shared" ca="1" si="37"/>
        <v>#REF!</v>
      </c>
      <c r="P360" s="73"/>
    </row>
    <row r="361" spans="1:16" hidden="1" x14ac:dyDescent="0.25">
      <c r="A361" s="38">
        <v>355</v>
      </c>
      <c r="B361" s="59" t="e">
        <f t="shared" ca="1" si="30"/>
        <v>#REF!</v>
      </c>
      <c r="C361" s="59" t="e">
        <f t="shared" ca="1" si="31"/>
        <v>#REF!</v>
      </c>
      <c r="D361" s="42"/>
      <c r="E361" s="43"/>
      <c r="F361" s="43" t="e">
        <f t="shared" ca="1" si="32"/>
        <v>#REF!</v>
      </c>
      <c r="G361" s="41"/>
      <c r="H361" s="41"/>
      <c r="I361" s="41" t="e">
        <f t="shared" ca="1" si="34"/>
        <v>#REF!</v>
      </c>
      <c r="J361" s="44"/>
      <c r="K361" s="44"/>
      <c r="L361" s="44" t="e">
        <f t="shared" ca="1" si="33"/>
        <v>#REF!</v>
      </c>
      <c r="M361" s="45" t="e">
        <f t="shared" ca="1" si="35"/>
        <v>#REF!</v>
      </c>
      <c r="N361" s="80" t="e">
        <f t="shared" ca="1" si="36"/>
        <v>#REF!</v>
      </c>
      <c r="O361" s="47" t="e">
        <f t="shared" ca="1" si="37"/>
        <v>#REF!</v>
      </c>
      <c r="P361" s="73"/>
    </row>
    <row r="362" spans="1:16" hidden="1" x14ac:dyDescent="0.25">
      <c r="A362" s="38">
        <v>356</v>
      </c>
      <c r="B362" s="59" t="e">
        <f t="shared" ca="1" si="30"/>
        <v>#REF!</v>
      </c>
      <c r="C362" s="59" t="e">
        <f t="shared" ca="1" si="31"/>
        <v>#REF!</v>
      </c>
      <c r="D362" s="42"/>
      <c r="E362" s="43"/>
      <c r="F362" s="43" t="e">
        <f t="shared" ca="1" si="32"/>
        <v>#REF!</v>
      </c>
      <c r="G362" s="41"/>
      <c r="H362" s="41"/>
      <c r="I362" s="41" t="e">
        <f t="shared" ca="1" si="34"/>
        <v>#REF!</v>
      </c>
      <c r="J362" s="44"/>
      <c r="K362" s="44"/>
      <c r="L362" s="44" t="e">
        <f t="shared" ca="1" si="33"/>
        <v>#REF!</v>
      </c>
      <c r="M362" s="45" t="e">
        <f t="shared" ca="1" si="35"/>
        <v>#REF!</v>
      </c>
      <c r="N362" s="80" t="e">
        <f t="shared" ca="1" si="36"/>
        <v>#REF!</v>
      </c>
      <c r="O362" s="47" t="e">
        <f t="shared" ca="1" si="37"/>
        <v>#REF!</v>
      </c>
      <c r="P362" s="73"/>
    </row>
    <row r="363" spans="1:16" hidden="1" x14ac:dyDescent="0.25">
      <c r="A363" s="38">
        <v>357</v>
      </c>
      <c r="B363" s="59" t="e">
        <f t="shared" ca="1" si="30"/>
        <v>#REF!</v>
      </c>
      <c r="C363" s="59" t="e">
        <f t="shared" ca="1" si="31"/>
        <v>#REF!</v>
      </c>
      <c r="D363" s="42"/>
      <c r="E363" s="43"/>
      <c r="F363" s="43" t="e">
        <f t="shared" ca="1" si="32"/>
        <v>#REF!</v>
      </c>
      <c r="G363" s="41"/>
      <c r="H363" s="41"/>
      <c r="I363" s="41" t="e">
        <f t="shared" ca="1" si="34"/>
        <v>#REF!</v>
      </c>
      <c r="J363" s="44"/>
      <c r="K363" s="44"/>
      <c r="L363" s="44" t="e">
        <f t="shared" ca="1" si="33"/>
        <v>#REF!</v>
      </c>
      <c r="M363" s="45" t="e">
        <f t="shared" ca="1" si="35"/>
        <v>#REF!</v>
      </c>
      <c r="N363" s="80" t="e">
        <f t="shared" ca="1" si="36"/>
        <v>#REF!</v>
      </c>
      <c r="O363" s="47" t="e">
        <f t="shared" ca="1" si="37"/>
        <v>#REF!</v>
      </c>
      <c r="P363" s="73"/>
    </row>
    <row r="364" spans="1:16" hidden="1" x14ac:dyDescent="0.25">
      <c r="A364" s="38">
        <v>358</v>
      </c>
      <c r="B364" s="59" t="e">
        <f t="shared" ca="1" si="30"/>
        <v>#REF!</v>
      </c>
      <c r="C364" s="59" t="e">
        <f t="shared" ca="1" si="31"/>
        <v>#REF!</v>
      </c>
      <c r="D364" s="42"/>
      <c r="E364" s="43"/>
      <c r="F364" s="43" t="e">
        <f t="shared" ca="1" si="32"/>
        <v>#REF!</v>
      </c>
      <c r="G364" s="41"/>
      <c r="H364" s="41"/>
      <c r="I364" s="41" t="e">
        <f t="shared" ca="1" si="34"/>
        <v>#REF!</v>
      </c>
      <c r="J364" s="44"/>
      <c r="K364" s="44"/>
      <c r="L364" s="44" t="e">
        <f t="shared" ca="1" si="33"/>
        <v>#REF!</v>
      </c>
      <c r="M364" s="45" t="e">
        <f t="shared" ca="1" si="35"/>
        <v>#REF!</v>
      </c>
      <c r="N364" s="80" t="e">
        <f t="shared" ca="1" si="36"/>
        <v>#REF!</v>
      </c>
      <c r="O364" s="47" t="e">
        <f t="shared" ca="1" si="37"/>
        <v>#REF!</v>
      </c>
      <c r="P364" s="73"/>
    </row>
    <row r="365" spans="1:16" hidden="1" x14ac:dyDescent="0.25">
      <c r="A365" s="38">
        <v>359</v>
      </c>
      <c r="B365" s="59" t="e">
        <f t="shared" ca="1" si="30"/>
        <v>#REF!</v>
      </c>
      <c r="C365" s="59" t="e">
        <f t="shared" ca="1" si="31"/>
        <v>#REF!</v>
      </c>
      <c r="D365" s="42"/>
      <c r="E365" s="43"/>
      <c r="F365" s="43" t="e">
        <f t="shared" ca="1" si="32"/>
        <v>#REF!</v>
      </c>
      <c r="G365" s="41"/>
      <c r="H365" s="41"/>
      <c r="I365" s="41" t="e">
        <f t="shared" ca="1" si="34"/>
        <v>#REF!</v>
      </c>
      <c r="J365" s="44"/>
      <c r="K365" s="44"/>
      <c r="L365" s="44" t="e">
        <f t="shared" ca="1" si="33"/>
        <v>#REF!</v>
      </c>
      <c r="M365" s="45" t="e">
        <f t="shared" ca="1" si="35"/>
        <v>#REF!</v>
      </c>
      <c r="N365" s="80" t="e">
        <f t="shared" ca="1" si="36"/>
        <v>#REF!</v>
      </c>
      <c r="O365" s="47" t="e">
        <f t="shared" ca="1" si="37"/>
        <v>#REF!</v>
      </c>
      <c r="P365" s="73"/>
    </row>
    <row r="366" spans="1:16" hidden="1" x14ac:dyDescent="0.25">
      <c r="A366" s="38">
        <v>360</v>
      </c>
      <c r="B366" s="59" t="e">
        <f t="shared" ca="1" si="30"/>
        <v>#REF!</v>
      </c>
      <c r="C366" s="59" t="e">
        <f t="shared" ca="1" si="31"/>
        <v>#REF!</v>
      </c>
      <c r="D366" s="42"/>
      <c r="E366" s="43"/>
      <c r="F366" s="43" t="e">
        <f t="shared" ca="1" si="32"/>
        <v>#REF!</v>
      </c>
      <c r="G366" s="41"/>
      <c r="H366" s="41"/>
      <c r="I366" s="41" t="e">
        <f t="shared" ca="1" si="34"/>
        <v>#REF!</v>
      </c>
      <c r="J366" s="44"/>
      <c r="K366" s="44"/>
      <c r="L366" s="44" t="e">
        <f t="shared" ca="1" si="33"/>
        <v>#REF!</v>
      </c>
      <c r="M366" s="45" t="e">
        <f t="shared" ca="1" si="35"/>
        <v>#REF!</v>
      </c>
      <c r="N366" s="80" t="e">
        <f t="shared" ca="1" si="36"/>
        <v>#REF!</v>
      </c>
      <c r="O366" s="47" t="e">
        <f t="shared" ca="1" si="37"/>
        <v>#REF!</v>
      </c>
      <c r="P366" s="73"/>
    </row>
    <row r="367" spans="1:16" hidden="1" x14ac:dyDescent="0.25">
      <c r="A367" s="38">
        <v>361</v>
      </c>
      <c r="B367" s="59" t="e">
        <f t="shared" ca="1" si="30"/>
        <v>#REF!</v>
      </c>
      <c r="C367" s="59" t="e">
        <f t="shared" ca="1" si="31"/>
        <v>#REF!</v>
      </c>
      <c r="D367" s="42"/>
      <c r="E367" s="43"/>
      <c r="F367" s="43" t="e">
        <f t="shared" ca="1" si="32"/>
        <v>#REF!</v>
      </c>
      <c r="G367" s="41"/>
      <c r="H367" s="41"/>
      <c r="I367" s="41" t="e">
        <f t="shared" ca="1" si="34"/>
        <v>#REF!</v>
      </c>
      <c r="J367" s="44"/>
      <c r="K367" s="44"/>
      <c r="L367" s="44" t="e">
        <f t="shared" ca="1" si="33"/>
        <v>#REF!</v>
      </c>
      <c r="M367" s="45" t="e">
        <f t="shared" ca="1" si="35"/>
        <v>#REF!</v>
      </c>
      <c r="N367" s="80" t="e">
        <f t="shared" ca="1" si="36"/>
        <v>#REF!</v>
      </c>
      <c r="O367" s="47" t="e">
        <f t="shared" ca="1" si="37"/>
        <v>#REF!</v>
      </c>
      <c r="P367" s="73"/>
    </row>
    <row r="368" spans="1:16" hidden="1" x14ac:dyDescent="0.25">
      <c r="A368" s="38">
        <v>362</v>
      </c>
      <c r="B368" s="59" t="e">
        <f t="shared" ca="1" si="30"/>
        <v>#REF!</v>
      </c>
      <c r="C368" s="59" t="e">
        <f t="shared" ca="1" si="31"/>
        <v>#REF!</v>
      </c>
      <c r="D368" s="42"/>
      <c r="E368" s="43"/>
      <c r="F368" s="43" t="e">
        <f t="shared" ca="1" si="32"/>
        <v>#REF!</v>
      </c>
      <c r="G368" s="41"/>
      <c r="H368" s="41"/>
      <c r="I368" s="41" t="e">
        <f t="shared" ca="1" si="34"/>
        <v>#REF!</v>
      </c>
      <c r="J368" s="44"/>
      <c r="K368" s="44"/>
      <c r="L368" s="44" t="e">
        <f t="shared" ca="1" si="33"/>
        <v>#REF!</v>
      </c>
      <c r="M368" s="45" t="e">
        <f t="shared" ca="1" si="35"/>
        <v>#REF!</v>
      </c>
      <c r="N368" s="80" t="e">
        <f t="shared" ca="1" si="36"/>
        <v>#REF!</v>
      </c>
      <c r="O368" s="47" t="e">
        <f t="shared" ca="1" si="37"/>
        <v>#REF!</v>
      </c>
      <c r="P368" s="73"/>
    </row>
    <row r="369" spans="1:16" hidden="1" x14ac:dyDescent="0.25">
      <c r="A369" s="38">
        <v>363</v>
      </c>
      <c r="B369" s="59" t="e">
        <f t="shared" ca="1" si="30"/>
        <v>#REF!</v>
      </c>
      <c r="C369" s="59" t="e">
        <f t="shared" ca="1" si="31"/>
        <v>#REF!</v>
      </c>
      <c r="D369" s="42"/>
      <c r="E369" s="43"/>
      <c r="F369" s="43" t="e">
        <f t="shared" ca="1" si="32"/>
        <v>#REF!</v>
      </c>
      <c r="G369" s="41"/>
      <c r="H369" s="41"/>
      <c r="I369" s="41" t="e">
        <f t="shared" ca="1" si="34"/>
        <v>#REF!</v>
      </c>
      <c r="J369" s="44"/>
      <c r="K369" s="44"/>
      <c r="L369" s="44" t="e">
        <f t="shared" ca="1" si="33"/>
        <v>#REF!</v>
      </c>
      <c r="M369" s="45" t="e">
        <f t="shared" ca="1" si="35"/>
        <v>#REF!</v>
      </c>
      <c r="N369" s="80" t="e">
        <f t="shared" ca="1" si="36"/>
        <v>#REF!</v>
      </c>
      <c r="O369" s="47" t="e">
        <f t="shared" ca="1" si="37"/>
        <v>#REF!</v>
      </c>
      <c r="P369" s="73"/>
    </row>
    <row r="370" spans="1:16" hidden="1" x14ac:dyDescent="0.25">
      <c r="A370" s="38">
        <v>364</v>
      </c>
      <c r="B370" s="59" t="e">
        <f t="shared" ca="1" si="30"/>
        <v>#REF!</v>
      </c>
      <c r="C370" s="59" t="e">
        <f t="shared" ca="1" si="31"/>
        <v>#REF!</v>
      </c>
      <c r="D370" s="42"/>
      <c r="E370" s="43"/>
      <c r="F370" s="43" t="e">
        <f t="shared" ca="1" si="32"/>
        <v>#REF!</v>
      </c>
      <c r="G370" s="41"/>
      <c r="H370" s="41"/>
      <c r="I370" s="41" t="e">
        <f t="shared" ca="1" si="34"/>
        <v>#REF!</v>
      </c>
      <c r="J370" s="44"/>
      <c r="K370" s="44"/>
      <c r="L370" s="44" t="e">
        <f t="shared" ca="1" si="33"/>
        <v>#REF!</v>
      </c>
      <c r="M370" s="45" t="e">
        <f t="shared" ca="1" si="35"/>
        <v>#REF!</v>
      </c>
      <c r="N370" s="80" t="e">
        <f t="shared" ca="1" si="36"/>
        <v>#REF!</v>
      </c>
      <c r="O370" s="47" t="e">
        <f t="shared" ca="1" si="37"/>
        <v>#REF!</v>
      </c>
      <c r="P370" s="73"/>
    </row>
    <row r="371" spans="1:16" hidden="1" x14ac:dyDescent="0.25">
      <c r="A371" s="38">
        <v>365</v>
      </c>
      <c r="B371" s="59" t="e">
        <f t="shared" ca="1" si="30"/>
        <v>#REF!</v>
      </c>
      <c r="C371" s="59" t="e">
        <f t="shared" ca="1" si="31"/>
        <v>#REF!</v>
      </c>
      <c r="D371" s="42"/>
      <c r="E371" s="43"/>
      <c r="F371" s="43" t="e">
        <f t="shared" ca="1" si="32"/>
        <v>#REF!</v>
      </c>
      <c r="G371" s="41"/>
      <c r="H371" s="41"/>
      <c r="I371" s="41" t="e">
        <f t="shared" ca="1" si="34"/>
        <v>#REF!</v>
      </c>
      <c r="J371" s="44"/>
      <c r="K371" s="44"/>
      <c r="L371" s="44" t="e">
        <f t="shared" ca="1" si="33"/>
        <v>#REF!</v>
      </c>
      <c r="M371" s="45" t="e">
        <f t="shared" ca="1" si="35"/>
        <v>#REF!</v>
      </c>
      <c r="N371" s="80" t="e">
        <f t="shared" ca="1" si="36"/>
        <v>#REF!</v>
      </c>
      <c r="O371" s="47" t="e">
        <f t="shared" ca="1" si="37"/>
        <v>#REF!</v>
      </c>
      <c r="P371" s="73"/>
    </row>
    <row r="372" spans="1:16" hidden="1" x14ac:dyDescent="0.25">
      <c r="A372" s="38">
        <v>366</v>
      </c>
      <c r="B372" s="59" t="e">
        <f t="shared" ca="1" si="30"/>
        <v>#REF!</v>
      </c>
      <c r="C372" s="59" t="e">
        <f t="shared" ca="1" si="31"/>
        <v>#REF!</v>
      </c>
      <c r="D372" s="42"/>
      <c r="E372" s="43"/>
      <c r="F372" s="43" t="e">
        <f t="shared" ca="1" si="32"/>
        <v>#REF!</v>
      </c>
      <c r="G372" s="41"/>
      <c r="H372" s="41"/>
      <c r="I372" s="41" t="e">
        <f t="shared" ca="1" si="34"/>
        <v>#REF!</v>
      </c>
      <c r="J372" s="44"/>
      <c r="K372" s="44"/>
      <c r="L372" s="44" t="e">
        <f t="shared" ca="1" si="33"/>
        <v>#REF!</v>
      </c>
      <c r="M372" s="45" t="e">
        <f t="shared" ca="1" si="35"/>
        <v>#REF!</v>
      </c>
      <c r="N372" s="80" t="e">
        <f t="shared" ca="1" si="36"/>
        <v>#REF!</v>
      </c>
      <c r="O372" s="47" t="e">
        <f t="shared" ca="1" si="37"/>
        <v>#REF!</v>
      </c>
      <c r="P372" s="73"/>
    </row>
    <row r="373" spans="1:16" hidden="1" x14ac:dyDescent="0.25">
      <c r="A373" s="38">
        <v>367</v>
      </c>
      <c r="B373" s="59" t="e">
        <f t="shared" ca="1" si="30"/>
        <v>#REF!</v>
      </c>
      <c r="C373" s="59" t="e">
        <f t="shared" ca="1" si="31"/>
        <v>#REF!</v>
      </c>
      <c r="D373" s="42"/>
      <c r="E373" s="43"/>
      <c r="F373" s="43" t="e">
        <f t="shared" ca="1" si="32"/>
        <v>#REF!</v>
      </c>
      <c r="G373" s="41"/>
      <c r="H373" s="41"/>
      <c r="I373" s="41" t="e">
        <f t="shared" ca="1" si="34"/>
        <v>#REF!</v>
      </c>
      <c r="J373" s="44"/>
      <c r="K373" s="44"/>
      <c r="L373" s="44" t="e">
        <f t="shared" ca="1" si="33"/>
        <v>#REF!</v>
      </c>
      <c r="M373" s="45" t="e">
        <f t="shared" ca="1" si="35"/>
        <v>#REF!</v>
      </c>
      <c r="N373" s="80" t="e">
        <f t="shared" ca="1" si="36"/>
        <v>#REF!</v>
      </c>
      <c r="O373" s="47" t="e">
        <f t="shared" ca="1" si="37"/>
        <v>#REF!</v>
      </c>
      <c r="P373" s="73"/>
    </row>
    <row r="374" spans="1:16" hidden="1" x14ac:dyDescent="0.25">
      <c r="A374" s="38">
        <v>368</v>
      </c>
      <c r="B374" s="59" t="e">
        <f t="shared" ca="1" si="30"/>
        <v>#REF!</v>
      </c>
      <c r="C374" s="59" t="e">
        <f t="shared" ca="1" si="31"/>
        <v>#REF!</v>
      </c>
      <c r="D374" s="42"/>
      <c r="E374" s="43"/>
      <c r="F374" s="43" t="e">
        <f t="shared" ca="1" si="32"/>
        <v>#REF!</v>
      </c>
      <c r="G374" s="41"/>
      <c r="H374" s="41"/>
      <c r="I374" s="41" t="e">
        <f t="shared" ca="1" si="34"/>
        <v>#REF!</v>
      </c>
      <c r="J374" s="44"/>
      <c r="K374" s="44"/>
      <c r="L374" s="44" t="e">
        <f t="shared" ca="1" si="33"/>
        <v>#REF!</v>
      </c>
      <c r="M374" s="45" t="e">
        <f t="shared" ca="1" si="35"/>
        <v>#REF!</v>
      </c>
      <c r="N374" s="80" t="e">
        <f t="shared" ca="1" si="36"/>
        <v>#REF!</v>
      </c>
      <c r="O374" s="47" t="e">
        <f t="shared" ca="1" si="37"/>
        <v>#REF!</v>
      </c>
      <c r="P374" s="73"/>
    </row>
    <row r="375" spans="1:16" hidden="1" x14ac:dyDescent="0.25">
      <c r="A375" s="38">
        <v>369</v>
      </c>
      <c r="B375" s="59" t="e">
        <f t="shared" ca="1" si="30"/>
        <v>#REF!</v>
      </c>
      <c r="C375" s="59" t="e">
        <f t="shared" ca="1" si="31"/>
        <v>#REF!</v>
      </c>
      <c r="D375" s="42"/>
      <c r="E375" s="43"/>
      <c r="F375" s="43" t="e">
        <f t="shared" ca="1" si="32"/>
        <v>#REF!</v>
      </c>
      <c r="G375" s="41"/>
      <c r="H375" s="41"/>
      <c r="I375" s="41" t="e">
        <f t="shared" ca="1" si="34"/>
        <v>#REF!</v>
      </c>
      <c r="J375" s="44"/>
      <c r="K375" s="44"/>
      <c r="L375" s="44" t="e">
        <f t="shared" ca="1" si="33"/>
        <v>#REF!</v>
      </c>
      <c r="M375" s="45" t="e">
        <f t="shared" ca="1" si="35"/>
        <v>#REF!</v>
      </c>
      <c r="N375" s="80" t="e">
        <f t="shared" ca="1" si="36"/>
        <v>#REF!</v>
      </c>
      <c r="O375" s="47" t="e">
        <f t="shared" ca="1" si="37"/>
        <v>#REF!</v>
      </c>
      <c r="P375" s="73"/>
    </row>
    <row r="376" spans="1:16" hidden="1" x14ac:dyDescent="0.25">
      <c r="A376" s="38">
        <v>370</v>
      </c>
      <c r="B376" s="59" t="e">
        <f t="shared" ca="1" si="30"/>
        <v>#REF!</v>
      </c>
      <c r="C376" s="59" t="e">
        <f t="shared" ca="1" si="31"/>
        <v>#REF!</v>
      </c>
      <c r="D376" s="42"/>
      <c r="E376" s="43"/>
      <c r="F376" s="43" t="e">
        <f t="shared" ca="1" si="32"/>
        <v>#REF!</v>
      </c>
      <c r="G376" s="41"/>
      <c r="H376" s="41"/>
      <c r="I376" s="41" t="e">
        <f t="shared" ca="1" si="34"/>
        <v>#REF!</v>
      </c>
      <c r="J376" s="44"/>
      <c r="K376" s="44"/>
      <c r="L376" s="44" t="e">
        <f t="shared" ca="1" si="33"/>
        <v>#REF!</v>
      </c>
      <c r="M376" s="45" t="e">
        <f t="shared" ca="1" si="35"/>
        <v>#REF!</v>
      </c>
      <c r="N376" s="80" t="e">
        <f t="shared" ca="1" si="36"/>
        <v>#REF!</v>
      </c>
      <c r="O376" s="47" t="e">
        <f t="shared" ca="1" si="37"/>
        <v>#REF!</v>
      </c>
      <c r="P376" s="73"/>
    </row>
    <row r="377" spans="1:16" hidden="1" x14ac:dyDescent="0.25">
      <c r="A377" s="38">
        <v>371</v>
      </c>
      <c r="B377" s="59" t="e">
        <f t="shared" ca="1" si="30"/>
        <v>#REF!</v>
      </c>
      <c r="C377" s="59" t="e">
        <f t="shared" ca="1" si="31"/>
        <v>#REF!</v>
      </c>
      <c r="D377" s="42"/>
      <c r="E377" s="43"/>
      <c r="F377" s="43" t="e">
        <f t="shared" ca="1" si="32"/>
        <v>#REF!</v>
      </c>
      <c r="G377" s="41"/>
      <c r="H377" s="41"/>
      <c r="I377" s="41" t="e">
        <f t="shared" ca="1" si="34"/>
        <v>#REF!</v>
      </c>
      <c r="J377" s="44"/>
      <c r="K377" s="44"/>
      <c r="L377" s="44" t="e">
        <f t="shared" ca="1" si="33"/>
        <v>#REF!</v>
      </c>
      <c r="M377" s="45" t="e">
        <f t="shared" ca="1" si="35"/>
        <v>#REF!</v>
      </c>
      <c r="N377" s="80" t="e">
        <f t="shared" ca="1" si="36"/>
        <v>#REF!</v>
      </c>
      <c r="O377" s="47" t="e">
        <f t="shared" ca="1" si="37"/>
        <v>#REF!</v>
      </c>
      <c r="P377" s="73"/>
    </row>
    <row r="378" spans="1:16" hidden="1" x14ac:dyDescent="0.25">
      <c r="A378" s="38">
        <v>372</v>
      </c>
      <c r="B378" s="59" t="e">
        <f t="shared" ca="1" si="30"/>
        <v>#REF!</v>
      </c>
      <c r="C378" s="59" t="e">
        <f t="shared" ca="1" si="31"/>
        <v>#REF!</v>
      </c>
      <c r="D378" s="42"/>
      <c r="E378" s="43"/>
      <c r="F378" s="43" t="e">
        <f t="shared" ca="1" si="32"/>
        <v>#REF!</v>
      </c>
      <c r="G378" s="41"/>
      <c r="H378" s="41"/>
      <c r="I378" s="41" t="e">
        <f t="shared" ca="1" si="34"/>
        <v>#REF!</v>
      </c>
      <c r="J378" s="44"/>
      <c r="K378" s="44"/>
      <c r="L378" s="44" t="e">
        <f t="shared" ca="1" si="33"/>
        <v>#REF!</v>
      </c>
      <c r="M378" s="45" t="e">
        <f t="shared" ca="1" si="35"/>
        <v>#REF!</v>
      </c>
      <c r="N378" s="80" t="e">
        <f t="shared" ca="1" si="36"/>
        <v>#REF!</v>
      </c>
      <c r="O378" s="47" t="e">
        <f t="shared" ca="1" si="37"/>
        <v>#REF!</v>
      </c>
      <c r="P378" s="73"/>
    </row>
    <row r="379" spans="1:16" hidden="1" x14ac:dyDescent="0.25">
      <c r="A379" s="38">
        <v>373</v>
      </c>
      <c r="B379" s="59" t="e">
        <f t="shared" ca="1" si="30"/>
        <v>#REF!</v>
      </c>
      <c r="C379" s="59" t="e">
        <f t="shared" ca="1" si="31"/>
        <v>#REF!</v>
      </c>
      <c r="D379" s="42"/>
      <c r="E379" s="43"/>
      <c r="F379" s="43" t="e">
        <f t="shared" ca="1" si="32"/>
        <v>#REF!</v>
      </c>
      <c r="G379" s="41"/>
      <c r="H379" s="41"/>
      <c r="I379" s="41" t="e">
        <f t="shared" ca="1" si="34"/>
        <v>#REF!</v>
      </c>
      <c r="J379" s="44"/>
      <c r="K379" s="44"/>
      <c r="L379" s="44" t="e">
        <f t="shared" ca="1" si="33"/>
        <v>#REF!</v>
      </c>
      <c r="M379" s="45" t="e">
        <f t="shared" ca="1" si="35"/>
        <v>#REF!</v>
      </c>
      <c r="N379" s="80" t="e">
        <f t="shared" ca="1" si="36"/>
        <v>#REF!</v>
      </c>
      <c r="O379" s="47" t="e">
        <f t="shared" ca="1" si="37"/>
        <v>#REF!</v>
      </c>
      <c r="P379" s="73"/>
    </row>
    <row r="380" spans="1:16" hidden="1" x14ac:dyDescent="0.25">
      <c r="A380" s="38">
        <v>374</v>
      </c>
      <c r="B380" s="59" t="e">
        <f t="shared" ca="1" si="30"/>
        <v>#REF!</v>
      </c>
      <c r="C380" s="59" t="e">
        <f t="shared" ca="1" si="31"/>
        <v>#REF!</v>
      </c>
      <c r="D380" s="42"/>
      <c r="E380" s="43"/>
      <c r="F380" s="43" t="e">
        <f t="shared" ca="1" si="32"/>
        <v>#REF!</v>
      </c>
      <c r="G380" s="41"/>
      <c r="H380" s="41"/>
      <c r="I380" s="41" t="e">
        <f t="shared" ca="1" si="34"/>
        <v>#REF!</v>
      </c>
      <c r="J380" s="44"/>
      <c r="K380" s="44"/>
      <c r="L380" s="44" t="e">
        <f t="shared" ca="1" si="33"/>
        <v>#REF!</v>
      </c>
      <c r="M380" s="45" t="e">
        <f t="shared" ca="1" si="35"/>
        <v>#REF!</v>
      </c>
      <c r="N380" s="80" t="e">
        <f t="shared" ca="1" si="36"/>
        <v>#REF!</v>
      </c>
      <c r="O380" s="47" t="e">
        <f t="shared" ca="1" si="37"/>
        <v>#REF!</v>
      </c>
      <c r="P380" s="73"/>
    </row>
    <row r="381" spans="1:16" hidden="1" x14ac:dyDescent="0.25">
      <c r="A381" s="38">
        <v>375</v>
      </c>
      <c r="B381" s="59" t="e">
        <f t="shared" ca="1" si="30"/>
        <v>#REF!</v>
      </c>
      <c r="C381" s="59" t="e">
        <f t="shared" ca="1" si="31"/>
        <v>#REF!</v>
      </c>
      <c r="D381" s="42"/>
      <c r="E381" s="43"/>
      <c r="F381" s="43" t="e">
        <f t="shared" ca="1" si="32"/>
        <v>#REF!</v>
      </c>
      <c r="G381" s="41"/>
      <c r="H381" s="41"/>
      <c r="I381" s="41" t="e">
        <f t="shared" ca="1" si="34"/>
        <v>#REF!</v>
      </c>
      <c r="J381" s="44"/>
      <c r="K381" s="44"/>
      <c r="L381" s="44" t="e">
        <f t="shared" ca="1" si="33"/>
        <v>#REF!</v>
      </c>
      <c r="M381" s="45" t="e">
        <f t="shared" ca="1" si="35"/>
        <v>#REF!</v>
      </c>
      <c r="N381" s="80" t="e">
        <f t="shared" ca="1" si="36"/>
        <v>#REF!</v>
      </c>
      <c r="O381" s="47" t="e">
        <f t="shared" ca="1" si="37"/>
        <v>#REF!</v>
      </c>
      <c r="P381" s="73"/>
    </row>
    <row r="382" spans="1:16" hidden="1" x14ac:dyDescent="0.25">
      <c r="A382" s="38">
        <v>376</v>
      </c>
      <c r="B382" s="59" t="e">
        <f t="shared" ca="1" si="30"/>
        <v>#REF!</v>
      </c>
      <c r="C382" s="59" t="e">
        <f t="shared" ca="1" si="31"/>
        <v>#REF!</v>
      </c>
      <c r="D382" s="42"/>
      <c r="E382" s="43"/>
      <c r="F382" s="43" t="e">
        <f t="shared" ca="1" si="32"/>
        <v>#REF!</v>
      </c>
      <c r="G382" s="41"/>
      <c r="H382" s="41"/>
      <c r="I382" s="41" t="e">
        <f t="shared" ca="1" si="34"/>
        <v>#REF!</v>
      </c>
      <c r="J382" s="44"/>
      <c r="K382" s="44"/>
      <c r="L382" s="44" t="e">
        <f t="shared" ca="1" si="33"/>
        <v>#REF!</v>
      </c>
      <c r="M382" s="45" t="e">
        <f t="shared" ca="1" si="35"/>
        <v>#REF!</v>
      </c>
      <c r="N382" s="80" t="e">
        <f t="shared" ca="1" si="36"/>
        <v>#REF!</v>
      </c>
      <c r="O382" s="47" t="e">
        <f t="shared" ca="1" si="37"/>
        <v>#REF!</v>
      </c>
      <c r="P382" s="73"/>
    </row>
    <row r="383" spans="1:16" hidden="1" x14ac:dyDescent="0.25">
      <c r="A383" s="38">
        <v>377</v>
      </c>
      <c r="B383" s="59" t="e">
        <f t="shared" ca="1" si="30"/>
        <v>#REF!</v>
      </c>
      <c r="C383" s="59" t="e">
        <f t="shared" ca="1" si="31"/>
        <v>#REF!</v>
      </c>
      <c r="D383" s="42"/>
      <c r="E383" s="43"/>
      <c r="F383" s="43" t="e">
        <f t="shared" ca="1" si="32"/>
        <v>#REF!</v>
      </c>
      <c r="G383" s="41"/>
      <c r="H383" s="41"/>
      <c r="I383" s="41" t="e">
        <f t="shared" ca="1" si="34"/>
        <v>#REF!</v>
      </c>
      <c r="J383" s="44"/>
      <c r="K383" s="44"/>
      <c r="L383" s="44" t="e">
        <f t="shared" ca="1" si="33"/>
        <v>#REF!</v>
      </c>
      <c r="M383" s="45" t="e">
        <f t="shared" ca="1" si="35"/>
        <v>#REF!</v>
      </c>
      <c r="N383" s="80" t="e">
        <f t="shared" ca="1" si="36"/>
        <v>#REF!</v>
      </c>
      <c r="O383" s="47" t="e">
        <f t="shared" ca="1" si="37"/>
        <v>#REF!</v>
      </c>
      <c r="P383" s="73"/>
    </row>
    <row r="384" spans="1:16" hidden="1" x14ac:dyDescent="0.25">
      <c r="A384" s="38">
        <v>378</v>
      </c>
      <c r="B384" s="59" t="e">
        <f t="shared" ca="1" si="30"/>
        <v>#REF!</v>
      </c>
      <c r="C384" s="59" t="e">
        <f t="shared" ca="1" si="31"/>
        <v>#REF!</v>
      </c>
      <c r="D384" s="42"/>
      <c r="E384" s="43"/>
      <c r="F384" s="43" t="e">
        <f t="shared" ca="1" si="32"/>
        <v>#REF!</v>
      </c>
      <c r="G384" s="41"/>
      <c r="H384" s="41"/>
      <c r="I384" s="41" t="e">
        <f t="shared" ca="1" si="34"/>
        <v>#REF!</v>
      </c>
      <c r="J384" s="44"/>
      <c r="K384" s="44"/>
      <c r="L384" s="44" t="e">
        <f t="shared" ca="1" si="33"/>
        <v>#REF!</v>
      </c>
      <c r="M384" s="45" t="e">
        <f t="shared" ca="1" si="35"/>
        <v>#REF!</v>
      </c>
      <c r="N384" s="80" t="e">
        <f t="shared" ca="1" si="36"/>
        <v>#REF!</v>
      </c>
      <c r="O384" s="47" t="e">
        <f t="shared" ca="1" si="37"/>
        <v>#REF!</v>
      </c>
      <c r="P384" s="73"/>
    </row>
    <row r="385" spans="1:16" hidden="1" x14ac:dyDescent="0.25">
      <c r="A385" s="38">
        <v>379</v>
      </c>
      <c r="B385" s="59" t="e">
        <f t="shared" ca="1" si="30"/>
        <v>#REF!</v>
      </c>
      <c r="C385" s="59" t="e">
        <f t="shared" ca="1" si="31"/>
        <v>#REF!</v>
      </c>
      <c r="D385" s="42"/>
      <c r="E385" s="43"/>
      <c r="F385" s="43" t="e">
        <f t="shared" ca="1" si="32"/>
        <v>#REF!</v>
      </c>
      <c r="G385" s="41"/>
      <c r="H385" s="41"/>
      <c r="I385" s="41" t="e">
        <f t="shared" ca="1" si="34"/>
        <v>#REF!</v>
      </c>
      <c r="J385" s="44"/>
      <c r="K385" s="44"/>
      <c r="L385" s="44" t="e">
        <f t="shared" ca="1" si="33"/>
        <v>#REF!</v>
      </c>
      <c r="M385" s="45" t="e">
        <f t="shared" ca="1" si="35"/>
        <v>#REF!</v>
      </c>
      <c r="N385" s="80" t="e">
        <f t="shared" ca="1" si="36"/>
        <v>#REF!</v>
      </c>
      <c r="O385" s="47" t="e">
        <f t="shared" ca="1" si="37"/>
        <v>#REF!</v>
      </c>
      <c r="P385" s="73"/>
    </row>
    <row r="386" spans="1:16" hidden="1" x14ac:dyDescent="0.25">
      <c r="A386" s="38">
        <v>380</v>
      </c>
      <c r="B386" s="59" t="e">
        <f t="shared" ca="1" si="30"/>
        <v>#REF!</v>
      </c>
      <c r="C386" s="59" t="e">
        <f t="shared" ca="1" si="31"/>
        <v>#REF!</v>
      </c>
      <c r="D386" s="42"/>
      <c r="E386" s="43"/>
      <c r="F386" s="43" t="e">
        <f t="shared" ca="1" si="32"/>
        <v>#REF!</v>
      </c>
      <c r="G386" s="41"/>
      <c r="H386" s="41"/>
      <c r="I386" s="41" t="e">
        <f t="shared" ca="1" si="34"/>
        <v>#REF!</v>
      </c>
      <c r="J386" s="44"/>
      <c r="K386" s="44"/>
      <c r="L386" s="44" t="e">
        <f t="shared" ca="1" si="33"/>
        <v>#REF!</v>
      </c>
      <c r="M386" s="45" t="e">
        <f t="shared" ca="1" si="35"/>
        <v>#REF!</v>
      </c>
      <c r="N386" s="80" t="e">
        <f t="shared" ca="1" si="36"/>
        <v>#REF!</v>
      </c>
      <c r="O386" s="47" t="e">
        <f t="shared" ca="1" si="37"/>
        <v>#REF!</v>
      </c>
      <c r="P386" s="73"/>
    </row>
    <row r="387" spans="1:16" hidden="1" x14ac:dyDescent="0.25">
      <c r="A387" s="38">
        <v>381</v>
      </c>
      <c r="B387" s="59" t="e">
        <f t="shared" ca="1" si="30"/>
        <v>#REF!</v>
      </c>
      <c r="C387" s="59" t="e">
        <f t="shared" ca="1" si="31"/>
        <v>#REF!</v>
      </c>
      <c r="D387" s="42"/>
      <c r="E387" s="43"/>
      <c r="F387" s="43" t="e">
        <f t="shared" ca="1" si="32"/>
        <v>#REF!</v>
      </c>
      <c r="G387" s="41"/>
      <c r="H387" s="41"/>
      <c r="I387" s="41" t="e">
        <f t="shared" ca="1" si="34"/>
        <v>#REF!</v>
      </c>
      <c r="J387" s="44"/>
      <c r="K387" s="44"/>
      <c r="L387" s="44" t="e">
        <f t="shared" ca="1" si="33"/>
        <v>#REF!</v>
      </c>
      <c r="M387" s="45" t="e">
        <f t="shared" ca="1" si="35"/>
        <v>#REF!</v>
      </c>
      <c r="N387" s="80" t="e">
        <f t="shared" ca="1" si="36"/>
        <v>#REF!</v>
      </c>
      <c r="O387" s="47" t="e">
        <f t="shared" ca="1" si="37"/>
        <v>#REF!</v>
      </c>
      <c r="P387" s="73"/>
    </row>
    <row r="388" spans="1:16" hidden="1" x14ac:dyDescent="0.25">
      <c r="A388" s="38">
        <v>382</v>
      </c>
      <c r="B388" s="59" t="e">
        <f t="shared" ca="1" si="30"/>
        <v>#REF!</v>
      </c>
      <c r="C388" s="59" t="e">
        <f t="shared" ca="1" si="31"/>
        <v>#REF!</v>
      </c>
      <c r="D388" s="42"/>
      <c r="E388" s="43"/>
      <c r="F388" s="43" t="e">
        <f t="shared" ca="1" si="32"/>
        <v>#REF!</v>
      </c>
      <c r="G388" s="41"/>
      <c r="H388" s="41"/>
      <c r="I388" s="41" t="e">
        <f t="shared" ca="1" si="34"/>
        <v>#REF!</v>
      </c>
      <c r="J388" s="44"/>
      <c r="K388" s="44"/>
      <c r="L388" s="44" t="e">
        <f t="shared" ca="1" si="33"/>
        <v>#REF!</v>
      </c>
      <c r="M388" s="45" t="e">
        <f t="shared" ca="1" si="35"/>
        <v>#REF!</v>
      </c>
      <c r="N388" s="80" t="e">
        <f t="shared" ca="1" si="36"/>
        <v>#REF!</v>
      </c>
      <c r="O388" s="47" t="e">
        <f t="shared" ca="1" si="37"/>
        <v>#REF!</v>
      </c>
      <c r="P388" s="73"/>
    </row>
    <row r="389" spans="1:16" hidden="1" x14ac:dyDescent="0.25">
      <c r="A389" s="38">
        <v>383</v>
      </c>
      <c r="B389" s="59" t="e">
        <f t="shared" ca="1" si="30"/>
        <v>#REF!</v>
      </c>
      <c r="C389" s="59" t="e">
        <f t="shared" ca="1" si="31"/>
        <v>#REF!</v>
      </c>
      <c r="D389" s="42"/>
      <c r="E389" s="43"/>
      <c r="F389" s="43" t="e">
        <f t="shared" ca="1" si="32"/>
        <v>#REF!</v>
      </c>
      <c r="G389" s="41"/>
      <c r="H389" s="41"/>
      <c r="I389" s="41" t="e">
        <f t="shared" ca="1" si="34"/>
        <v>#REF!</v>
      </c>
      <c r="J389" s="44"/>
      <c r="K389" s="44"/>
      <c r="L389" s="44" t="e">
        <f t="shared" ca="1" si="33"/>
        <v>#REF!</v>
      </c>
      <c r="M389" s="45" t="e">
        <f t="shared" ca="1" si="35"/>
        <v>#REF!</v>
      </c>
      <c r="N389" s="80" t="e">
        <f t="shared" ca="1" si="36"/>
        <v>#REF!</v>
      </c>
      <c r="O389" s="47" t="e">
        <f t="shared" ca="1" si="37"/>
        <v>#REF!</v>
      </c>
      <c r="P389" s="73"/>
    </row>
    <row r="390" spans="1:16" hidden="1" x14ac:dyDescent="0.25">
      <c r="A390" s="38">
        <v>384</v>
      </c>
      <c r="B390" s="59" t="e">
        <f t="shared" ca="1" si="30"/>
        <v>#REF!</v>
      </c>
      <c r="C390" s="59" t="e">
        <f t="shared" ca="1" si="31"/>
        <v>#REF!</v>
      </c>
      <c r="D390" s="42"/>
      <c r="E390" s="43"/>
      <c r="F390" s="43" t="e">
        <f t="shared" ca="1" si="32"/>
        <v>#REF!</v>
      </c>
      <c r="G390" s="41"/>
      <c r="H390" s="41"/>
      <c r="I390" s="41" t="e">
        <f t="shared" ca="1" si="34"/>
        <v>#REF!</v>
      </c>
      <c r="J390" s="44"/>
      <c r="K390" s="44"/>
      <c r="L390" s="44" t="e">
        <f t="shared" ca="1" si="33"/>
        <v>#REF!</v>
      </c>
      <c r="M390" s="45" t="e">
        <f t="shared" ca="1" si="35"/>
        <v>#REF!</v>
      </c>
      <c r="N390" s="80" t="e">
        <f t="shared" ca="1" si="36"/>
        <v>#REF!</v>
      </c>
      <c r="O390" s="47" t="e">
        <f t="shared" ca="1" si="37"/>
        <v>#REF!</v>
      </c>
      <c r="P390" s="73"/>
    </row>
    <row r="391" spans="1:16" hidden="1" x14ac:dyDescent="0.25">
      <c r="A391" s="38">
        <v>385</v>
      </c>
      <c r="B391" s="59" t="e">
        <f t="shared" ca="1" si="30"/>
        <v>#REF!</v>
      </c>
      <c r="C391" s="59" t="e">
        <f t="shared" ca="1" si="31"/>
        <v>#REF!</v>
      </c>
      <c r="D391" s="42"/>
      <c r="E391" s="43"/>
      <c r="F391" s="43" t="e">
        <f t="shared" ca="1" si="32"/>
        <v>#REF!</v>
      </c>
      <c r="G391" s="41"/>
      <c r="H391" s="41"/>
      <c r="I391" s="41" t="e">
        <f t="shared" ca="1" si="34"/>
        <v>#REF!</v>
      </c>
      <c r="J391" s="44"/>
      <c r="K391" s="44"/>
      <c r="L391" s="44" t="e">
        <f t="shared" ca="1" si="33"/>
        <v>#REF!</v>
      </c>
      <c r="M391" s="45" t="e">
        <f t="shared" ca="1" si="35"/>
        <v>#REF!</v>
      </c>
      <c r="N391" s="80" t="e">
        <f t="shared" ca="1" si="36"/>
        <v>#REF!</v>
      </c>
      <c r="O391" s="47" t="e">
        <f t="shared" ca="1" si="37"/>
        <v>#REF!</v>
      </c>
      <c r="P391" s="73"/>
    </row>
    <row r="392" spans="1:16" hidden="1" x14ac:dyDescent="0.25">
      <c r="A392" s="38">
        <v>386</v>
      </c>
      <c r="B392" s="59" t="e">
        <f t="shared" ref="B392:B455" ca="1" si="38">INDIRECT(CONCATENATE($C$505,$D$505,"!$B",$A392 + 8))</f>
        <v>#REF!</v>
      </c>
      <c r="C392" s="59" t="e">
        <f t="shared" ref="C392:C455" ca="1" si="39">INDIRECT(CONCATENATE($C$505,$D$505,"!$C",$A392 + 8))</f>
        <v>#REF!</v>
      </c>
      <c r="D392" s="42"/>
      <c r="E392" s="43"/>
      <c r="F392" s="43" t="e">
        <f t="shared" ref="F392:F455" ca="1" si="40">INDIRECT(CONCATENATE($C$505,$D$505,"!$Z",$A392 + 8))</f>
        <v>#REF!</v>
      </c>
      <c r="G392" s="41"/>
      <c r="H392" s="41"/>
      <c r="I392" s="41" t="e">
        <f t="shared" ca="1" si="34"/>
        <v>#REF!</v>
      </c>
      <c r="J392" s="44"/>
      <c r="K392" s="44"/>
      <c r="L392" s="44" t="e">
        <f t="shared" ref="L392:L455" ca="1" si="41">INDIRECT(CONCATENATE($C$505,$D$505,"!$V",$A392 + 8))</f>
        <v>#REF!</v>
      </c>
      <c r="M392" s="45" t="e">
        <f t="shared" ca="1" si="35"/>
        <v>#REF!</v>
      </c>
      <c r="N392" s="80" t="e">
        <f t="shared" ca="1" si="36"/>
        <v>#REF!</v>
      </c>
      <c r="O392" s="47" t="e">
        <f t="shared" ca="1" si="37"/>
        <v>#REF!</v>
      </c>
      <c r="P392" s="73"/>
    </row>
    <row r="393" spans="1:16" hidden="1" x14ac:dyDescent="0.25">
      <c r="A393" s="38">
        <v>387</v>
      </c>
      <c r="B393" s="59" t="e">
        <f t="shared" ca="1" si="38"/>
        <v>#REF!</v>
      </c>
      <c r="C393" s="59" t="e">
        <f t="shared" ca="1" si="39"/>
        <v>#REF!</v>
      </c>
      <c r="D393" s="42"/>
      <c r="E393" s="43"/>
      <c r="F393" s="43" t="e">
        <f t="shared" ca="1" si="40"/>
        <v>#REF!</v>
      </c>
      <c r="G393" s="41"/>
      <c r="H393" s="41"/>
      <c r="I393" s="41" t="e">
        <f t="shared" ref="I393:I456" ca="1" si="42">INDIRECT(CONCATENATE($C$505,$D$505,"!$AD",$A393 + 8))</f>
        <v>#REF!</v>
      </c>
      <c r="J393" s="44"/>
      <c r="K393" s="44"/>
      <c r="L393" s="44" t="e">
        <f t="shared" ca="1" si="41"/>
        <v>#REF!</v>
      </c>
      <c r="M393" s="45" t="e">
        <f t="shared" ref="M393:M456" ca="1" si="43">IF(I393&lt;33,0,35)</f>
        <v>#REF!</v>
      </c>
      <c r="N393" s="80" t="e">
        <f t="shared" ref="N393:N456" ca="1" si="44">ROUNDDOWN(O393,0)</f>
        <v>#REF!</v>
      </c>
      <c r="O393" s="47" t="e">
        <f t="shared" ref="O393:O456" ca="1" si="45">I393*M393/100</f>
        <v>#REF!</v>
      </c>
      <c r="P393" s="73"/>
    </row>
    <row r="394" spans="1:16" hidden="1" x14ac:dyDescent="0.25">
      <c r="A394" s="38">
        <v>388</v>
      </c>
      <c r="B394" s="59" t="e">
        <f t="shared" ca="1" si="38"/>
        <v>#REF!</v>
      </c>
      <c r="C394" s="59" t="e">
        <f t="shared" ca="1" si="39"/>
        <v>#REF!</v>
      </c>
      <c r="D394" s="42"/>
      <c r="E394" s="43"/>
      <c r="F394" s="43" t="e">
        <f t="shared" ca="1" si="40"/>
        <v>#REF!</v>
      </c>
      <c r="G394" s="41"/>
      <c r="H394" s="41"/>
      <c r="I394" s="41" t="e">
        <f t="shared" ca="1" si="42"/>
        <v>#REF!</v>
      </c>
      <c r="J394" s="44"/>
      <c r="K394" s="44"/>
      <c r="L394" s="44" t="e">
        <f t="shared" ca="1" si="41"/>
        <v>#REF!</v>
      </c>
      <c r="M394" s="45" t="e">
        <f t="shared" ca="1" si="43"/>
        <v>#REF!</v>
      </c>
      <c r="N394" s="80" t="e">
        <f t="shared" ca="1" si="44"/>
        <v>#REF!</v>
      </c>
      <c r="O394" s="47" t="e">
        <f t="shared" ca="1" si="45"/>
        <v>#REF!</v>
      </c>
      <c r="P394" s="73"/>
    </row>
    <row r="395" spans="1:16" hidden="1" x14ac:dyDescent="0.25">
      <c r="A395" s="38">
        <v>389</v>
      </c>
      <c r="B395" s="59" t="e">
        <f t="shared" ca="1" si="38"/>
        <v>#REF!</v>
      </c>
      <c r="C395" s="59" t="e">
        <f t="shared" ca="1" si="39"/>
        <v>#REF!</v>
      </c>
      <c r="D395" s="42"/>
      <c r="E395" s="43"/>
      <c r="F395" s="43" t="e">
        <f t="shared" ca="1" si="40"/>
        <v>#REF!</v>
      </c>
      <c r="G395" s="41"/>
      <c r="H395" s="41"/>
      <c r="I395" s="41" t="e">
        <f t="shared" ca="1" si="42"/>
        <v>#REF!</v>
      </c>
      <c r="J395" s="44"/>
      <c r="K395" s="44"/>
      <c r="L395" s="44" t="e">
        <f t="shared" ca="1" si="41"/>
        <v>#REF!</v>
      </c>
      <c r="M395" s="45" t="e">
        <f t="shared" ca="1" si="43"/>
        <v>#REF!</v>
      </c>
      <c r="N395" s="80" t="e">
        <f t="shared" ca="1" si="44"/>
        <v>#REF!</v>
      </c>
      <c r="O395" s="47" t="e">
        <f t="shared" ca="1" si="45"/>
        <v>#REF!</v>
      </c>
      <c r="P395" s="73"/>
    </row>
    <row r="396" spans="1:16" hidden="1" x14ac:dyDescent="0.25">
      <c r="A396" s="38">
        <v>390</v>
      </c>
      <c r="B396" s="59" t="e">
        <f t="shared" ca="1" si="38"/>
        <v>#REF!</v>
      </c>
      <c r="C396" s="59" t="e">
        <f t="shared" ca="1" si="39"/>
        <v>#REF!</v>
      </c>
      <c r="D396" s="42"/>
      <c r="E396" s="43"/>
      <c r="F396" s="43" t="e">
        <f t="shared" ca="1" si="40"/>
        <v>#REF!</v>
      </c>
      <c r="G396" s="41"/>
      <c r="H396" s="41"/>
      <c r="I396" s="41" t="e">
        <f t="shared" ca="1" si="42"/>
        <v>#REF!</v>
      </c>
      <c r="J396" s="44"/>
      <c r="K396" s="44"/>
      <c r="L396" s="44" t="e">
        <f t="shared" ca="1" si="41"/>
        <v>#REF!</v>
      </c>
      <c r="M396" s="45" t="e">
        <f t="shared" ca="1" si="43"/>
        <v>#REF!</v>
      </c>
      <c r="N396" s="80" t="e">
        <f t="shared" ca="1" si="44"/>
        <v>#REF!</v>
      </c>
      <c r="O396" s="47" t="e">
        <f t="shared" ca="1" si="45"/>
        <v>#REF!</v>
      </c>
      <c r="P396" s="73"/>
    </row>
    <row r="397" spans="1:16" hidden="1" x14ac:dyDescent="0.25">
      <c r="A397" s="38">
        <v>391</v>
      </c>
      <c r="B397" s="59" t="e">
        <f t="shared" ca="1" si="38"/>
        <v>#REF!</v>
      </c>
      <c r="C397" s="59" t="e">
        <f t="shared" ca="1" si="39"/>
        <v>#REF!</v>
      </c>
      <c r="D397" s="42"/>
      <c r="E397" s="43"/>
      <c r="F397" s="43" t="e">
        <f t="shared" ca="1" si="40"/>
        <v>#REF!</v>
      </c>
      <c r="G397" s="41"/>
      <c r="H397" s="41"/>
      <c r="I397" s="41" t="e">
        <f t="shared" ca="1" si="42"/>
        <v>#REF!</v>
      </c>
      <c r="J397" s="44"/>
      <c r="K397" s="44"/>
      <c r="L397" s="44" t="e">
        <f t="shared" ca="1" si="41"/>
        <v>#REF!</v>
      </c>
      <c r="M397" s="45" t="e">
        <f t="shared" ca="1" si="43"/>
        <v>#REF!</v>
      </c>
      <c r="N397" s="80" t="e">
        <f t="shared" ca="1" si="44"/>
        <v>#REF!</v>
      </c>
      <c r="O397" s="47" t="e">
        <f t="shared" ca="1" si="45"/>
        <v>#REF!</v>
      </c>
      <c r="P397" s="73"/>
    </row>
    <row r="398" spans="1:16" hidden="1" x14ac:dyDescent="0.25">
      <c r="A398" s="38">
        <v>392</v>
      </c>
      <c r="B398" s="59" t="e">
        <f t="shared" ca="1" si="38"/>
        <v>#REF!</v>
      </c>
      <c r="C398" s="59" t="e">
        <f t="shared" ca="1" si="39"/>
        <v>#REF!</v>
      </c>
      <c r="D398" s="42"/>
      <c r="E398" s="43"/>
      <c r="F398" s="43" t="e">
        <f t="shared" ca="1" si="40"/>
        <v>#REF!</v>
      </c>
      <c r="G398" s="41"/>
      <c r="H398" s="41"/>
      <c r="I398" s="41" t="e">
        <f t="shared" ca="1" si="42"/>
        <v>#REF!</v>
      </c>
      <c r="J398" s="44"/>
      <c r="K398" s="44"/>
      <c r="L398" s="44" t="e">
        <f t="shared" ca="1" si="41"/>
        <v>#REF!</v>
      </c>
      <c r="M398" s="45" t="e">
        <f t="shared" ca="1" si="43"/>
        <v>#REF!</v>
      </c>
      <c r="N398" s="80" t="e">
        <f t="shared" ca="1" si="44"/>
        <v>#REF!</v>
      </c>
      <c r="O398" s="47" t="e">
        <f t="shared" ca="1" si="45"/>
        <v>#REF!</v>
      </c>
      <c r="P398" s="73"/>
    </row>
    <row r="399" spans="1:16" hidden="1" x14ac:dyDescent="0.25">
      <c r="A399" s="38">
        <v>393</v>
      </c>
      <c r="B399" s="59" t="e">
        <f t="shared" ca="1" si="38"/>
        <v>#REF!</v>
      </c>
      <c r="C399" s="59" t="e">
        <f t="shared" ca="1" si="39"/>
        <v>#REF!</v>
      </c>
      <c r="D399" s="42"/>
      <c r="E399" s="43"/>
      <c r="F399" s="43" t="e">
        <f t="shared" ca="1" si="40"/>
        <v>#REF!</v>
      </c>
      <c r="G399" s="41"/>
      <c r="H399" s="41"/>
      <c r="I399" s="41" t="e">
        <f t="shared" ca="1" si="42"/>
        <v>#REF!</v>
      </c>
      <c r="J399" s="44"/>
      <c r="K399" s="44"/>
      <c r="L399" s="44" t="e">
        <f t="shared" ca="1" si="41"/>
        <v>#REF!</v>
      </c>
      <c r="M399" s="45" t="e">
        <f t="shared" ca="1" si="43"/>
        <v>#REF!</v>
      </c>
      <c r="N399" s="80" t="e">
        <f t="shared" ca="1" si="44"/>
        <v>#REF!</v>
      </c>
      <c r="O399" s="47" t="e">
        <f t="shared" ca="1" si="45"/>
        <v>#REF!</v>
      </c>
      <c r="P399" s="73"/>
    </row>
    <row r="400" spans="1:16" hidden="1" x14ac:dyDescent="0.25">
      <c r="A400" s="38">
        <v>394</v>
      </c>
      <c r="B400" s="59" t="e">
        <f t="shared" ca="1" si="38"/>
        <v>#REF!</v>
      </c>
      <c r="C400" s="59" t="e">
        <f t="shared" ca="1" si="39"/>
        <v>#REF!</v>
      </c>
      <c r="D400" s="42"/>
      <c r="E400" s="43"/>
      <c r="F400" s="43" t="e">
        <f t="shared" ca="1" si="40"/>
        <v>#REF!</v>
      </c>
      <c r="G400" s="41"/>
      <c r="H400" s="41"/>
      <c r="I400" s="41" t="e">
        <f t="shared" ca="1" si="42"/>
        <v>#REF!</v>
      </c>
      <c r="J400" s="44"/>
      <c r="K400" s="44"/>
      <c r="L400" s="44" t="e">
        <f t="shared" ca="1" si="41"/>
        <v>#REF!</v>
      </c>
      <c r="M400" s="45" t="e">
        <f t="shared" ca="1" si="43"/>
        <v>#REF!</v>
      </c>
      <c r="N400" s="80" t="e">
        <f t="shared" ca="1" si="44"/>
        <v>#REF!</v>
      </c>
      <c r="O400" s="47" t="e">
        <f t="shared" ca="1" si="45"/>
        <v>#REF!</v>
      </c>
      <c r="P400" s="73"/>
    </row>
    <row r="401" spans="1:16" hidden="1" x14ac:dyDescent="0.25">
      <c r="A401" s="38">
        <v>395</v>
      </c>
      <c r="B401" s="59" t="e">
        <f t="shared" ca="1" si="38"/>
        <v>#REF!</v>
      </c>
      <c r="C401" s="59" t="e">
        <f t="shared" ca="1" si="39"/>
        <v>#REF!</v>
      </c>
      <c r="D401" s="42"/>
      <c r="E401" s="43"/>
      <c r="F401" s="43" t="e">
        <f t="shared" ca="1" si="40"/>
        <v>#REF!</v>
      </c>
      <c r="G401" s="41"/>
      <c r="H401" s="41"/>
      <c r="I401" s="41" t="e">
        <f t="shared" ca="1" si="42"/>
        <v>#REF!</v>
      </c>
      <c r="J401" s="44"/>
      <c r="K401" s="44"/>
      <c r="L401" s="44" t="e">
        <f t="shared" ca="1" si="41"/>
        <v>#REF!</v>
      </c>
      <c r="M401" s="45" t="e">
        <f t="shared" ca="1" si="43"/>
        <v>#REF!</v>
      </c>
      <c r="N401" s="80" t="e">
        <f t="shared" ca="1" si="44"/>
        <v>#REF!</v>
      </c>
      <c r="O401" s="47" t="e">
        <f t="shared" ca="1" si="45"/>
        <v>#REF!</v>
      </c>
      <c r="P401" s="73"/>
    </row>
    <row r="402" spans="1:16" hidden="1" x14ac:dyDescent="0.25">
      <c r="A402" s="38">
        <v>396</v>
      </c>
      <c r="B402" s="59" t="e">
        <f t="shared" ca="1" si="38"/>
        <v>#REF!</v>
      </c>
      <c r="C402" s="59" t="e">
        <f t="shared" ca="1" si="39"/>
        <v>#REF!</v>
      </c>
      <c r="D402" s="42"/>
      <c r="E402" s="43"/>
      <c r="F402" s="43" t="e">
        <f t="shared" ca="1" si="40"/>
        <v>#REF!</v>
      </c>
      <c r="G402" s="41"/>
      <c r="H402" s="41"/>
      <c r="I402" s="41" t="e">
        <f t="shared" ca="1" si="42"/>
        <v>#REF!</v>
      </c>
      <c r="J402" s="44"/>
      <c r="K402" s="44"/>
      <c r="L402" s="44" t="e">
        <f t="shared" ca="1" si="41"/>
        <v>#REF!</v>
      </c>
      <c r="M402" s="45" t="e">
        <f t="shared" ca="1" si="43"/>
        <v>#REF!</v>
      </c>
      <c r="N402" s="80" t="e">
        <f t="shared" ca="1" si="44"/>
        <v>#REF!</v>
      </c>
      <c r="O402" s="47" t="e">
        <f t="shared" ca="1" si="45"/>
        <v>#REF!</v>
      </c>
      <c r="P402" s="73"/>
    </row>
    <row r="403" spans="1:16" hidden="1" x14ac:dyDescent="0.25">
      <c r="A403" s="38">
        <v>397</v>
      </c>
      <c r="B403" s="59" t="e">
        <f t="shared" ca="1" si="38"/>
        <v>#REF!</v>
      </c>
      <c r="C403" s="59" t="e">
        <f t="shared" ca="1" si="39"/>
        <v>#REF!</v>
      </c>
      <c r="D403" s="42"/>
      <c r="E403" s="43"/>
      <c r="F403" s="43" t="e">
        <f t="shared" ca="1" si="40"/>
        <v>#REF!</v>
      </c>
      <c r="G403" s="41"/>
      <c r="H403" s="41"/>
      <c r="I403" s="41" t="e">
        <f t="shared" ca="1" si="42"/>
        <v>#REF!</v>
      </c>
      <c r="J403" s="44"/>
      <c r="K403" s="44"/>
      <c r="L403" s="44" t="e">
        <f t="shared" ca="1" si="41"/>
        <v>#REF!</v>
      </c>
      <c r="M403" s="45" t="e">
        <f t="shared" ca="1" si="43"/>
        <v>#REF!</v>
      </c>
      <c r="N403" s="80" t="e">
        <f t="shared" ca="1" si="44"/>
        <v>#REF!</v>
      </c>
      <c r="O403" s="47" t="e">
        <f t="shared" ca="1" si="45"/>
        <v>#REF!</v>
      </c>
      <c r="P403" s="73"/>
    </row>
    <row r="404" spans="1:16" hidden="1" x14ac:dyDescent="0.25">
      <c r="A404" s="38">
        <v>398</v>
      </c>
      <c r="B404" s="59" t="e">
        <f t="shared" ca="1" si="38"/>
        <v>#REF!</v>
      </c>
      <c r="C404" s="59" t="e">
        <f t="shared" ca="1" si="39"/>
        <v>#REF!</v>
      </c>
      <c r="D404" s="42"/>
      <c r="E404" s="43"/>
      <c r="F404" s="43" t="e">
        <f t="shared" ca="1" si="40"/>
        <v>#REF!</v>
      </c>
      <c r="G404" s="41"/>
      <c r="H404" s="41"/>
      <c r="I404" s="41" t="e">
        <f t="shared" ca="1" si="42"/>
        <v>#REF!</v>
      </c>
      <c r="J404" s="44"/>
      <c r="K404" s="44"/>
      <c r="L404" s="44" t="e">
        <f t="shared" ca="1" si="41"/>
        <v>#REF!</v>
      </c>
      <c r="M404" s="45" t="e">
        <f t="shared" ca="1" si="43"/>
        <v>#REF!</v>
      </c>
      <c r="N404" s="80" t="e">
        <f t="shared" ca="1" si="44"/>
        <v>#REF!</v>
      </c>
      <c r="O404" s="47" t="e">
        <f t="shared" ca="1" si="45"/>
        <v>#REF!</v>
      </c>
      <c r="P404" s="73"/>
    </row>
    <row r="405" spans="1:16" hidden="1" x14ac:dyDescent="0.25">
      <c r="A405" s="38">
        <v>399</v>
      </c>
      <c r="B405" s="59" t="e">
        <f t="shared" ca="1" si="38"/>
        <v>#REF!</v>
      </c>
      <c r="C405" s="59" t="e">
        <f t="shared" ca="1" si="39"/>
        <v>#REF!</v>
      </c>
      <c r="D405" s="42"/>
      <c r="E405" s="43"/>
      <c r="F405" s="43" t="e">
        <f t="shared" ca="1" si="40"/>
        <v>#REF!</v>
      </c>
      <c r="G405" s="41"/>
      <c r="H405" s="41"/>
      <c r="I405" s="41" t="e">
        <f t="shared" ca="1" si="42"/>
        <v>#REF!</v>
      </c>
      <c r="J405" s="44"/>
      <c r="K405" s="44"/>
      <c r="L405" s="44" t="e">
        <f t="shared" ca="1" si="41"/>
        <v>#REF!</v>
      </c>
      <c r="M405" s="45" t="e">
        <f t="shared" ca="1" si="43"/>
        <v>#REF!</v>
      </c>
      <c r="N405" s="80" t="e">
        <f t="shared" ca="1" si="44"/>
        <v>#REF!</v>
      </c>
      <c r="O405" s="47" t="e">
        <f t="shared" ca="1" si="45"/>
        <v>#REF!</v>
      </c>
      <c r="P405" s="73"/>
    </row>
    <row r="406" spans="1:16" hidden="1" x14ac:dyDescent="0.25">
      <c r="A406" s="38">
        <v>400</v>
      </c>
      <c r="B406" s="59" t="e">
        <f t="shared" ca="1" si="38"/>
        <v>#REF!</v>
      </c>
      <c r="C406" s="59" t="e">
        <f t="shared" ca="1" si="39"/>
        <v>#REF!</v>
      </c>
      <c r="D406" s="42"/>
      <c r="E406" s="43"/>
      <c r="F406" s="43" t="e">
        <f t="shared" ca="1" si="40"/>
        <v>#REF!</v>
      </c>
      <c r="G406" s="41"/>
      <c r="H406" s="41"/>
      <c r="I406" s="41" t="e">
        <f t="shared" ca="1" si="42"/>
        <v>#REF!</v>
      </c>
      <c r="J406" s="44"/>
      <c r="K406" s="44"/>
      <c r="L406" s="44" t="e">
        <f t="shared" ca="1" si="41"/>
        <v>#REF!</v>
      </c>
      <c r="M406" s="45" t="e">
        <f t="shared" ca="1" si="43"/>
        <v>#REF!</v>
      </c>
      <c r="N406" s="80" t="e">
        <f t="shared" ca="1" si="44"/>
        <v>#REF!</v>
      </c>
      <c r="O406" s="47" t="e">
        <f t="shared" ca="1" si="45"/>
        <v>#REF!</v>
      </c>
      <c r="P406" s="73"/>
    </row>
    <row r="407" spans="1:16" hidden="1" x14ac:dyDescent="0.25">
      <c r="A407" s="38">
        <v>401</v>
      </c>
      <c r="B407" s="59" t="e">
        <f t="shared" ca="1" si="38"/>
        <v>#REF!</v>
      </c>
      <c r="C407" s="59" t="e">
        <f t="shared" ca="1" si="39"/>
        <v>#REF!</v>
      </c>
      <c r="D407" s="42"/>
      <c r="E407" s="43"/>
      <c r="F407" s="43" t="e">
        <f t="shared" ca="1" si="40"/>
        <v>#REF!</v>
      </c>
      <c r="G407" s="41"/>
      <c r="H407" s="41"/>
      <c r="I407" s="41" t="e">
        <f t="shared" ca="1" si="42"/>
        <v>#REF!</v>
      </c>
      <c r="J407" s="44"/>
      <c r="K407" s="44"/>
      <c r="L407" s="44" t="e">
        <f t="shared" ca="1" si="41"/>
        <v>#REF!</v>
      </c>
      <c r="M407" s="45" t="e">
        <f t="shared" ca="1" si="43"/>
        <v>#REF!</v>
      </c>
      <c r="N407" s="80" t="e">
        <f t="shared" ca="1" si="44"/>
        <v>#REF!</v>
      </c>
      <c r="O407" s="47" t="e">
        <f t="shared" ca="1" si="45"/>
        <v>#REF!</v>
      </c>
      <c r="P407" s="73"/>
    </row>
    <row r="408" spans="1:16" hidden="1" x14ac:dyDescent="0.25">
      <c r="A408" s="38">
        <v>402</v>
      </c>
      <c r="B408" s="59" t="e">
        <f t="shared" ca="1" si="38"/>
        <v>#REF!</v>
      </c>
      <c r="C408" s="59" t="e">
        <f t="shared" ca="1" si="39"/>
        <v>#REF!</v>
      </c>
      <c r="D408" s="42"/>
      <c r="E408" s="43"/>
      <c r="F408" s="43" t="e">
        <f t="shared" ca="1" si="40"/>
        <v>#REF!</v>
      </c>
      <c r="G408" s="41"/>
      <c r="H408" s="41"/>
      <c r="I408" s="41" t="e">
        <f t="shared" ca="1" si="42"/>
        <v>#REF!</v>
      </c>
      <c r="J408" s="44"/>
      <c r="K408" s="44"/>
      <c r="L408" s="44" t="e">
        <f t="shared" ca="1" si="41"/>
        <v>#REF!</v>
      </c>
      <c r="M408" s="45" t="e">
        <f t="shared" ca="1" si="43"/>
        <v>#REF!</v>
      </c>
      <c r="N408" s="80" t="e">
        <f t="shared" ca="1" si="44"/>
        <v>#REF!</v>
      </c>
      <c r="O408" s="47" t="e">
        <f t="shared" ca="1" si="45"/>
        <v>#REF!</v>
      </c>
      <c r="P408" s="73"/>
    </row>
    <row r="409" spans="1:16" hidden="1" x14ac:dyDescent="0.25">
      <c r="A409" s="38">
        <v>403</v>
      </c>
      <c r="B409" s="59" t="e">
        <f t="shared" ca="1" si="38"/>
        <v>#REF!</v>
      </c>
      <c r="C409" s="59" t="e">
        <f t="shared" ca="1" si="39"/>
        <v>#REF!</v>
      </c>
      <c r="D409" s="42"/>
      <c r="E409" s="43"/>
      <c r="F409" s="43" t="e">
        <f t="shared" ca="1" si="40"/>
        <v>#REF!</v>
      </c>
      <c r="G409" s="41"/>
      <c r="H409" s="41"/>
      <c r="I409" s="41" t="e">
        <f t="shared" ca="1" si="42"/>
        <v>#REF!</v>
      </c>
      <c r="J409" s="44"/>
      <c r="K409" s="44"/>
      <c r="L409" s="44" t="e">
        <f t="shared" ca="1" si="41"/>
        <v>#REF!</v>
      </c>
      <c r="M409" s="45" t="e">
        <f t="shared" ca="1" si="43"/>
        <v>#REF!</v>
      </c>
      <c r="N409" s="80" t="e">
        <f t="shared" ca="1" si="44"/>
        <v>#REF!</v>
      </c>
      <c r="O409" s="47" t="e">
        <f t="shared" ca="1" si="45"/>
        <v>#REF!</v>
      </c>
      <c r="P409" s="73"/>
    </row>
    <row r="410" spans="1:16" hidden="1" x14ac:dyDescent="0.25">
      <c r="A410" s="38">
        <v>404</v>
      </c>
      <c r="B410" s="59" t="e">
        <f t="shared" ca="1" si="38"/>
        <v>#REF!</v>
      </c>
      <c r="C410" s="59" t="e">
        <f t="shared" ca="1" si="39"/>
        <v>#REF!</v>
      </c>
      <c r="D410" s="42"/>
      <c r="E410" s="43"/>
      <c r="F410" s="43" t="e">
        <f t="shared" ca="1" si="40"/>
        <v>#REF!</v>
      </c>
      <c r="G410" s="41"/>
      <c r="H410" s="41"/>
      <c r="I410" s="41" t="e">
        <f t="shared" ca="1" si="42"/>
        <v>#REF!</v>
      </c>
      <c r="J410" s="44"/>
      <c r="K410" s="44"/>
      <c r="L410" s="44" t="e">
        <f t="shared" ca="1" si="41"/>
        <v>#REF!</v>
      </c>
      <c r="M410" s="45" t="e">
        <f t="shared" ca="1" si="43"/>
        <v>#REF!</v>
      </c>
      <c r="N410" s="80" t="e">
        <f t="shared" ca="1" si="44"/>
        <v>#REF!</v>
      </c>
      <c r="O410" s="47" t="e">
        <f t="shared" ca="1" si="45"/>
        <v>#REF!</v>
      </c>
      <c r="P410" s="73"/>
    </row>
    <row r="411" spans="1:16" hidden="1" x14ac:dyDescent="0.25">
      <c r="A411" s="38">
        <v>405</v>
      </c>
      <c r="B411" s="59" t="e">
        <f t="shared" ca="1" si="38"/>
        <v>#REF!</v>
      </c>
      <c r="C411" s="59" t="e">
        <f t="shared" ca="1" si="39"/>
        <v>#REF!</v>
      </c>
      <c r="D411" s="42"/>
      <c r="E411" s="43"/>
      <c r="F411" s="43" t="e">
        <f t="shared" ca="1" si="40"/>
        <v>#REF!</v>
      </c>
      <c r="G411" s="41"/>
      <c r="H411" s="41"/>
      <c r="I411" s="41" t="e">
        <f t="shared" ca="1" si="42"/>
        <v>#REF!</v>
      </c>
      <c r="J411" s="44"/>
      <c r="K411" s="44"/>
      <c r="L411" s="44" t="e">
        <f t="shared" ca="1" si="41"/>
        <v>#REF!</v>
      </c>
      <c r="M411" s="45" t="e">
        <f t="shared" ca="1" si="43"/>
        <v>#REF!</v>
      </c>
      <c r="N411" s="80" t="e">
        <f t="shared" ca="1" si="44"/>
        <v>#REF!</v>
      </c>
      <c r="O411" s="47" t="e">
        <f t="shared" ca="1" si="45"/>
        <v>#REF!</v>
      </c>
      <c r="P411" s="73"/>
    </row>
    <row r="412" spans="1:16" hidden="1" x14ac:dyDescent="0.25">
      <c r="A412" s="38">
        <v>406</v>
      </c>
      <c r="B412" s="59" t="e">
        <f t="shared" ca="1" si="38"/>
        <v>#REF!</v>
      </c>
      <c r="C412" s="59" t="e">
        <f t="shared" ca="1" si="39"/>
        <v>#REF!</v>
      </c>
      <c r="D412" s="42"/>
      <c r="E412" s="43"/>
      <c r="F412" s="43" t="e">
        <f t="shared" ca="1" si="40"/>
        <v>#REF!</v>
      </c>
      <c r="G412" s="41"/>
      <c r="H412" s="41"/>
      <c r="I412" s="41" t="e">
        <f t="shared" ca="1" si="42"/>
        <v>#REF!</v>
      </c>
      <c r="J412" s="44"/>
      <c r="K412" s="44"/>
      <c r="L412" s="44" t="e">
        <f t="shared" ca="1" si="41"/>
        <v>#REF!</v>
      </c>
      <c r="M412" s="45" t="e">
        <f t="shared" ca="1" si="43"/>
        <v>#REF!</v>
      </c>
      <c r="N412" s="80" t="e">
        <f t="shared" ca="1" si="44"/>
        <v>#REF!</v>
      </c>
      <c r="O412" s="47" t="e">
        <f t="shared" ca="1" si="45"/>
        <v>#REF!</v>
      </c>
      <c r="P412" s="73"/>
    </row>
    <row r="413" spans="1:16" hidden="1" x14ac:dyDescent="0.25">
      <c r="A413" s="38">
        <v>407</v>
      </c>
      <c r="B413" s="59" t="e">
        <f t="shared" ca="1" si="38"/>
        <v>#REF!</v>
      </c>
      <c r="C413" s="59" t="e">
        <f t="shared" ca="1" si="39"/>
        <v>#REF!</v>
      </c>
      <c r="D413" s="42"/>
      <c r="E413" s="43"/>
      <c r="F413" s="43" t="e">
        <f t="shared" ca="1" si="40"/>
        <v>#REF!</v>
      </c>
      <c r="G413" s="41"/>
      <c r="H413" s="41"/>
      <c r="I413" s="41" t="e">
        <f t="shared" ca="1" si="42"/>
        <v>#REF!</v>
      </c>
      <c r="J413" s="44"/>
      <c r="K413" s="44"/>
      <c r="L413" s="44" t="e">
        <f t="shared" ca="1" si="41"/>
        <v>#REF!</v>
      </c>
      <c r="M413" s="45" t="e">
        <f t="shared" ca="1" si="43"/>
        <v>#REF!</v>
      </c>
      <c r="N413" s="80" t="e">
        <f t="shared" ca="1" si="44"/>
        <v>#REF!</v>
      </c>
      <c r="O413" s="47" t="e">
        <f t="shared" ca="1" si="45"/>
        <v>#REF!</v>
      </c>
      <c r="P413" s="73"/>
    </row>
    <row r="414" spans="1:16" hidden="1" x14ac:dyDescent="0.25">
      <c r="A414" s="38">
        <v>408</v>
      </c>
      <c r="B414" s="59" t="e">
        <f t="shared" ca="1" si="38"/>
        <v>#REF!</v>
      </c>
      <c r="C414" s="59" t="e">
        <f t="shared" ca="1" si="39"/>
        <v>#REF!</v>
      </c>
      <c r="D414" s="42"/>
      <c r="E414" s="43"/>
      <c r="F414" s="43" t="e">
        <f t="shared" ca="1" si="40"/>
        <v>#REF!</v>
      </c>
      <c r="G414" s="41"/>
      <c r="H414" s="41"/>
      <c r="I414" s="41" t="e">
        <f t="shared" ca="1" si="42"/>
        <v>#REF!</v>
      </c>
      <c r="J414" s="44"/>
      <c r="K414" s="44"/>
      <c r="L414" s="44" t="e">
        <f t="shared" ca="1" si="41"/>
        <v>#REF!</v>
      </c>
      <c r="M414" s="45" t="e">
        <f t="shared" ca="1" si="43"/>
        <v>#REF!</v>
      </c>
      <c r="N414" s="80" t="e">
        <f t="shared" ca="1" si="44"/>
        <v>#REF!</v>
      </c>
      <c r="O414" s="47" t="e">
        <f t="shared" ca="1" si="45"/>
        <v>#REF!</v>
      </c>
      <c r="P414" s="73"/>
    </row>
    <row r="415" spans="1:16" hidden="1" x14ac:dyDescent="0.25">
      <c r="A415" s="38">
        <v>409</v>
      </c>
      <c r="B415" s="59" t="e">
        <f t="shared" ca="1" si="38"/>
        <v>#REF!</v>
      </c>
      <c r="C415" s="59" t="e">
        <f t="shared" ca="1" si="39"/>
        <v>#REF!</v>
      </c>
      <c r="D415" s="42"/>
      <c r="E415" s="43"/>
      <c r="F415" s="43" t="e">
        <f t="shared" ca="1" si="40"/>
        <v>#REF!</v>
      </c>
      <c r="G415" s="41"/>
      <c r="H415" s="41"/>
      <c r="I415" s="41" t="e">
        <f t="shared" ca="1" si="42"/>
        <v>#REF!</v>
      </c>
      <c r="J415" s="44"/>
      <c r="K415" s="44"/>
      <c r="L415" s="44" t="e">
        <f t="shared" ca="1" si="41"/>
        <v>#REF!</v>
      </c>
      <c r="M415" s="45" t="e">
        <f t="shared" ca="1" si="43"/>
        <v>#REF!</v>
      </c>
      <c r="N415" s="80" t="e">
        <f t="shared" ca="1" si="44"/>
        <v>#REF!</v>
      </c>
      <c r="O415" s="47" t="e">
        <f t="shared" ca="1" si="45"/>
        <v>#REF!</v>
      </c>
      <c r="P415" s="73"/>
    </row>
    <row r="416" spans="1:16" hidden="1" x14ac:dyDescent="0.25">
      <c r="A416" s="38">
        <v>410</v>
      </c>
      <c r="B416" s="59" t="e">
        <f t="shared" ca="1" si="38"/>
        <v>#REF!</v>
      </c>
      <c r="C416" s="59" t="e">
        <f t="shared" ca="1" si="39"/>
        <v>#REF!</v>
      </c>
      <c r="D416" s="42"/>
      <c r="E416" s="43"/>
      <c r="F416" s="43" t="e">
        <f t="shared" ca="1" si="40"/>
        <v>#REF!</v>
      </c>
      <c r="G416" s="41"/>
      <c r="H416" s="41"/>
      <c r="I416" s="41" t="e">
        <f t="shared" ca="1" si="42"/>
        <v>#REF!</v>
      </c>
      <c r="J416" s="44"/>
      <c r="K416" s="44"/>
      <c r="L416" s="44" t="e">
        <f t="shared" ca="1" si="41"/>
        <v>#REF!</v>
      </c>
      <c r="M416" s="45" t="e">
        <f t="shared" ca="1" si="43"/>
        <v>#REF!</v>
      </c>
      <c r="N416" s="80" t="e">
        <f t="shared" ca="1" si="44"/>
        <v>#REF!</v>
      </c>
      <c r="O416" s="47" t="e">
        <f t="shared" ca="1" si="45"/>
        <v>#REF!</v>
      </c>
      <c r="P416" s="73"/>
    </row>
    <row r="417" spans="1:16" hidden="1" x14ac:dyDescent="0.25">
      <c r="A417" s="38">
        <v>411</v>
      </c>
      <c r="B417" s="59" t="e">
        <f t="shared" ca="1" si="38"/>
        <v>#REF!</v>
      </c>
      <c r="C417" s="59" t="e">
        <f t="shared" ca="1" si="39"/>
        <v>#REF!</v>
      </c>
      <c r="D417" s="42"/>
      <c r="E417" s="43"/>
      <c r="F417" s="43" t="e">
        <f t="shared" ca="1" si="40"/>
        <v>#REF!</v>
      </c>
      <c r="G417" s="41"/>
      <c r="H417" s="41"/>
      <c r="I417" s="41" t="e">
        <f t="shared" ca="1" si="42"/>
        <v>#REF!</v>
      </c>
      <c r="J417" s="44"/>
      <c r="K417" s="44"/>
      <c r="L417" s="44" t="e">
        <f t="shared" ca="1" si="41"/>
        <v>#REF!</v>
      </c>
      <c r="M417" s="45" t="e">
        <f t="shared" ca="1" si="43"/>
        <v>#REF!</v>
      </c>
      <c r="N417" s="80" t="e">
        <f t="shared" ca="1" si="44"/>
        <v>#REF!</v>
      </c>
      <c r="O417" s="47" t="e">
        <f t="shared" ca="1" si="45"/>
        <v>#REF!</v>
      </c>
      <c r="P417" s="73"/>
    </row>
    <row r="418" spans="1:16" hidden="1" x14ac:dyDescent="0.25">
      <c r="A418" s="38">
        <v>412</v>
      </c>
      <c r="B418" s="59" t="e">
        <f t="shared" ca="1" si="38"/>
        <v>#REF!</v>
      </c>
      <c r="C418" s="59" t="e">
        <f t="shared" ca="1" si="39"/>
        <v>#REF!</v>
      </c>
      <c r="D418" s="42"/>
      <c r="E418" s="43"/>
      <c r="F418" s="43" t="e">
        <f t="shared" ca="1" si="40"/>
        <v>#REF!</v>
      </c>
      <c r="G418" s="41"/>
      <c r="H418" s="41"/>
      <c r="I418" s="41" t="e">
        <f t="shared" ca="1" si="42"/>
        <v>#REF!</v>
      </c>
      <c r="J418" s="44"/>
      <c r="K418" s="44"/>
      <c r="L418" s="44" t="e">
        <f t="shared" ca="1" si="41"/>
        <v>#REF!</v>
      </c>
      <c r="M418" s="45" t="e">
        <f t="shared" ca="1" si="43"/>
        <v>#REF!</v>
      </c>
      <c r="N418" s="80" t="e">
        <f t="shared" ca="1" si="44"/>
        <v>#REF!</v>
      </c>
      <c r="O418" s="47" t="e">
        <f t="shared" ca="1" si="45"/>
        <v>#REF!</v>
      </c>
      <c r="P418" s="73"/>
    </row>
    <row r="419" spans="1:16" hidden="1" x14ac:dyDescent="0.25">
      <c r="A419" s="38">
        <v>413</v>
      </c>
      <c r="B419" s="59" t="e">
        <f t="shared" ca="1" si="38"/>
        <v>#REF!</v>
      </c>
      <c r="C419" s="59" t="e">
        <f t="shared" ca="1" si="39"/>
        <v>#REF!</v>
      </c>
      <c r="D419" s="42"/>
      <c r="E419" s="43"/>
      <c r="F419" s="43" t="e">
        <f t="shared" ca="1" si="40"/>
        <v>#REF!</v>
      </c>
      <c r="G419" s="41"/>
      <c r="H419" s="41"/>
      <c r="I419" s="41" t="e">
        <f t="shared" ca="1" si="42"/>
        <v>#REF!</v>
      </c>
      <c r="J419" s="44"/>
      <c r="K419" s="44"/>
      <c r="L419" s="44" t="e">
        <f t="shared" ca="1" si="41"/>
        <v>#REF!</v>
      </c>
      <c r="M419" s="45" t="e">
        <f t="shared" ca="1" si="43"/>
        <v>#REF!</v>
      </c>
      <c r="N419" s="80" t="e">
        <f t="shared" ca="1" si="44"/>
        <v>#REF!</v>
      </c>
      <c r="O419" s="47" t="e">
        <f t="shared" ca="1" si="45"/>
        <v>#REF!</v>
      </c>
      <c r="P419" s="73"/>
    </row>
    <row r="420" spans="1:16" hidden="1" x14ac:dyDescent="0.25">
      <c r="A420" s="38">
        <v>414</v>
      </c>
      <c r="B420" s="59" t="e">
        <f t="shared" ca="1" si="38"/>
        <v>#REF!</v>
      </c>
      <c r="C420" s="59" t="e">
        <f t="shared" ca="1" si="39"/>
        <v>#REF!</v>
      </c>
      <c r="D420" s="42"/>
      <c r="E420" s="43"/>
      <c r="F420" s="43" t="e">
        <f t="shared" ca="1" si="40"/>
        <v>#REF!</v>
      </c>
      <c r="G420" s="41"/>
      <c r="H420" s="41"/>
      <c r="I420" s="41" t="e">
        <f t="shared" ca="1" si="42"/>
        <v>#REF!</v>
      </c>
      <c r="J420" s="44"/>
      <c r="K420" s="44"/>
      <c r="L420" s="44" t="e">
        <f t="shared" ca="1" si="41"/>
        <v>#REF!</v>
      </c>
      <c r="M420" s="45" t="e">
        <f t="shared" ca="1" si="43"/>
        <v>#REF!</v>
      </c>
      <c r="N420" s="80" t="e">
        <f t="shared" ca="1" si="44"/>
        <v>#REF!</v>
      </c>
      <c r="O420" s="47" t="e">
        <f t="shared" ca="1" si="45"/>
        <v>#REF!</v>
      </c>
      <c r="P420" s="73"/>
    </row>
    <row r="421" spans="1:16" hidden="1" x14ac:dyDescent="0.25">
      <c r="A421" s="38">
        <v>415</v>
      </c>
      <c r="B421" s="59" t="e">
        <f t="shared" ca="1" si="38"/>
        <v>#REF!</v>
      </c>
      <c r="C421" s="59" t="e">
        <f t="shared" ca="1" si="39"/>
        <v>#REF!</v>
      </c>
      <c r="D421" s="42"/>
      <c r="E421" s="43"/>
      <c r="F421" s="43" t="e">
        <f t="shared" ca="1" si="40"/>
        <v>#REF!</v>
      </c>
      <c r="G421" s="41"/>
      <c r="H421" s="41"/>
      <c r="I421" s="41" t="e">
        <f t="shared" ca="1" si="42"/>
        <v>#REF!</v>
      </c>
      <c r="J421" s="44"/>
      <c r="K421" s="44"/>
      <c r="L421" s="44" t="e">
        <f t="shared" ca="1" si="41"/>
        <v>#REF!</v>
      </c>
      <c r="M421" s="45" t="e">
        <f t="shared" ca="1" si="43"/>
        <v>#REF!</v>
      </c>
      <c r="N421" s="80" t="e">
        <f t="shared" ca="1" si="44"/>
        <v>#REF!</v>
      </c>
      <c r="O421" s="47" t="e">
        <f t="shared" ca="1" si="45"/>
        <v>#REF!</v>
      </c>
      <c r="P421" s="73"/>
    </row>
    <row r="422" spans="1:16" hidden="1" x14ac:dyDescent="0.25">
      <c r="A422" s="38">
        <v>416</v>
      </c>
      <c r="B422" s="59" t="e">
        <f t="shared" ca="1" si="38"/>
        <v>#REF!</v>
      </c>
      <c r="C422" s="59" t="e">
        <f t="shared" ca="1" si="39"/>
        <v>#REF!</v>
      </c>
      <c r="D422" s="42"/>
      <c r="E422" s="43"/>
      <c r="F422" s="43" t="e">
        <f t="shared" ca="1" si="40"/>
        <v>#REF!</v>
      </c>
      <c r="G422" s="41"/>
      <c r="H422" s="41"/>
      <c r="I422" s="41" t="e">
        <f t="shared" ca="1" si="42"/>
        <v>#REF!</v>
      </c>
      <c r="J422" s="44"/>
      <c r="K422" s="44"/>
      <c r="L422" s="44" t="e">
        <f t="shared" ca="1" si="41"/>
        <v>#REF!</v>
      </c>
      <c r="M422" s="45" t="e">
        <f t="shared" ca="1" si="43"/>
        <v>#REF!</v>
      </c>
      <c r="N422" s="80" t="e">
        <f t="shared" ca="1" si="44"/>
        <v>#REF!</v>
      </c>
      <c r="O422" s="47" t="e">
        <f t="shared" ca="1" si="45"/>
        <v>#REF!</v>
      </c>
      <c r="P422" s="73"/>
    </row>
    <row r="423" spans="1:16" hidden="1" x14ac:dyDescent="0.25">
      <c r="A423" s="38">
        <v>417</v>
      </c>
      <c r="B423" s="59" t="e">
        <f t="shared" ca="1" si="38"/>
        <v>#REF!</v>
      </c>
      <c r="C423" s="59" t="e">
        <f t="shared" ca="1" si="39"/>
        <v>#REF!</v>
      </c>
      <c r="D423" s="42"/>
      <c r="E423" s="43"/>
      <c r="F423" s="43" t="e">
        <f t="shared" ca="1" si="40"/>
        <v>#REF!</v>
      </c>
      <c r="G423" s="41"/>
      <c r="H423" s="41"/>
      <c r="I423" s="41" t="e">
        <f t="shared" ca="1" si="42"/>
        <v>#REF!</v>
      </c>
      <c r="J423" s="44"/>
      <c r="K423" s="44"/>
      <c r="L423" s="44" t="e">
        <f t="shared" ca="1" si="41"/>
        <v>#REF!</v>
      </c>
      <c r="M423" s="45" t="e">
        <f t="shared" ca="1" si="43"/>
        <v>#REF!</v>
      </c>
      <c r="N423" s="80" t="e">
        <f t="shared" ca="1" si="44"/>
        <v>#REF!</v>
      </c>
      <c r="O423" s="47" t="e">
        <f t="shared" ca="1" si="45"/>
        <v>#REF!</v>
      </c>
      <c r="P423" s="73"/>
    </row>
    <row r="424" spans="1:16" hidden="1" x14ac:dyDescent="0.25">
      <c r="A424" s="38">
        <v>418</v>
      </c>
      <c r="B424" s="59" t="e">
        <f t="shared" ca="1" si="38"/>
        <v>#REF!</v>
      </c>
      <c r="C424" s="59" t="e">
        <f t="shared" ca="1" si="39"/>
        <v>#REF!</v>
      </c>
      <c r="D424" s="42"/>
      <c r="E424" s="43"/>
      <c r="F424" s="43" t="e">
        <f t="shared" ca="1" si="40"/>
        <v>#REF!</v>
      </c>
      <c r="G424" s="41"/>
      <c r="H424" s="41"/>
      <c r="I424" s="41" t="e">
        <f t="shared" ca="1" si="42"/>
        <v>#REF!</v>
      </c>
      <c r="J424" s="44"/>
      <c r="K424" s="44"/>
      <c r="L424" s="44" t="e">
        <f t="shared" ca="1" si="41"/>
        <v>#REF!</v>
      </c>
      <c r="M424" s="45" t="e">
        <f t="shared" ca="1" si="43"/>
        <v>#REF!</v>
      </c>
      <c r="N424" s="80" t="e">
        <f t="shared" ca="1" si="44"/>
        <v>#REF!</v>
      </c>
      <c r="O424" s="47" t="e">
        <f t="shared" ca="1" si="45"/>
        <v>#REF!</v>
      </c>
      <c r="P424" s="73"/>
    </row>
    <row r="425" spans="1:16" hidden="1" x14ac:dyDescent="0.25">
      <c r="A425" s="38">
        <v>419</v>
      </c>
      <c r="B425" s="59" t="e">
        <f t="shared" ca="1" si="38"/>
        <v>#REF!</v>
      </c>
      <c r="C425" s="59" t="e">
        <f t="shared" ca="1" si="39"/>
        <v>#REF!</v>
      </c>
      <c r="D425" s="42"/>
      <c r="E425" s="43"/>
      <c r="F425" s="43" t="e">
        <f t="shared" ca="1" si="40"/>
        <v>#REF!</v>
      </c>
      <c r="G425" s="41"/>
      <c r="H425" s="41"/>
      <c r="I425" s="41" t="e">
        <f t="shared" ca="1" si="42"/>
        <v>#REF!</v>
      </c>
      <c r="J425" s="44"/>
      <c r="K425" s="44"/>
      <c r="L425" s="44" t="e">
        <f t="shared" ca="1" si="41"/>
        <v>#REF!</v>
      </c>
      <c r="M425" s="45" t="e">
        <f t="shared" ca="1" si="43"/>
        <v>#REF!</v>
      </c>
      <c r="N425" s="80" t="e">
        <f t="shared" ca="1" si="44"/>
        <v>#REF!</v>
      </c>
      <c r="O425" s="47" t="e">
        <f t="shared" ca="1" si="45"/>
        <v>#REF!</v>
      </c>
      <c r="P425" s="73"/>
    </row>
    <row r="426" spans="1:16" hidden="1" x14ac:dyDescent="0.25">
      <c r="A426" s="38">
        <v>420</v>
      </c>
      <c r="B426" s="59" t="e">
        <f t="shared" ca="1" si="38"/>
        <v>#REF!</v>
      </c>
      <c r="C426" s="59" t="e">
        <f t="shared" ca="1" si="39"/>
        <v>#REF!</v>
      </c>
      <c r="D426" s="42"/>
      <c r="E426" s="43"/>
      <c r="F426" s="43" t="e">
        <f t="shared" ca="1" si="40"/>
        <v>#REF!</v>
      </c>
      <c r="G426" s="41"/>
      <c r="H426" s="41"/>
      <c r="I426" s="41" t="e">
        <f t="shared" ca="1" si="42"/>
        <v>#REF!</v>
      </c>
      <c r="J426" s="44"/>
      <c r="K426" s="44"/>
      <c r="L426" s="44" t="e">
        <f t="shared" ca="1" si="41"/>
        <v>#REF!</v>
      </c>
      <c r="M426" s="45" t="e">
        <f t="shared" ca="1" si="43"/>
        <v>#REF!</v>
      </c>
      <c r="N426" s="80" t="e">
        <f t="shared" ca="1" si="44"/>
        <v>#REF!</v>
      </c>
      <c r="O426" s="47" t="e">
        <f t="shared" ca="1" si="45"/>
        <v>#REF!</v>
      </c>
      <c r="P426" s="73"/>
    </row>
    <row r="427" spans="1:16" hidden="1" x14ac:dyDescent="0.25">
      <c r="A427" s="38">
        <v>421</v>
      </c>
      <c r="B427" s="59" t="e">
        <f t="shared" ca="1" si="38"/>
        <v>#REF!</v>
      </c>
      <c r="C427" s="59" t="e">
        <f t="shared" ca="1" si="39"/>
        <v>#REF!</v>
      </c>
      <c r="D427" s="42"/>
      <c r="E427" s="43"/>
      <c r="F427" s="43" t="e">
        <f t="shared" ca="1" si="40"/>
        <v>#REF!</v>
      </c>
      <c r="G427" s="41"/>
      <c r="H427" s="41"/>
      <c r="I427" s="41" t="e">
        <f t="shared" ca="1" si="42"/>
        <v>#REF!</v>
      </c>
      <c r="J427" s="44"/>
      <c r="K427" s="44"/>
      <c r="L427" s="44" t="e">
        <f t="shared" ca="1" si="41"/>
        <v>#REF!</v>
      </c>
      <c r="M427" s="45" t="e">
        <f t="shared" ca="1" si="43"/>
        <v>#REF!</v>
      </c>
      <c r="N427" s="80" t="e">
        <f t="shared" ca="1" si="44"/>
        <v>#REF!</v>
      </c>
      <c r="O427" s="47" t="e">
        <f t="shared" ca="1" si="45"/>
        <v>#REF!</v>
      </c>
      <c r="P427" s="73"/>
    </row>
    <row r="428" spans="1:16" hidden="1" x14ac:dyDescent="0.25">
      <c r="A428" s="38">
        <v>422</v>
      </c>
      <c r="B428" s="59" t="e">
        <f t="shared" ca="1" si="38"/>
        <v>#REF!</v>
      </c>
      <c r="C428" s="59" t="e">
        <f t="shared" ca="1" si="39"/>
        <v>#REF!</v>
      </c>
      <c r="D428" s="42"/>
      <c r="E428" s="43"/>
      <c r="F428" s="43" t="e">
        <f t="shared" ca="1" si="40"/>
        <v>#REF!</v>
      </c>
      <c r="G428" s="41"/>
      <c r="H428" s="41"/>
      <c r="I428" s="41" t="e">
        <f t="shared" ca="1" si="42"/>
        <v>#REF!</v>
      </c>
      <c r="J428" s="44"/>
      <c r="K428" s="44"/>
      <c r="L428" s="44" t="e">
        <f t="shared" ca="1" si="41"/>
        <v>#REF!</v>
      </c>
      <c r="M428" s="45" t="e">
        <f t="shared" ca="1" si="43"/>
        <v>#REF!</v>
      </c>
      <c r="N428" s="80" t="e">
        <f t="shared" ca="1" si="44"/>
        <v>#REF!</v>
      </c>
      <c r="O428" s="47" t="e">
        <f t="shared" ca="1" si="45"/>
        <v>#REF!</v>
      </c>
      <c r="P428" s="73"/>
    </row>
    <row r="429" spans="1:16" hidden="1" x14ac:dyDescent="0.25">
      <c r="A429" s="38">
        <v>423</v>
      </c>
      <c r="B429" s="59" t="e">
        <f t="shared" ca="1" si="38"/>
        <v>#REF!</v>
      </c>
      <c r="C429" s="59" t="e">
        <f t="shared" ca="1" si="39"/>
        <v>#REF!</v>
      </c>
      <c r="D429" s="42"/>
      <c r="E429" s="43"/>
      <c r="F429" s="43" t="e">
        <f t="shared" ca="1" si="40"/>
        <v>#REF!</v>
      </c>
      <c r="G429" s="41"/>
      <c r="H429" s="41"/>
      <c r="I429" s="41" t="e">
        <f t="shared" ca="1" si="42"/>
        <v>#REF!</v>
      </c>
      <c r="J429" s="44"/>
      <c r="K429" s="44"/>
      <c r="L429" s="44" t="e">
        <f t="shared" ca="1" si="41"/>
        <v>#REF!</v>
      </c>
      <c r="M429" s="45" t="e">
        <f t="shared" ca="1" si="43"/>
        <v>#REF!</v>
      </c>
      <c r="N429" s="80" t="e">
        <f t="shared" ca="1" si="44"/>
        <v>#REF!</v>
      </c>
      <c r="O429" s="47" t="e">
        <f t="shared" ca="1" si="45"/>
        <v>#REF!</v>
      </c>
      <c r="P429" s="73"/>
    </row>
    <row r="430" spans="1:16" hidden="1" x14ac:dyDescent="0.25">
      <c r="A430" s="38">
        <v>424</v>
      </c>
      <c r="B430" s="59" t="e">
        <f t="shared" ca="1" si="38"/>
        <v>#REF!</v>
      </c>
      <c r="C430" s="59" t="e">
        <f t="shared" ca="1" si="39"/>
        <v>#REF!</v>
      </c>
      <c r="D430" s="42"/>
      <c r="E430" s="43"/>
      <c r="F430" s="43" t="e">
        <f t="shared" ca="1" si="40"/>
        <v>#REF!</v>
      </c>
      <c r="G430" s="41"/>
      <c r="H430" s="41"/>
      <c r="I430" s="41" t="e">
        <f t="shared" ca="1" si="42"/>
        <v>#REF!</v>
      </c>
      <c r="J430" s="44"/>
      <c r="K430" s="44"/>
      <c r="L430" s="44" t="e">
        <f t="shared" ca="1" si="41"/>
        <v>#REF!</v>
      </c>
      <c r="M430" s="45" t="e">
        <f t="shared" ca="1" si="43"/>
        <v>#REF!</v>
      </c>
      <c r="N430" s="80" t="e">
        <f t="shared" ca="1" si="44"/>
        <v>#REF!</v>
      </c>
      <c r="O430" s="47" t="e">
        <f t="shared" ca="1" si="45"/>
        <v>#REF!</v>
      </c>
      <c r="P430" s="73"/>
    </row>
    <row r="431" spans="1:16" hidden="1" x14ac:dyDescent="0.25">
      <c r="A431" s="38">
        <v>425</v>
      </c>
      <c r="B431" s="59" t="e">
        <f t="shared" ca="1" si="38"/>
        <v>#REF!</v>
      </c>
      <c r="C431" s="59" t="e">
        <f t="shared" ca="1" si="39"/>
        <v>#REF!</v>
      </c>
      <c r="D431" s="42"/>
      <c r="E431" s="43"/>
      <c r="F431" s="43" t="e">
        <f t="shared" ca="1" si="40"/>
        <v>#REF!</v>
      </c>
      <c r="G431" s="41"/>
      <c r="H431" s="41"/>
      <c r="I431" s="41" t="e">
        <f t="shared" ca="1" si="42"/>
        <v>#REF!</v>
      </c>
      <c r="J431" s="44"/>
      <c r="K431" s="44"/>
      <c r="L431" s="44" t="e">
        <f t="shared" ca="1" si="41"/>
        <v>#REF!</v>
      </c>
      <c r="M431" s="45" t="e">
        <f t="shared" ca="1" si="43"/>
        <v>#REF!</v>
      </c>
      <c r="N431" s="80" t="e">
        <f t="shared" ca="1" si="44"/>
        <v>#REF!</v>
      </c>
      <c r="O431" s="47" t="e">
        <f t="shared" ca="1" si="45"/>
        <v>#REF!</v>
      </c>
      <c r="P431" s="73"/>
    </row>
    <row r="432" spans="1:16" hidden="1" x14ac:dyDescent="0.25">
      <c r="A432" s="38">
        <v>426</v>
      </c>
      <c r="B432" s="59" t="e">
        <f t="shared" ca="1" si="38"/>
        <v>#REF!</v>
      </c>
      <c r="C432" s="59" t="e">
        <f t="shared" ca="1" si="39"/>
        <v>#REF!</v>
      </c>
      <c r="D432" s="42"/>
      <c r="E432" s="43"/>
      <c r="F432" s="43" t="e">
        <f t="shared" ca="1" si="40"/>
        <v>#REF!</v>
      </c>
      <c r="G432" s="41"/>
      <c r="H432" s="41"/>
      <c r="I432" s="41" t="e">
        <f t="shared" ca="1" si="42"/>
        <v>#REF!</v>
      </c>
      <c r="J432" s="44"/>
      <c r="K432" s="44"/>
      <c r="L432" s="44" t="e">
        <f t="shared" ca="1" si="41"/>
        <v>#REF!</v>
      </c>
      <c r="M432" s="45" t="e">
        <f t="shared" ca="1" si="43"/>
        <v>#REF!</v>
      </c>
      <c r="N432" s="80" t="e">
        <f t="shared" ca="1" si="44"/>
        <v>#REF!</v>
      </c>
      <c r="O432" s="47" t="e">
        <f t="shared" ca="1" si="45"/>
        <v>#REF!</v>
      </c>
      <c r="P432" s="73"/>
    </row>
    <row r="433" spans="1:16" hidden="1" x14ac:dyDescent="0.25">
      <c r="A433" s="38">
        <v>427</v>
      </c>
      <c r="B433" s="59" t="e">
        <f t="shared" ca="1" si="38"/>
        <v>#REF!</v>
      </c>
      <c r="C433" s="59" t="e">
        <f t="shared" ca="1" si="39"/>
        <v>#REF!</v>
      </c>
      <c r="D433" s="42"/>
      <c r="E433" s="43"/>
      <c r="F433" s="43" t="e">
        <f t="shared" ca="1" si="40"/>
        <v>#REF!</v>
      </c>
      <c r="G433" s="41"/>
      <c r="H433" s="41"/>
      <c r="I433" s="41" t="e">
        <f t="shared" ca="1" si="42"/>
        <v>#REF!</v>
      </c>
      <c r="J433" s="44"/>
      <c r="K433" s="44"/>
      <c r="L433" s="44" t="e">
        <f t="shared" ca="1" si="41"/>
        <v>#REF!</v>
      </c>
      <c r="M433" s="45" t="e">
        <f t="shared" ca="1" si="43"/>
        <v>#REF!</v>
      </c>
      <c r="N433" s="80" t="e">
        <f t="shared" ca="1" si="44"/>
        <v>#REF!</v>
      </c>
      <c r="O433" s="47" t="e">
        <f t="shared" ca="1" si="45"/>
        <v>#REF!</v>
      </c>
      <c r="P433" s="73"/>
    </row>
    <row r="434" spans="1:16" hidden="1" x14ac:dyDescent="0.25">
      <c r="A434" s="38">
        <v>428</v>
      </c>
      <c r="B434" s="59" t="e">
        <f t="shared" ca="1" si="38"/>
        <v>#REF!</v>
      </c>
      <c r="C434" s="59" t="e">
        <f t="shared" ca="1" si="39"/>
        <v>#REF!</v>
      </c>
      <c r="D434" s="42"/>
      <c r="E434" s="43"/>
      <c r="F434" s="43" t="e">
        <f t="shared" ca="1" si="40"/>
        <v>#REF!</v>
      </c>
      <c r="G434" s="41"/>
      <c r="H434" s="41"/>
      <c r="I434" s="41" t="e">
        <f t="shared" ca="1" si="42"/>
        <v>#REF!</v>
      </c>
      <c r="J434" s="44"/>
      <c r="K434" s="44"/>
      <c r="L434" s="44" t="e">
        <f t="shared" ca="1" si="41"/>
        <v>#REF!</v>
      </c>
      <c r="M434" s="45" t="e">
        <f t="shared" ca="1" si="43"/>
        <v>#REF!</v>
      </c>
      <c r="N434" s="80" t="e">
        <f t="shared" ca="1" si="44"/>
        <v>#REF!</v>
      </c>
      <c r="O434" s="47" t="e">
        <f t="shared" ca="1" si="45"/>
        <v>#REF!</v>
      </c>
      <c r="P434" s="73"/>
    </row>
    <row r="435" spans="1:16" hidden="1" x14ac:dyDescent="0.25">
      <c r="A435" s="38">
        <v>429</v>
      </c>
      <c r="B435" s="59" t="e">
        <f t="shared" ca="1" si="38"/>
        <v>#REF!</v>
      </c>
      <c r="C435" s="59" t="e">
        <f t="shared" ca="1" si="39"/>
        <v>#REF!</v>
      </c>
      <c r="D435" s="42"/>
      <c r="E435" s="43"/>
      <c r="F435" s="43" t="e">
        <f t="shared" ca="1" si="40"/>
        <v>#REF!</v>
      </c>
      <c r="G435" s="41"/>
      <c r="H435" s="41"/>
      <c r="I435" s="41" t="e">
        <f t="shared" ca="1" si="42"/>
        <v>#REF!</v>
      </c>
      <c r="J435" s="44"/>
      <c r="K435" s="44"/>
      <c r="L435" s="44" t="e">
        <f t="shared" ca="1" si="41"/>
        <v>#REF!</v>
      </c>
      <c r="M435" s="45" t="e">
        <f t="shared" ca="1" si="43"/>
        <v>#REF!</v>
      </c>
      <c r="N435" s="80" t="e">
        <f t="shared" ca="1" si="44"/>
        <v>#REF!</v>
      </c>
      <c r="O435" s="47" t="e">
        <f t="shared" ca="1" si="45"/>
        <v>#REF!</v>
      </c>
      <c r="P435" s="73"/>
    </row>
    <row r="436" spans="1:16" hidden="1" x14ac:dyDescent="0.25">
      <c r="A436" s="38">
        <v>430</v>
      </c>
      <c r="B436" s="59" t="e">
        <f t="shared" ca="1" si="38"/>
        <v>#REF!</v>
      </c>
      <c r="C436" s="59" t="e">
        <f t="shared" ca="1" si="39"/>
        <v>#REF!</v>
      </c>
      <c r="D436" s="42"/>
      <c r="E436" s="43"/>
      <c r="F436" s="43" t="e">
        <f t="shared" ca="1" si="40"/>
        <v>#REF!</v>
      </c>
      <c r="G436" s="41"/>
      <c r="H436" s="41"/>
      <c r="I436" s="41" t="e">
        <f t="shared" ca="1" si="42"/>
        <v>#REF!</v>
      </c>
      <c r="J436" s="44"/>
      <c r="K436" s="44"/>
      <c r="L436" s="44" t="e">
        <f t="shared" ca="1" si="41"/>
        <v>#REF!</v>
      </c>
      <c r="M436" s="45" t="e">
        <f t="shared" ca="1" si="43"/>
        <v>#REF!</v>
      </c>
      <c r="N436" s="80" t="e">
        <f t="shared" ca="1" si="44"/>
        <v>#REF!</v>
      </c>
      <c r="O436" s="47" t="e">
        <f t="shared" ca="1" si="45"/>
        <v>#REF!</v>
      </c>
      <c r="P436" s="73"/>
    </row>
    <row r="437" spans="1:16" hidden="1" x14ac:dyDescent="0.25">
      <c r="A437" s="38">
        <v>431</v>
      </c>
      <c r="B437" s="59" t="e">
        <f t="shared" ca="1" si="38"/>
        <v>#REF!</v>
      </c>
      <c r="C437" s="59" t="e">
        <f t="shared" ca="1" si="39"/>
        <v>#REF!</v>
      </c>
      <c r="D437" s="42"/>
      <c r="E437" s="43"/>
      <c r="F437" s="43" t="e">
        <f t="shared" ca="1" si="40"/>
        <v>#REF!</v>
      </c>
      <c r="G437" s="41"/>
      <c r="H437" s="41"/>
      <c r="I437" s="41" t="e">
        <f t="shared" ca="1" si="42"/>
        <v>#REF!</v>
      </c>
      <c r="J437" s="44"/>
      <c r="K437" s="44"/>
      <c r="L437" s="44" t="e">
        <f t="shared" ca="1" si="41"/>
        <v>#REF!</v>
      </c>
      <c r="M437" s="45" t="e">
        <f t="shared" ca="1" si="43"/>
        <v>#REF!</v>
      </c>
      <c r="N437" s="80" t="e">
        <f t="shared" ca="1" si="44"/>
        <v>#REF!</v>
      </c>
      <c r="O437" s="47" t="e">
        <f t="shared" ca="1" si="45"/>
        <v>#REF!</v>
      </c>
      <c r="P437" s="73"/>
    </row>
    <row r="438" spans="1:16" hidden="1" x14ac:dyDescent="0.25">
      <c r="A438" s="38">
        <v>432</v>
      </c>
      <c r="B438" s="59" t="e">
        <f t="shared" ca="1" si="38"/>
        <v>#REF!</v>
      </c>
      <c r="C438" s="59" t="e">
        <f t="shared" ca="1" si="39"/>
        <v>#REF!</v>
      </c>
      <c r="D438" s="42"/>
      <c r="E438" s="43"/>
      <c r="F438" s="43" t="e">
        <f t="shared" ca="1" si="40"/>
        <v>#REF!</v>
      </c>
      <c r="G438" s="41"/>
      <c r="H438" s="41"/>
      <c r="I438" s="41" t="e">
        <f t="shared" ca="1" si="42"/>
        <v>#REF!</v>
      </c>
      <c r="J438" s="44"/>
      <c r="K438" s="44"/>
      <c r="L438" s="44" t="e">
        <f t="shared" ca="1" si="41"/>
        <v>#REF!</v>
      </c>
      <c r="M438" s="45" t="e">
        <f t="shared" ca="1" si="43"/>
        <v>#REF!</v>
      </c>
      <c r="N438" s="80" t="e">
        <f t="shared" ca="1" si="44"/>
        <v>#REF!</v>
      </c>
      <c r="O438" s="47" t="e">
        <f t="shared" ca="1" si="45"/>
        <v>#REF!</v>
      </c>
      <c r="P438" s="73"/>
    </row>
    <row r="439" spans="1:16" hidden="1" x14ac:dyDescent="0.25">
      <c r="A439" s="38">
        <v>433</v>
      </c>
      <c r="B439" s="59" t="e">
        <f t="shared" ca="1" si="38"/>
        <v>#REF!</v>
      </c>
      <c r="C439" s="59" t="e">
        <f t="shared" ca="1" si="39"/>
        <v>#REF!</v>
      </c>
      <c r="D439" s="42"/>
      <c r="E439" s="43"/>
      <c r="F439" s="43" t="e">
        <f t="shared" ca="1" si="40"/>
        <v>#REF!</v>
      </c>
      <c r="G439" s="41"/>
      <c r="H439" s="41"/>
      <c r="I439" s="41" t="e">
        <f t="shared" ca="1" si="42"/>
        <v>#REF!</v>
      </c>
      <c r="J439" s="44"/>
      <c r="K439" s="44"/>
      <c r="L439" s="44" t="e">
        <f t="shared" ca="1" si="41"/>
        <v>#REF!</v>
      </c>
      <c r="M439" s="45" t="e">
        <f t="shared" ca="1" si="43"/>
        <v>#REF!</v>
      </c>
      <c r="N439" s="80" t="e">
        <f t="shared" ca="1" si="44"/>
        <v>#REF!</v>
      </c>
      <c r="O439" s="47" t="e">
        <f t="shared" ca="1" si="45"/>
        <v>#REF!</v>
      </c>
      <c r="P439" s="73"/>
    </row>
    <row r="440" spans="1:16" hidden="1" x14ac:dyDescent="0.25">
      <c r="A440" s="38">
        <v>434</v>
      </c>
      <c r="B440" s="59" t="e">
        <f t="shared" ca="1" si="38"/>
        <v>#REF!</v>
      </c>
      <c r="C440" s="59" t="e">
        <f t="shared" ca="1" si="39"/>
        <v>#REF!</v>
      </c>
      <c r="D440" s="42"/>
      <c r="E440" s="43"/>
      <c r="F440" s="43" t="e">
        <f t="shared" ca="1" si="40"/>
        <v>#REF!</v>
      </c>
      <c r="G440" s="41"/>
      <c r="H440" s="41"/>
      <c r="I440" s="41" t="e">
        <f t="shared" ca="1" si="42"/>
        <v>#REF!</v>
      </c>
      <c r="J440" s="44"/>
      <c r="K440" s="44"/>
      <c r="L440" s="44" t="e">
        <f t="shared" ca="1" si="41"/>
        <v>#REF!</v>
      </c>
      <c r="M440" s="45" t="e">
        <f t="shared" ca="1" si="43"/>
        <v>#REF!</v>
      </c>
      <c r="N440" s="80" t="e">
        <f t="shared" ca="1" si="44"/>
        <v>#REF!</v>
      </c>
      <c r="O440" s="47" t="e">
        <f t="shared" ca="1" si="45"/>
        <v>#REF!</v>
      </c>
      <c r="P440" s="73"/>
    </row>
    <row r="441" spans="1:16" hidden="1" x14ac:dyDescent="0.25">
      <c r="A441" s="38">
        <v>435</v>
      </c>
      <c r="B441" s="59" t="e">
        <f t="shared" ca="1" si="38"/>
        <v>#REF!</v>
      </c>
      <c r="C441" s="59" t="e">
        <f t="shared" ca="1" si="39"/>
        <v>#REF!</v>
      </c>
      <c r="D441" s="42"/>
      <c r="E441" s="43"/>
      <c r="F441" s="43" t="e">
        <f t="shared" ca="1" si="40"/>
        <v>#REF!</v>
      </c>
      <c r="G441" s="41"/>
      <c r="H441" s="41"/>
      <c r="I441" s="41" t="e">
        <f t="shared" ca="1" si="42"/>
        <v>#REF!</v>
      </c>
      <c r="J441" s="44"/>
      <c r="K441" s="44"/>
      <c r="L441" s="44" t="e">
        <f t="shared" ca="1" si="41"/>
        <v>#REF!</v>
      </c>
      <c r="M441" s="45" t="e">
        <f t="shared" ca="1" si="43"/>
        <v>#REF!</v>
      </c>
      <c r="N441" s="80" t="e">
        <f t="shared" ca="1" si="44"/>
        <v>#REF!</v>
      </c>
      <c r="O441" s="47" t="e">
        <f t="shared" ca="1" si="45"/>
        <v>#REF!</v>
      </c>
      <c r="P441" s="73"/>
    </row>
    <row r="442" spans="1:16" hidden="1" x14ac:dyDescent="0.25">
      <c r="A442" s="38">
        <v>436</v>
      </c>
      <c r="B442" s="59" t="e">
        <f t="shared" ca="1" si="38"/>
        <v>#REF!</v>
      </c>
      <c r="C442" s="59" t="e">
        <f t="shared" ca="1" si="39"/>
        <v>#REF!</v>
      </c>
      <c r="D442" s="42"/>
      <c r="E442" s="43"/>
      <c r="F442" s="43" t="e">
        <f t="shared" ca="1" si="40"/>
        <v>#REF!</v>
      </c>
      <c r="G442" s="41"/>
      <c r="H442" s="41"/>
      <c r="I442" s="41" t="e">
        <f t="shared" ca="1" si="42"/>
        <v>#REF!</v>
      </c>
      <c r="J442" s="44"/>
      <c r="K442" s="44"/>
      <c r="L442" s="44" t="e">
        <f t="shared" ca="1" si="41"/>
        <v>#REF!</v>
      </c>
      <c r="M442" s="45" t="e">
        <f t="shared" ca="1" si="43"/>
        <v>#REF!</v>
      </c>
      <c r="N442" s="80" t="e">
        <f t="shared" ca="1" si="44"/>
        <v>#REF!</v>
      </c>
      <c r="O442" s="47" t="e">
        <f t="shared" ca="1" si="45"/>
        <v>#REF!</v>
      </c>
      <c r="P442" s="73"/>
    </row>
    <row r="443" spans="1:16" hidden="1" x14ac:dyDescent="0.25">
      <c r="A443" s="38">
        <v>437</v>
      </c>
      <c r="B443" s="59" t="e">
        <f t="shared" ca="1" si="38"/>
        <v>#REF!</v>
      </c>
      <c r="C443" s="59" t="e">
        <f t="shared" ca="1" si="39"/>
        <v>#REF!</v>
      </c>
      <c r="D443" s="42"/>
      <c r="E443" s="43"/>
      <c r="F443" s="43" t="e">
        <f t="shared" ca="1" si="40"/>
        <v>#REF!</v>
      </c>
      <c r="G443" s="41"/>
      <c r="H443" s="41"/>
      <c r="I443" s="41" t="e">
        <f t="shared" ca="1" si="42"/>
        <v>#REF!</v>
      </c>
      <c r="J443" s="44"/>
      <c r="K443" s="44"/>
      <c r="L443" s="44" t="e">
        <f t="shared" ca="1" si="41"/>
        <v>#REF!</v>
      </c>
      <c r="M443" s="45" t="e">
        <f t="shared" ca="1" si="43"/>
        <v>#REF!</v>
      </c>
      <c r="N443" s="80" t="e">
        <f t="shared" ca="1" si="44"/>
        <v>#REF!</v>
      </c>
      <c r="O443" s="47" t="e">
        <f t="shared" ca="1" si="45"/>
        <v>#REF!</v>
      </c>
      <c r="P443" s="73"/>
    </row>
    <row r="444" spans="1:16" hidden="1" x14ac:dyDescent="0.25">
      <c r="A444" s="38">
        <v>438</v>
      </c>
      <c r="B444" s="59" t="e">
        <f t="shared" ca="1" si="38"/>
        <v>#REF!</v>
      </c>
      <c r="C444" s="59" t="e">
        <f t="shared" ca="1" si="39"/>
        <v>#REF!</v>
      </c>
      <c r="D444" s="42"/>
      <c r="E444" s="43"/>
      <c r="F444" s="43" t="e">
        <f t="shared" ca="1" si="40"/>
        <v>#REF!</v>
      </c>
      <c r="G444" s="41"/>
      <c r="H444" s="41"/>
      <c r="I444" s="41" t="e">
        <f t="shared" ca="1" si="42"/>
        <v>#REF!</v>
      </c>
      <c r="J444" s="44"/>
      <c r="K444" s="44"/>
      <c r="L444" s="44" t="e">
        <f t="shared" ca="1" si="41"/>
        <v>#REF!</v>
      </c>
      <c r="M444" s="45" t="e">
        <f t="shared" ca="1" si="43"/>
        <v>#REF!</v>
      </c>
      <c r="N444" s="80" t="e">
        <f t="shared" ca="1" si="44"/>
        <v>#REF!</v>
      </c>
      <c r="O444" s="47" t="e">
        <f t="shared" ca="1" si="45"/>
        <v>#REF!</v>
      </c>
      <c r="P444" s="73"/>
    </row>
    <row r="445" spans="1:16" hidden="1" x14ac:dyDescent="0.25">
      <c r="A445" s="38">
        <v>439</v>
      </c>
      <c r="B445" s="59" t="e">
        <f t="shared" ca="1" si="38"/>
        <v>#REF!</v>
      </c>
      <c r="C445" s="59" t="e">
        <f t="shared" ca="1" si="39"/>
        <v>#REF!</v>
      </c>
      <c r="D445" s="42"/>
      <c r="E445" s="43"/>
      <c r="F445" s="43" t="e">
        <f t="shared" ca="1" si="40"/>
        <v>#REF!</v>
      </c>
      <c r="G445" s="41"/>
      <c r="H445" s="41"/>
      <c r="I445" s="41" t="e">
        <f t="shared" ca="1" si="42"/>
        <v>#REF!</v>
      </c>
      <c r="J445" s="44"/>
      <c r="K445" s="44"/>
      <c r="L445" s="44" t="e">
        <f t="shared" ca="1" si="41"/>
        <v>#REF!</v>
      </c>
      <c r="M445" s="45" t="e">
        <f t="shared" ca="1" si="43"/>
        <v>#REF!</v>
      </c>
      <c r="N445" s="80" t="e">
        <f t="shared" ca="1" si="44"/>
        <v>#REF!</v>
      </c>
      <c r="O445" s="47" t="e">
        <f t="shared" ca="1" si="45"/>
        <v>#REF!</v>
      </c>
      <c r="P445" s="73"/>
    </row>
    <row r="446" spans="1:16" hidden="1" x14ac:dyDescent="0.25">
      <c r="A446" s="38">
        <v>440</v>
      </c>
      <c r="B446" s="59" t="e">
        <f t="shared" ca="1" si="38"/>
        <v>#REF!</v>
      </c>
      <c r="C446" s="59" t="e">
        <f t="shared" ca="1" si="39"/>
        <v>#REF!</v>
      </c>
      <c r="D446" s="42"/>
      <c r="E446" s="43"/>
      <c r="F446" s="43" t="e">
        <f t="shared" ca="1" si="40"/>
        <v>#REF!</v>
      </c>
      <c r="G446" s="41"/>
      <c r="H446" s="41"/>
      <c r="I446" s="41" t="e">
        <f t="shared" ca="1" si="42"/>
        <v>#REF!</v>
      </c>
      <c r="J446" s="44"/>
      <c r="K446" s="44"/>
      <c r="L446" s="44" t="e">
        <f t="shared" ca="1" si="41"/>
        <v>#REF!</v>
      </c>
      <c r="M446" s="45" t="e">
        <f t="shared" ca="1" si="43"/>
        <v>#REF!</v>
      </c>
      <c r="N446" s="80" t="e">
        <f t="shared" ca="1" si="44"/>
        <v>#REF!</v>
      </c>
      <c r="O446" s="47" t="e">
        <f t="shared" ca="1" si="45"/>
        <v>#REF!</v>
      </c>
      <c r="P446" s="73"/>
    </row>
    <row r="447" spans="1:16" hidden="1" x14ac:dyDescent="0.25">
      <c r="A447" s="38">
        <v>441</v>
      </c>
      <c r="B447" s="59" t="e">
        <f t="shared" ca="1" si="38"/>
        <v>#REF!</v>
      </c>
      <c r="C447" s="59" t="e">
        <f t="shared" ca="1" si="39"/>
        <v>#REF!</v>
      </c>
      <c r="D447" s="42"/>
      <c r="E447" s="43"/>
      <c r="F447" s="43" t="e">
        <f t="shared" ca="1" si="40"/>
        <v>#REF!</v>
      </c>
      <c r="G447" s="41"/>
      <c r="H447" s="41"/>
      <c r="I447" s="41" t="e">
        <f t="shared" ca="1" si="42"/>
        <v>#REF!</v>
      </c>
      <c r="J447" s="44"/>
      <c r="K447" s="44"/>
      <c r="L447" s="44" t="e">
        <f t="shared" ca="1" si="41"/>
        <v>#REF!</v>
      </c>
      <c r="M447" s="45" t="e">
        <f t="shared" ca="1" si="43"/>
        <v>#REF!</v>
      </c>
      <c r="N447" s="80" t="e">
        <f t="shared" ca="1" si="44"/>
        <v>#REF!</v>
      </c>
      <c r="O447" s="47" t="e">
        <f t="shared" ca="1" si="45"/>
        <v>#REF!</v>
      </c>
      <c r="P447" s="73"/>
    </row>
    <row r="448" spans="1:16" hidden="1" x14ac:dyDescent="0.25">
      <c r="A448" s="38">
        <v>442</v>
      </c>
      <c r="B448" s="59" t="e">
        <f t="shared" ca="1" si="38"/>
        <v>#REF!</v>
      </c>
      <c r="C448" s="59" t="e">
        <f t="shared" ca="1" si="39"/>
        <v>#REF!</v>
      </c>
      <c r="D448" s="42"/>
      <c r="E448" s="43"/>
      <c r="F448" s="43" t="e">
        <f t="shared" ca="1" si="40"/>
        <v>#REF!</v>
      </c>
      <c r="G448" s="41"/>
      <c r="H448" s="41"/>
      <c r="I448" s="41" t="e">
        <f t="shared" ca="1" si="42"/>
        <v>#REF!</v>
      </c>
      <c r="J448" s="44"/>
      <c r="K448" s="44"/>
      <c r="L448" s="44" t="e">
        <f t="shared" ca="1" si="41"/>
        <v>#REF!</v>
      </c>
      <c r="M448" s="45" t="e">
        <f t="shared" ca="1" si="43"/>
        <v>#REF!</v>
      </c>
      <c r="N448" s="80" t="e">
        <f t="shared" ca="1" si="44"/>
        <v>#REF!</v>
      </c>
      <c r="O448" s="47" t="e">
        <f t="shared" ca="1" si="45"/>
        <v>#REF!</v>
      </c>
      <c r="P448" s="73"/>
    </row>
    <row r="449" spans="1:16" hidden="1" x14ac:dyDescent="0.25">
      <c r="A449" s="38">
        <v>443</v>
      </c>
      <c r="B449" s="59" t="e">
        <f t="shared" ca="1" si="38"/>
        <v>#REF!</v>
      </c>
      <c r="C449" s="59" t="e">
        <f t="shared" ca="1" si="39"/>
        <v>#REF!</v>
      </c>
      <c r="D449" s="42"/>
      <c r="E449" s="43"/>
      <c r="F449" s="43" t="e">
        <f t="shared" ca="1" si="40"/>
        <v>#REF!</v>
      </c>
      <c r="G449" s="41"/>
      <c r="H449" s="41"/>
      <c r="I449" s="41" t="e">
        <f t="shared" ca="1" si="42"/>
        <v>#REF!</v>
      </c>
      <c r="J449" s="44"/>
      <c r="K449" s="44"/>
      <c r="L449" s="44" t="e">
        <f t="shared" ca="1" si="41"/>
        <v>#REF!</v>
      </c>
      <c r="M449" s="45" t="e">
        <f t="shared" ca="1" si="43"/>
        <v>#REF!</v>
      </c>
      <c r="N449" s="80" t="e">
        <f t="shared" ca="1" si="44"/>
        <v>#REF!</v>
      </c>
      <c r="O449" s="47" t="e">
        <f t="shared" ca="1" si="45"/>
        <v>#REF!</v>
      </c>
      <c r="P449" s="73"/>
    </row>
    <row r="450" spans="1:16" hidden="1" x14ac:dyDescent="0.25">
      <c r="A450" s="38">
        <v>444</v>
      </c>
      <c r="B450" s="59" t="e">
        <f t="shared" ca="1" si="38"/>
        <v>#REF!</v>
      </c>
      <c r="C450" s="59" t="e">
        <f t="shared" ca="1" si="39"/>
        <v>#REF!</v>
      </c>
      <c r="D450" s="42"/>
      <c r="E450" s="43"/>
      <c r="F450" s="43" t="e">
        <f t="shared" ca="1" si="40"/>
        <v>#REF!</v>
      </c>
      <c r="G450" s="41"/>
      <c r="H450" s="41"/>
      <c r="I450" s="41" t="e">
        <f t="shared" ca="1" si="42"/>
        <v>#REF!</v>
      </c>
      <c r="J450" s="44"/>
      <c r="K450" s="44"/>
      <c r="L450" s="44" t="e">
        <f t="shared" ca="1" si="41"/>
        <v>#REF!</v>
      </c>
      <c r="M450" s="45" t="e">
        <f t="shared" ca="1" si="43"/>
        <v>#REF!</v>
      </c>
      <c r="N450" s="80" t="e">
        <f t="shared" ca="1" si="44"/>
        <v>#REF!</v>
      </c>
      <c r="O450" s="47" t="e">
        <f t="shared" ca="1" si="45"/>
        <v>#REF!</v>
      </c>
      <c r="P450" s="73"/>
    </row>
    <row r="451" spans="1:16" hidden="1" x14ac:dyDescent="0.25">
      <c r="A451" s="38">
        <v>445</v>
      </c>
      <c r="B451" s="59" t="e">
        <f t="shared" ca="1" si="38"/>
        <v>#REF!</v>
      </c>
      <c r="C451" s="59" t="e">
        <f t="shared" ca="1" si="39"/>
        <v>#REF!</v>
      </c>
      <c r="D451" s="42"/>
      <c r="E451" s="43"/>
      <c r="F451" s="43" t="e">
        <f t="shared" ca="1" si="40"/>
        <v>#REF!</v>
      </c>
      <c r="G451" s="41"/>
      <c r="H451" s="41"/>
      <c r="I451" s="41" t="e">
        <f t="shared" ca="1" si="42"/>
        <v>#REF!</v>
      </c>
      <c r="J451" s="44"/>
      <c r="K451" s="44"/>
      <c r="L451" s="44" t="e">
        <f t="shared" ca="1" si="41"/>
        <v>#REF!</v>
      </c>
      <c r="M451" s="45" t="e">
        <f t="shared" ca="1" si="43"/>
        <v>#REF!</v>
      </c>
      <c r="N451" s="80" t="e">
        <f t="shared" ca="1" si="44"/>
        <v>#REF!</v>
      </c>
      <c r="O451" s="47" t="e">
        <f t="shared" ca="1" si="45"/>
        <v>#REF!</v>
      </c>
      <c r="P451" s="73"/>
    </row>
    <row r="452" spans="1:16" hidden="1" x14ac:dyDescent="0.25">
      <c r="A452" s="38">
        <v>446</v>
      </c>
      <c r="B452" s="59" t="e">
        <f t="shared" ca="1" si="38"/>
        <v>#REF!</v>
      </c>
      <c r="C452" s="59" t="e">
        <f t="shared" ca="1" si="39"/>
        <v>#REF!</v>
      </c>
      <c r="D452" s="42"/>
      <c r="E452" s="43"/>
      <c r="F452" s="43" t="e">
        <f t="shared" ca="1" si="40"/>
        <v>#REF!</v>
      </c>
      <c r="G452" s="41"/>
      <c r="H452" s="41"/>
      <c r="I452" s="41" t="e">
        <f t="shared" ca="1" si="42"/>
        <v>#REF!</v>
      </c>
      <c r="J452" s="44"/>
      <c r="K452" s="44"/>
      <c r="L452" s="44" t="e">
        <f t="shared" ca="1" si="41"/>
        <v>#REF!</v>
      </c>
      <c r="M452" s="45" t="e">
        <f t="shared" ca="1" si="43"/>
        <v>#REF!</v>
      </c>
      <c r="N452" s="80" t="e">
        <f t="shared" ca="1" si="44"/>
        <v>#REF!</v>
      </c>
      <c r="O452" s="47" t="e">
        <f t="shared" ca="1" si="45"/>
        <v>#REF!</v>
      </c>
      <c r="P452" s="73"/>
    </row>
    <row r="453" spans="1:16" hidden="1" x14ac:dyDescent="0.25">
      <c r="A453" s="38">
        <v>447</v>
      </c>
      <c r="B453" s="59" t="e">
        <f t="shared" ca="1" si="38"/>
        <v>#REF!</v>
      </c>
      <c r="C453" s="59" t="e">
        <f t="shared" ca="1" si="39"/>
        <v>#REF!</v>
      </c>
      <c r="D453" s="42"/>
      <c r="E453" s="43"/>
      <c r="F453" s="43" t="e">
        <f t="shared" ca="1" si="40"/>
        <v>#REF!</v>
      </c>
      <c r="G453" s="41"/>
      <c r="H453" s="41"/>
      <c r="I453" s="41" t="e">
        <f t="shared" ca="1" si="42"/>
        <v>#REF!</v>
      </c>
      <c r="J453" s="44"/>
      <c r="K453" s="44"/>
      <c r="L453" s="44" t="e">
        <f t="shared" ca="1" si="41"/>
        <v>#REF!</v>
      </c>
      <c r="M453" s="45" t="e">
        <f t="shared" ca="1" si="43"/>
        <v>#REF!</v>
      </c>
      <c r="N453" s="80" t="e">
        <f t="shared" ca="1" si="44"/>
        <v>#REF!</v>
      </c>
      <c r="O453" s="47" t="e">
        <f t="shared" ca="1" si="45"/>
        <v>#REF!</v>
      </c>
      <c r="P453" s="73"/>
    </row>
    <row r="454" spans="1:16" hidden="1" x14ac:dyDescent="0.25">
      <c r="A454" s="38">
        <v>448</v>
      </c>
      <c r="B454" s="59" t="e">
        <f t="shared" ca="1" si="38"/>
        <v>#REF!</v>
      </c>
      <c r="C454" s="59" t="e">
        <f t="shared" ca="1" si="39"/>
        <v>#REF!</v>
      </c>
      <c r="D454" s="42"/>
      <c r="E454" s="43"/>
      <c r="F454" s="43" t="e">
        <f t="shared" ca="1" si="40"/>
        <v>#REF!</v>
      </c>
      <c r="G454" s="41"/>
      <c r="H454" s="41"/>
      <c r="I454" s="41" t="e">
        <f t="shared" ca="1" si="42"/>
        <v>#REF!</v>
      </c>
      <c r="J454" s="44"/>
      <c r="K454" s="44"/>
      <c r="L454" s="44" t="e">
        <f t="shared" ca="1" si="41"/>
        <v>#REF!</v>
      </c>
      <c r="M454" s="45" t="e">
        <f t="shared" ca="1" si="43"/>
        <v>#REF!</v>
      </c>
      <c r="N454" s="80" t="e">
        <f t="shared" ca="1" si="44"/>
        <v>#REF!</v>
      </c>
      <c r="O454" s="47" t="e">
        <f t="shared" ca="1" si="45"/>
        <v>#REF!</v>
      </c>
      <c r="P454" s="73"/>
    </row>
    <row r="455" spans="1:16" hidden="1" x14ac:dyDescent="0.25">
      <c r="A455" s="38">
        <v>449</v>
      </c>
      <c r="B455" s="59" t="e">
        <f t="shared" ca="1" si="38"/>
        <v>#REF!</v>
      </c>
      <c r="C455" s="59" t="e">
        <f t="shared" ca="1" si="39"/>
        <v>#REF!</v>
      </c>
      <c r="D455" s="42"/>
      <c r="E455" s="43"/>
      <c r="F455" s="43" t="e">
        <f t="shared" ca="1" si="40"/>
        <v>#REF!</v>
      </c>
      <c r="G455" s="41"/>
      <c r="H455" s="41"/>
      <c r="I455" s="41" t="e">
        <f t="shared" ca="1" si="42"/>
        <v>#REF!</v>
      </c>
      <c r="J455" s="44"/>
      <c r="K455" s="44"/>
      <c r="L455" s="44" t="e">
        <f t="shared" ca="1" si="41"/>
        <v>#REF!</v>
      </c>
      <c r="M455" s="45" t="e">
        <f t="shared" ca="1" si="43"/>
        <v>#REF!</v>
      </c>
      <c r="N455" s="80" t="e">
        <f t="shared" ca="1" si="44"/>
        <v>#REF!</v>
      </c>
      <c r="O455" s="47" t="e">
        <f t="shared" ca="1" si="45"/>
        <v>#REF!</v>
      </c>
      <c r="P455" s="73"/>
    </row>
    <row r="456" spans="1:16" hidden="1" x14ac:dyDescent="0.25">
      <c r="A456" s="38">
        <v>450</v>
      </c>
      <c r="B456" s="59" t="e">
        <f t="shared" ref="B456:B498" ca="1" si="46">INDIRECT(CONCATENATE($C$505,$D$505,"!$B",$A456 + 8))</f>
        <v>#REF!</v>
      </c>
      <c r="C456" s="59" t="e">
        <f t="shared" ref="C456:C498" ca="1" si="47">INDIRECT(CONCATENATE($C$505,$D$505,"!$C",$A456 + 8))</f>
        <v>#REF!</v>
      </c>
      <c r="D456" s="42"/>
      <c r="E456" s="43"/>
      <c r="F456" s="43" t="e">
        <f t="shared" ref="F456:F498" ca="1" si="48">INDIRECT(CONCATENATE($C$505,$D$505,"!$Z",$A456 + 8))</f>
        <v>#REF!</v>
      </c>
      <c r="G456" s="41"/>
      <c r="H456" s="41"/>
      <c r="I456" s="41" t="e">
        <f t="shared" ca="1" si="42"/>
        <v>#REF!</v>
      </c>
      <c r="J456" s="44"/>
      <c r="K456" s="44"/>
      <c r="L456" s="44" t="e">
        <f t="shared" ref="L456:L498" ca="1" si="49">INDIRECT(CONCATENATE($C$505,$D$505,"!$V",$A456 + 8))</f>
        <v>#REF!</v>
      </c>
      <c r="M456" s="45" t="e">
        <f t="shared" ca="1" si="43"/>
        <v>#REF!</v>
      </c>
      <c r="N456" s="80" t="e">
        <f t="shared" ca="1" si="44"/>
        <v>#REF!</v>
      </c>
      <c r="O456" s="47" t="e">
        <f t="shared" ca="1" si="45"/>
        <v>#REF!</v>
      </c>
      <c r="P456" s="73"/>
    </row>
    <row r="457" spans="1:16" hidden="1" x14ac:dyDescent="0.25">
      <c r="A457" s="38">
        <v>451</v>
      </c>
      <c r="B457" s="59" t="e">
        <f t="shared" ca="1" si="46"/>
        <v>#REF!</v>
      </c>
      <c r="C457" s="59" t="e">
        <f t="shared" ca="1" si="47"/>
        <v>#REF!</v>
      </c>
      <c r="D457" s="42"/>
      <c r="E457" s="43"/>
      <c r="F457" s="43" t="e">
        <f t="shared" ca="1" si="48"/>
        <v>#REF!</v>
      </c>
      <c r="G457" s="41"/>
      <c r="H457" s="41"/>
      <c r="I457" s="41" t="e">
        <f t="shared" ref="I457:I498" ca="1" si="50">INDIRECT(CONCATENATE($C$505,$D$505,"!$AD",$A457 + 8))</f>
        <v>#REF!</v>
      </c>
      <c r="J457" s="44"/>
      <c r="K457" s="44"/>
      <c r="L457" s="44" t="e">
        <f t="shared" ca="1" si="49"/>
        <v>#REF!</v>
      </c>
      <c r="M457" s="45" t="e">
        <f t="shared" ref="M457:M498" ca="1" si="51">IF(I457&lt;33,0,35)</f>
        <v>#REF!</v>
      </c>
      <c r="N457" s="80" t="e">
        <f t="shared" ref="N457:N498" ca="1" si="52">ROUNDDOWN(O457,0)</f>
        <v>#REF!</v>
      </c>
      <c r="O457" s="47" t="e">
        <f t="shared" ref="O457:O498" ca="1" si="53">I457*M457/100</f>
        <v>#REF!</v>
      </c>
      <c r="P457" s="73"/>
    </row>
    <row r="458" spans="1:16" hidden="1" x14ac:dyDescent="0.25">
      <c r="A458" s="38">
        <v>452</v>
      </c>
      <c r="B458" s="59" t="e">
        <f t="shared" ca="1" si="46"/>
        <v>#REF!</v>
      </c>
      <c r="C458" s="59" t="e">
        <f t="shared" ca="1" si="47"/>
        <v>#REF!</v>
      </c>
      <c r="D458" s="42"/>
      <c r="E458" s="43"/>
      <c r="F458" s="43" t="e">
        <f t="shared" ca="1" si="48"/>
        <v>#REF!</v>
      </c>
      <c r="G458" s="41"/>
      <c r="H458" s="41"/>
      <c r="I458" s="41" t="e">
        <f t="shared" ca="1" si="50"/>
        <v>#REF!</v>
      </c>
      <c r="J458" s="44"/>
      <c r="K458" s="44"/>
      <c r="L458" s="44" t="e">
        <f t="shared" ca="1" si="49"/>
        <v>#REF!</v>
      </c>
      <c r="M458" s="45" t="e">
        <f t="shared" ca="1" si="51"/>
        <v>#REF!</v>
      </c>
      <c r="N458" s="80" t="e">
        <f t="shared" ca="1" si="52"/>
        <v>#REF!</v>
      </c>
      <c r="O458" s="47" t="e">
        <f t="shared" ca="1" si="53"/>
        <v>#REF!</v>
      </c>
      <c r="P458" s="73"/>
    </row>
    <row r="459" spans="1:16" hidden="1" x14ac:dyDescent="0.25">
      <c r="A459" s="38">
        <v>453</v>
      </c>
      <c r="B459" s="59" t="e">
        <f t="shared" ca="1" si="46"/>
        <v>#REF!</v>
      </c>
      <c r="C459" s="59" t="e">
        <f t="shared" ca="1" si="47"/>
        <v>#REF!</v>
      </c>
      <c r="D459" s="42"/>
      <c r="E459" s="43"/>
      <c r="F459" s="43" t="e">
        <f t="shared" ca="1" si="48"/>
        <v>#REF!</v>
      </c>
      <c r="G459" s="41"/>
      <c r="H459" s="41"/>
      <c r="I459" s="41" t="e">
        <f t="shared" ca="1" si="50"/>
        <v>#REF!</v>
      </c>
      <c r="J459" s="44"/>
      <c r="K459" s="44"/>
      <c r="L459" s="44" t="e">
        <f t="shared" ca="1" si="49"/>
        <v>#REF!</v>
      </c>
      <c r="M459" s="45" t="e">
        <f t="shared" ca="1" si="51"/>
        <v>#REF!</v>
      </c>
      <c r="N459" s="80" t="e">
        <f t="shared" ca="1" si="52"/>
        <v>#REF!</v>
      </c>
      <c r="O459" s="47" t="e">
        <f t="shared" ca="1" si="53"/>
        <v>#REF!</v>
      </c>
      <c r="P459" s="73"/>
    </row>
    <row r="460" spans="1:16" hidden="1" x14ac:dyDescent="0.25">
      <c r="A460" s="38">
        <v>454</v>
      </c>
      <c r="B460" s="59" t="e">
        <f t="shared" ca="1" si="46"/>
        <v>#REF!</v>
      </c>
      <c r="C460" s="59" t="e">
        <f t="shared" ca="1" si="47"/>
        <v>#REF!</v>
      </c>
      <c r="D460" s="42"/>
      <c r="E460" s="43"/>
      <c r="F460" s="43" t="e">
        <f t="shared" ca="1" si="48"/>
        <v>#REF!</v>
      </c>
      <c r="G460" s="41"/>
      <c r="H460" s="41"/>
      <c r="I460" s="41" t="e">
        <f t="shared" ca="1" si="50"/>
        <v>#REF!</v>
      </c>
      <c r="J460" s="44"/>
      <c r="K460" s="44"/>
      <c r="L460" s="44" t="e">
        <f t="shared" ca="1" si="49"/>
        <v>#REF!</v>
      </c>
      <c r="M460" s="45" t="e">
        <f t="shared" ca="1" si="51"/>
        <v>#REF!</v>
      </c>
      <c r="N460" s="80" t="e">
        <f t="shared" ca="1" si="52"/>
        <v>#REF!</v>
      </c>
      <c r="O460" s="47" t="e">
        <f t="shared" ca="1" si="53"/>
        <v>#REF!</v>
      </c>
      <c r="P460" s="73"/>
    </row>
    <row r="461" spans="1:16" hidden="1" x14ac:dyDescent="0.25">
      <c r="A461" s="38">
        <v>455</v>
      </c>
      <c r="B461" s="59" t="e">
        <f t="shared" ca="1" si="46"/>
        <v>#REF!</v>
      </c>
      <c r="C461" s="59" t="e">
        <f t="shared" ca="1" si="47"/>
        <v>#REF!</v>
      </c>
      <c r="D461" s="42"/>
      <c r="E461" s="43"/>
      <c r="F461" s="43" t="e">
        <f t="shared" ca="1" si="48"/>
        <v>#REF!</v>
      </c>
      <c r="G461" s="41"/>
      <c r="H461" s="41"/>
      <c r="I461" s="41" t="e">
        <f t="shared" ca="1" si="50"/>
        <v>#REF!</v>
      </c>
      <c r="J461" s="44"/>
      <c r="K461" s="44"/>
      <c r="L461" s="44" t="e">
        <f t="shared" ca="1" si="49"/>
        <v>#REF!</v>
      </c>
      <c r="M461" s="45" t="e">
        <f t="shared" ca="1" si="51"/>
        <v>#REF!</v>
      </c>
      <c r="N461" s="80" t="e">
        <f t="shared" ca="1" si="52"/>
        <v>#REF!</v>
      </c>
      <c r="O461" s="47" t="e">
        <f t="shared" ca="1" si="53"/>
        <v>#REF!</v>
      </c>
      <c r="P461" s="73"/>
    </row>
    <row r="462" spans="1:16" hidden="1" x14ac:dyDescent="0.25">
      <c r="A462" s="38">
        <v>456</v>
      </c>
      <c r="B462" s="59" t="e">
        <f t="shared" ca="1" si="46"/>
        <v>#REF!</v>
      </c>
      <c r="C462" s="59" t="e">
        <f t="shared" ca="1" si="47"/>
        <v>#REF!</v>
      </c>
      <c r="D462" s="42"/>
      <c r="E462" s="43"/>
      <c r="F462" s="43" t="e">
        <f t="shared" ca="1" si="48"/>
        <v>#REF!</v>
      </c>
      <c r="G462" s="41"/>
      <c r="H462" s="41"/>
      <c r="I462" s="41" t="e">
        <f t="shared" ca="1" si="50"/>
        <v>#REF!</v>
      </c>
      <c r="J462" s="44"/>
      <c r="K462" s="44"/>
      <c r="L462" s="44" t="e">
        <f t="shared" ca="1" si="49"/>
        <v>#REF!</v>
      </c>
      <c r="M462" s="45" t="e">
        <f t="shared" ca="1" si="51"/>
        <v>#REF!</v>
      </c>
      <c r="N462" s="80" t="e">
        <f t="shared" ca="1" si="52"/>
        <v>#REF!</v>
      </c>
      <c r="O462" s="47" t="e">
        <f t="shared" ca="1" si="53"/>
        <v>#REF!</v>
      </c>
      <c r="P462" s="73"/>
    </row>
    <row r="463" spans="1:16" hidden="1" x14ac:dyDescent="0.25">
      <c r="A463" s="38">
        <v>457</v>
      </c>
      <c r="B463" s="59" t="e">
        <f t="shared" ca="1" si="46"/>
        <v>#REF!</v>
      </c>
      <c r="C463" s="59" t="e">
        <f t="shared" ca="1" si="47"/>
        <v>#REF!</v>
      </c>
      <c r="D463" s="42"/>
      <c r="E463" s="43"/>
      <c r="F463" s="43" t="e">
        <f t="shared" ca="1" si="48"/>
        <v>#REF!</v>
      </c>
      <c r="G463" s="41"/>
      <c r="H463" s="41"/>
      <c r="I463" s="41" t="e">
        <f t="shared" ca="1" si="50"/>
        <v>#REF!</v>
      </c>
      <c r="J463" s="44"/>
      <c r="K463" s="44"/>
      <c r="L463" s="44" t="e">
        <f t="shared" ca="1" si="49"/>
        <v>#REF!</v>
      </c>
      <c r="M463" s="45" t="e">
        <f t="shared" ca="1" si="51"/>
        <v>#REF!</v>
      </c>
      <c r="N463" s="80" t="e">
        <f t="shared" ca="1" si="52"/>
        <v>#REF!</v>
      </c>
      <c r="O463" s="47" t="e">
        <f t="shared" ca="1" si="53"/>
        <v>#REF!</v>
      </c>
      <c r="P463" s="73"/>
    </row>
    <row r="464" spans="1:16" hidden="1" x14ac:dyDescent="0.25">
      <c r="A464" s="38">
        <v>458</v>
      </c>
      <c r="B464" s="59" t="e">
        <f t="shared" ca="1" si="46"/>
        <v>#REF!</v>
      </c>
      <c r="C464" s="59" t="e">
        <f t="shared" ca="1" si="47"/>
        <v>#REF!</v>
      </c>
      <c r="D464" s="42"/>
      <c r="E464" s="43"/>
      <c r="F464" s="43" t="e">
        <f t="shared" ca="1" si="48"/>
        <v>#REF!</v>
      </c>
      <c r="G464" s="41"/>
      <c r="H464" s="41"/>
      <c r="I464" s="41" t="e">
        <f t="shared" ca="1" si="50"/>
        <v>#REF!</v>
      </c>
      <c r="J464" s="44"/>
      <c r="K464" s="44"/>
      <c r="L464" s="44" t="e">
        <f t="shared" ca="1" si="49"/>
        <v>#REF!</v>
      </c>
      <c r="M464" s="45" t="e">
        <f t="shared" ca="1" si="51"/>
        <v>#REF!</v>
      </c>
      <c r="N464" s="80" t="e">
        <f t="shared" ca="1" si="52"/>
        <v>#REF!</v>
      </c>
      <c r="O464" s="47" t="e">
        <f t="shared" ca="1" si="53"/>
        <v>#REF!</v>
      </c>
      <c r="P464" s="73"/>
    </row>
    <row r="465" spans="1:16" hidden="1" x14ac:dyDescent="0.25">
      <c r="A465" s="38">
        <v>459</v>
      </c>
      <c r="B465" s="59" t="e">
        <f t="shared" ca="1" si="46"/>
        <v>#REF!</v>
      </c>
      <c r="C465" s="59" t="e">
        <f t="shared" ca="1" si="47"/>
        <v>#REF!</v>
      </c>
      <c r="D465" s="42"/>
      <c r="E465" s="43"/>
      <c r="F465" s="43" t="e">
        <f t="shared" ca="1" si="48"/>
        <v>#REF!</v>
      </c>
      <c r="G465" s="41"/>
      <c r="H465" s="41"/>
      <c r="I465" s="41" t="e">
        <f t="shared" ca="1" si="50"/>
        <v>#REF!</v>
      </c>
      <c r="J465" s="44"/>
      <c r="K465" s="44"/>
      <c r="L465" s="44" t="e">
        <f t="shared" ca="1" si="49"/>
        <v>#REF!</v>
      </c>
      <c r="M465" s="45" t="e">
        <f t="shared" ca="1" si="51"/>
        <v>#REF!</v>
      </c>
      <c r="N465" s="80" t="e">
        <f t="shared" ca="1" si="52"/>
        <v>#REF!</v>
      </c>
      <c r="O465" s="47" t="e">
        <f t="shared" ca="1" si="53"/>
        <v>#REF!</v>
      </c>
      <c r="P465" s="73"/>
    </row>
    <row r="466" spans="1:16" hidden="1" x14ac:dyDescent="0.25">
      <c r="A466" s="38">
        <v>460</v>
      </c>
      <c r="B466" s="59" t="e">
        <f t="shared" ca="1" si="46"/>
        <v>#REF!</v>
      </c>
      <c r="C466" s="59" t="e">
        <f t="shared" ca="1" si="47"/>
        <v>#REF!</v>
      </c>
      <c r="D466" s="42"/>
      <c r="E466" s="43"/>
      <c r="F466" s="43" t="e">
        <f t="shared" ca="1" si="48"/>
        <v>#REF!</v>
      </c>
      <c r="G466" s="41"/>
      <c r="H466" s="41"/>
      <c r="I466" s="41" t="e">
        <f t="shared" ca="1" si="50"/>
        <v>#REF!</v>
      </c>
      <c r="J466" s="44"/>
      <c r="K466" s="44"/>
      <c r="L466" s="44" t="e">
        <f t="shared" ca="1" si="49"/>
        <v>#REF!</v>
      </c>
      <c r="M466" s="45" t="e">
        <f t="shared" ca="1" si="51"/>
        <v>#REF!</v>
      </c>
      <c r="N466" s="80" t="e">
        <f t="shared" ca="1" si="52"/>
        <v>#REF!</v>
      </c>
      <c r="O466" s="47" t="e">
        <f t="shared" ca="1" si="53"/>
        <v>#REF!</v>
      </c>
      <c r="P466" s="73"/>
    </row>
    <row r="467" spans="1:16" hidden="1" x14ac:dyDescent="0.25">
      <c r="A467" s="38">
        <v>461</v>
      </c>
      <c r="B467" s="59" t="e">
        <f t="shared" ca="1" si="46"/>
        <v>#REF!</v>
      </c>
      <c r="C467" s="59" t="e">
        <f t="shared" ca="1" si="47"/>
        <v>#REF!</v>
      </c>
      <c r="D467" s="42"/>
      <c r="E467" s="43"/>
      <c r="F467" s="43" t="e">
        <f t="shared" ca="1" si="48"/>
        <v>#REF!</v>
      </c>
      <c r="G467" s="41"/>
      <c r="H467" s="41"/>
      <c r="I467" s="41" t="e">
        <f t="shared" ca="1" si="50"/>
        <v>#REF!</v>
      </c>
      <c r="J467" s="44"/>
      <c r="K467" s="44"/>
      <c r="L467" s="44" t="e">
        <f t="shared" ca="1" si="49"/>
        <v>#REF!</v>
      </c>
      <c r="M467" s="45" t="e">
        <f t="shared" ca="1" si="51"/>
        <v>#REF!</v>
      </c>
      <c r="N467" s="80" t="e">
        <f t="shared" ca="1" si="52"/>
        <v>#REF!</v>
      </c>
      <c r="O467" s="47" t="e">
        <f t="shared" ca="1" si="53"/>
        <v>#REF!</v>
      </c>
      <c r="P467" s="73"/>
    </row>
    <row r="468" spans="1:16" hidden="1" x14ac:dyDescent="0.25">
      <c r="A468" s="38">
        <v>462</v>
      </c>
      <c r="B468" s="59" t="e">
        <f t="shared" ca="1" si="46"/>
        <v>#REF!</v>
      </c>
      <c r="C468" s="59" t="e">
        <f t="shared" ca="1" si="47"/>
        <v>#REF!</v>
      </c>
      <c r="D468" s="42"/>
      <c r="E468" s="43"/>
      <c r="F468" s="43" t="e">
        <f t="shared" ca="1" si="48"/>
        <v>#REF!</v>
      </c>
      <c r="G468" s="41"/>
      <c r="H468" s="41"/>
      <c r="I468" s="41" t="e">
        <f t="shared" ca="1" si="50"/>
        <v>#REF!</v>
      </c>
      <c r="J468" s="44"/>
      <c r="K468" s="44"/>
      <c r="L468" s="44" t="e">
        <f t="shared" ca="1" si="49"/>
        <v>#REF!</v>
      </c>
      <c r="M468" s="45" t="e">
        <f t="shared" ca="1" si="51"/>
        <v>#REF!</v>
      </c>
      <c r="N468" s="80" t="e">
        <f t="shared" ca="1" si="52"/>
        <v>#REF!</v>
      </c>
      <c r="O468" s="47" t="e">
        <f t="shared" ca="1" si="53"/>
        <v>#REF!</v>
      </c>
      <c r="P468" s="73"/>
    </row>
    <row r="469" spans="1:16" hidden="1" x14ac:dyDescent="0.25">
      <c r="A469" s="38">
        <v>463</v>
      </c>
      <c r="B469" s="59" t="e">
        <f t="shared" ca="1" si="46"/>
        <v>#REF!</v>
      </c>
      <c r="C469" s="59" t="e">
        <f t="shared" ca="1" si="47"/>
        <v>#REF!</v>
      </c>
      <c r="D469" s="42"/>
      <c r="E469" s="43"/>
      <c r="F469" s="43" t="e">
        <f t="shared" ca="1" si="48"/>
        <v>#REF!</v>
      </c>
      <c r="G469" s="41"/>
      <c r="H469" s="41"/>
      <c r="I469" s="41" t="e">
        <f t="shared" ca="1" si="50"/>
        <v>#REF!</v>
      </c>
      <c r="J469" s="44"/>
      <c r="K469" s="44"/>
      <c r="L469" s="44" t="e">
        <f t="shared" ca="1" si="49"/>
        <v>#REF!</v>
      </c>
      <c r="M469" s="45" t="e">
        <f t="shared" ca="1" si="51"/>
        <v>#REF!</v>
      </c>
      <c r="N469" s="80" t="e">
        <f t="shared" ca="1" si="52"/>
        <v>#REF!</v>
      </c>
      <c r="O469" s="47" t="e">
        <f t="shared" ca="1" si="53"/>
        <v>#REF!</v>
      </c>
      <c r="P469" s="73"/>
    </row>
    <row r="470" spans="1:16" hidden="1" x14ac:dyDescent="0.25">
      <c r="A470" s="38">
        <v>464</v>
      </c>
      <c r="B470" s="59" t="e">
        <f t="shared" ca="1" si="46"/>
        <v>#REF!</v>
      </c>
      <c r="C470" s="59" t="e">
        <f t="shared" ca="1" si="47"/>
        <v>#REF!</v>
      </c>
      <c r="D470" s="42"/>
      <c r="E470" s="43"/>
      <c r="F470" s="43" t="e">
        <f t="shared" ca="1" si="48"/>
        <v>#REF!</v>
      </c>
      <c r="G470" s="41"/>
      <c r="H470" s="41"/>
      <c r="I470" s="41" t="e">
        <f t="shared" ca="1" si="50"/>
        <v>#REF!</v>
      </c>
      <c r="J470" s="44"/>
      <c r="K470" s="44"/>
      <c r="L470" s="44" t="e">
        <f t="shared" ca="1" si="49"/>
        <v>#REF!</v>
      </c>
      <c r="M470" s="45" t="e">
        <f t="shared" ca="1" si="51"/>
        <v>#REF!</v>
      </c>
      <c r="N470" s="80" t="e">
        <f t="shared" ca="1" si="52"/>
        <v>#REF!</v>
      </c>
      <c r="O470" s="47" t="e">
        <f t="shared" ca="1" si="53"/>
        <v>#REF!</v>
      </c>
      <c r="P470" s="73"/>
    </row>
    <row r="471" spans="1:16" hidden="1" x14ac:dyDescent="0.25">
      <c r="A471" s="38">
        <v>465</v>
      </c>
      <c r="B471" s="59" t="e">
        <f t="shared" ca="1" si="46"/>
        <v>#REF!</v>
      </c>
      <c r="C471" s="59" t="e">
        <f t="shared" ca="1" si="47"/>
        <v>#REF!</v>
      </c>
      <c r="D471" s="42"/>
      <c r="E471" s="43"/>
      <c r="F471" s="43" t="e">
        <f t="shared" ca="1" si="48"/>
        <v>#REF!</v>
      </c>
      <c r="G471" s="41"/>
      <c r="H471" s="41"/>
      <c r="I471" s="41" t="e">
        <f t="shared" ca="1" si="50"/>
        <v>#REF!</v>
      </c>
      <c r="J471" s="44"/>
      <c r="K471" s="44"/>
      <c r="L471" s="44" t="e">
        <f t="shared" ca="1" si="49"/>
        <v>#REF!</v>
      </c>
      <c r="M471" s="45" t="e">
        <f t="shared" ca="1" si="51"/>
        <v>#REF!</v>
      </c>
      <c r="N471" s="80" t="e">
        <f t="shared" ca="1" si="52"/>
        <v>#REF!</v>
      </c>
      <c r="O471" s="47" t="e">
        <f t="shared" ca="1" si="53"/>
        <v>#REF!</v>
      </c>
      <c r="P471" s="73"/>
    </row>
    <row r="472" spans="1:16" hidden="1" x14ac:dyDescent="0.25">
      <c r="A472" s="38">
        <v>466</v>
      </c>
      <c r="B472" s="59" t="e">
        <f t="shared" ca="1" si="46"/>
        <v>#REF!</v>
      </c>
      <c r="C472" s="59" t="e">
        <f t="shared" ca="1" si="47"/>
        <v>#REF!</v>
      </c>
      <c r="D472" s="42"/>
      <c r="E472" s="43"/>
      <c r="F472" s="43" t="e">
        <f t="shared" ca="1" si="48"/>
        <v>#REF!</v>
      </c>
      <c r="G472" s="41"/>
      <c r="H472" s="41"/>
      <c r="I472" s="41" t="e">
        <f t="shared" ca="1" si="50"/>
        <v>#REF!</v>
      </c>
      <c r="J472" s="44"/>
      <c r="K472" s="44"/>
      <c r="L472" s="44" t="e">
        <f t="shared" ca="1" si="49"/>
        <v>#REF!</v>
      </c>
      <c r="M472" s="45" t="e">
        <f t="shared" ca="1" si="51"/>
        <v>#REF!</v>
      </c>
      <c r="N472" s="80" t="e">
        <f t="shared" ca="1" si="52"/>
        <v>#REF!</v>
      </c>
      <c r="O472" s="47" t="e">
        <f t="shared" ca="1" si="53"/>
        <v>#REF!</v>
      </c>
      <c r="P472" s="73"/>
    </row>
    <row r="473" spans="1:16" hidden="1" x14ac:dyDescent="0.25">
      <c r="A473" s="38">
        <v>467</v>
      </c>
      <c r="B473" s="59" t="e">
        <f t="shared" ca="1" si="46"/>
        <v>#REF!</v>
      </c>
      <c r="C473" s="59" t="e">
        <f t="shared" ca="1" si="47"/>
        <v>#REF!</v>
      </c>
      <c r="D473" s="42"/>
      <c r="E473" s="43"/>
      <c r="F473" s="43" t="e">
        <f t="shared" ca="1" si="48"/>
        <v>#REF!</v>
      </c>
      <c r="G473" s="41"/>
      <c r="H473" s="41"/>
      <c r="I473" s="41" t="e">
        <f t="shared" ca="1" si="50"/>
        <v>#REF!</v>
      </c>
      <c r="J473" s="44"/>
      <c r="K473" s="44"/>
      <c r="L473" s="44" t="e">
        <f t="shared" ca="1" si="49"/>
        <v>#REF!</v>
      </c>
      <c r="M473" s="45" t="e">
        <f t="shared" ca="1" si="51"/>
        <v>#REF!</v>
      </c>
      <c r="N473" s="80" t="e">
        <f t="shared" ca="1" si="52"/>
        <v>#REF!</v>
      </c>
      <c r="O473" s="47" t="e">
        <f t="shared" ca="1" si="53"/>
        <v>#REF!</v>
      </c>
      <c r="P473" s="73"/>
    </row>
    <row r="474" spans="1:16" hidden="1" x14ac:dyDescent="0.25">
      <c r="A474" s="38">
        <v>468</v>
      </c>
      <c r="B474" s="59" t="e">
        <f t="shared" ca="1" si="46"/>
        <v>#REF!</v>
      </c>
      <c r="C474" s="59" t="e">
        <f t="shared" ca="1" si="47"/>
        <v>#REF!</v>
      </c>
      <c r="D474" s="42"/>
      <c r="E474" s="43"/>
      <c r="F474" s="43" t="e">
        <f t="shared" ca="1" si="48"/>
        <v>#REF!</v>
      </c>
      <c r="G474" s="41"/>
      <c r="H474" s="41"/>
      <c r="I474" s="41" t="e">
        <f t="shared" ca="1" si="50"/>
        <v>#REF!</v>
      </c>
      <c r="J474" s="44"/>
      <c r="K474" s="44"/>
      <c r="L474" s="44" t="e">
        <f t="shared" ca="1" si="49"/>
        <v>#REF!</v>
      </c>
      <c r="M474" s="45" t="e">
        <f t="shared" ca="1" si="51"/>
        <v>#REF!</v>
      </c>
      <c r="N474" s="80" t="e">
        <f t="shared" ca="1" si="52"/>
        <v>#REF!</v>
      </c>
      <c r="O474" s="47" t="e">
        <f t="shared" ca="1" si="53"/>
        <v>#REF!</v>
      </c>
      <c r="P474" s="73"/>
    </row>
    <row r="475" spans="1:16" hidden="1" x14ac:dyDescent="0.25">
      <c r="A475" s="38">
        <v>469</v>
      </c>
      <c r="B475" s="59" t="e">
        <f t="shared" ca="1" si="46"/>
        <v>#REF!</v>
      </c>
      <c r="C475" s="59" t="e">
        <f t="shared" ca="1" si="47"/>
        <v>#REF!</v>
      </c>
      <c r="D475" s="42"/>
      <c r="E475" s="43"/>
      <c r="F475" s="43" t="e">
        <f t="shared" ca="1" si="48"/>
        <v>#REF!</v>
      </c>
      <c r="G475" s="41"/>
      <c r="H475" s="41"/>
      <c r="I475" s="41" t="e">
        <f t="shared" ca="1" si="50"/>
        <v>#REF!</v>
      </c>
      <c r="J475" s="44"/>
      <c r="K475" s="44"/>
      <c r="L475" s="44" t="e">
        <f t="shared" ca="1" si="49"/>
        <v>#REF!</v>
      </c>
      <c r="M475" s="45" t="e">
        <f t="shared" ca="1" si="51"/>
        <v>#REF!</v>
      </c>
      <c r="N475" s="80" t="e">
        <f t="shared" ca="1" si="52"/>
        <v>#REF!</v>
      </c>
      <c r="O475" s="47" t="e">
        <f t="shared" ca="1" si="53"/>
        <v>#REF!</v>
      </c>
      <c r="P475" s="73"/>
    </row>
    <row r="476" spans="1:16" hidden="1" x14ac:dyDescent="0.25">
      <c r="A476" s="38">
        <v>470</v>
      </c>
      <c r="B476" s="59" t="e">
        <f t="shared" ca="1" si="46"/>
        <v>#REF!</v>
      </c>
      <c r="C476" s="59" t="e">
        <f t="shared" ca="1" si="47"/>
        <v>#REF!</v>
      </c>
      <c r="D476" s="42"/>
      <c r="E476" s="43"/>
      <c r="F476" s="43" t="e">
        <f t="shared" ca="1" si="48"/>
        <v>#REF!</v>
      </c>
      <c r="G476" s="41"/>
      <c r="H476" s="41"/>
      <c r="I476" s="41" t="e">
        <f t="shared" ca="1" si="50"/>
        <v>#REF!</v>
      </c>
      <c r="J476" s="44"/>
      <c r="K476" s="44"/>
      <c r="L476" s="44" t="e">
        <f t="shared" ca="1" si="49"/>
        <v>#REF!</v>
      </c>
      <c r="M476" s="45" t="e">
        <f t="shared" ca="1" si="51"/>
        <v>#REF!</v>
      </c>
      <c r="N476" s="80" t="e">
        <f t="shared" ca="1" si="52"/>
        <v>#REF!</v>
      </c>
      <c r="O476" s="47" t="e">
        <f t="shared" ca="1" si="53"/>
        <v>#REF!</v>
      </c>
      <c r="P476" s="73"/>
    </row>
    <row r="477" spans="1:16" hidden="1" x14ac:dyDescent="0.25">
      <c r="A477" s="38">
        <v>471</v>
      </c>
      <c r="B477" s="59" t="e">
        <f t="shared" ca="1" si="46"/>
        <v>#REF!</v>
      </c>
      <c r="C477" s="59" t="e">
        <f t="shared" ca="1" si="47"/>
        <v>#REF!</v>
      </c>
      <c r="D477" s="42"/>
      <c r="E477" s="43"/>
      <c r="F477" s="43" t="e">
        <f t="shared" ca="1" si="48"/>
        <v>#REF!</v>
      </c>
      <c r="G477" s="41"/>
      <c r="H477" s="41"/>
      <c r="I477" s="41" t="e">
        <f t="shared" ca="1" si="50"/>
        <v>#REF!</v>
      </c>
      <c r="J477" s="44"/>
      <c r="K477" s="44"/>
      <c r="L477" s="44" t="e">
        <f t="shared" ca="1" si="49"/>
        <v>#REF!</v>
      </c>
      <c r="M477" s="45" t="e">
        <f t="shared" ca="1" si="51"/>
        <v>#REF!</v>
      </c>
      <c r="N477" s="80" t="e">
        <f t="shared" ca="1" si="52"/>
        <v>#REF!</v>
      </c>
      <c r="O477" s="47" t="e">
        <f t="shared" ca="1" si="53"/>
        <v>#REF!</v>
      </c>
      <c r="P477" s="73"/>
    </row>
    <row r="478" spans="1:16" hidden="1" x14ac:dyDescent="0.25">
      <c r="A478" s="38">
        <v>472</v>
      </c>
      <c r="B478" s="59" t="e">
        <f t="shared" ca="1" si="46"/>
        <v>#REF!</v>
      </c>
      <c r="C478" s="59" t="e">
        <f t="shared" ca="1" si="47"/>
        <v>#REF!</v>
      </c>
      <c r="D478" s="42"/>
      <c r="E478" s="43"/>
      <c r="F478" s="43" t="e">
        <f t="shared" ca="1" si="48"/>
        <v>#REF!</v>
      </c>
      <c r="G478" s="41"/>
      <c r="H478" s="41"/>
      <c r="I478" s="41" t="e">
        <f t="shared" ca="1" si="50"/>
        <v>#REF!</v>
      </c>
      <c r="J478" s="44"/>
      <c r="K478" s="44"/>
      <c r="L478" s="44" t="e">
        <f t="shared" ca="1" si="49"/>
        <v>#REF!</v>
      </c>
      <c r="M478" s="45" t="e">
        <f t="shared" ca="1" si="51"/>
        <v>#REF!</v>
      </c>
      <c r="N478" s="80" t="e">
        <f t="shared" ca="1" si="52"/>
        <v>#REF!</v>
      </c>
      <c r="O478" s="47" t="e">
        <f t="shared" ca="1" si="53"/>
        <v>#REF!</v>
      </c>
      <c r="P478" s="73"/>
    </row>
    <row r="479" spans="1:16" hidden="1" x14ac:dyDescent="0.25">
      <c r="A479" s="38">
        <v>473</v>
      </c>
      <c r="B479" s="59" t="e">
        <f t="shared" ca="1" si="46"/>
        <v>#REF!</v>
      </c>
      <c r="C479" s="59" t="e">
        <f t="shared" ca="1" si="47"/>
        <v>#REF!</v>
      </c>
      <c r="D479" s="42"/>
      <c r="E479" s="43"/>
      <c r="F479" s="43" t="e">
        <f t="shared" ca="1" si="48"/>
        <v>#REF!</v>
      </c>
      <c r="G479" s="41"/>
      <c r="H479" s="41"/>
      <c r="I479" s="41" t="e">
        <f t="shared" ca="1" si="50"/>
        <v>#REF!</v>
      </c>
      <c r="J479" s="44"/>
      <c r="K479" s="44"/>
      <c r="L479" s="44" t="e">
        <f t="shared" ca="1" si="49"/>
        <v>#REF!</v>
      </c>
      <c r="M479" s="45" t="e">
        <f t="shared" ca="1" si="51"/>
        <v>#REF!</v>
      </c>
      <c r="N479" s="80" t="e">
        <f t="shared" ca="1" si="52"/>
        <v>#REF!</v>
      </c>
      <c r="O479" s="47" t="e">
        <f t="shared" ca="1" si="53"/>
        <v>#REF!</v>
      </c>
      <c r="P479" s="73"/>
    </row>
    <row r="480" spans="1:16" hidden="1" x14ac:dyDescent="0.25">
      <c r="A480" s="38">
        <v>474</v>
      </c>
      <c r="B480" s="59" t="e">
        <f t="shared" ca="1" si="46"/>
        <v>#REF!</v>
      </c>
      <c r="C480" s="59" t="e">
        <f t="shared" ca="1" si="47"/>
        <v>#REF!</v>
      </c>
      <c r="D480" s="42"/>
      <c r="E480" s="43"/>
      <c r="F480" s="43" t="e">
        <f t="shared" ca="1" si="48"/>
        <v>#REF!</v>
      </c>
      <c r="G480" s="41"/>
      <c r="H480" s="41"/>
      <c r="I480" s="41" t="e">
        <f t="shared" ca="1" si="50"/>
        <v>#REF!</v>
      </c>
      <c r="J480" s="44"/>
      <c r="K480" s="44"/>
      <c r="L480" s="44" t="e">
        <f t="shared" ca="1" si="49"/>
        <v>#REF!</v>
      </c>
      <c r="M480" s="45" t="e">
        <f t="shared" ca="1" si="51"/>
        <v>#REF!</v>
      </c>
      <c r="N480" s="80" t="e">
        <f t="shared" ca="1" si="52"/>
        <v>#REF!</v>
      </c>
      <c r="O480" s="47" t="e">
        <f t="shared" ca="1" si="53"/>
        <v>#REF!</v>
      </c>
      <c r="P480" s="73"/>
    </row>
    <row r="481" spans="1:16" hidden="1" x14ac:dyDescent="0.25">
      <c r="A481" s="38">
        <v>475</v>
      </c>
      <c r="B481" s="59" t="e">
        <f t="shared" ca="1" si="46"/>
        <v>#REF!</v>
      </c>
      <c r="C481" s="59" t="e">
        <f t="shared" ca="1" si="47"/>
        <v>#REF!</v>
      </c>
      <c r="D481" s="42"/>
      <c r="E481" s="43"/>
      <c r="F481" s="43" t="e">
        <f t="shared" ca="1" si="48"/>
        <v>#REF!</v>
      </c>
      <c r="G481" s="41"/>
      <c r="H481" s="41"/>
      <c r="I481" s="41" t="e">
        <f t="shared" ca="1" si="50"/>
        <v>#REF!</v>
      </c>
      <c r="J481" s="44"/>
      <c r="K481" s="44"/>
      <c r="L481" s="44" t="e">
        <f t="shared" ca="1" si="49"/>
        <v>#REF!</v>
      </c>
      <c r="M481" s="45" t="e">
        <f t="shared" ca="1" si="51"/>
        <v>#REF!</v>
      </c>
      <c r="N481" s="80" t="e">
        <f t="shared" ca="1" si="52"/>
        <v>#REF!</v>
      </c>
      <c r="O481" s="47" t="e">
        <f t="shared" ca="1" si="53"/>
        <v>#REF!</v>
      </c>
      <c r="P481" s="73"/>
    </row>
    <row r="482" spans="1:16" hidden="1" x14ac:dyDescent="0.25">
      <c r="A482" s="38">
        <v>476</v>
      </c>
      <c r="B482" s="59" t="e">
        <f t="shared" ca="1" si="46"/>
        <v>#REF!</v>
      </c>
      <c r="C482" s="59" t="e">
        <f t="shared" ca="1" si="47"/>
        <v>#REF!</v>
      </c>
      <c r="D482" s="42"/>
      <c r="E482" s="43"/>
      <c r="F482" s="43" t="e">
        <f t="shared" ca="1" si="48"/>
        <v>#REF!</v>
      </c>
      <c r="G482" s="41"/>
      <c r="H482" s="41"/>
      <c r="I482" s="41" t="e">
        <f t="shared" ca="1" si="50"/>
        <v>#REF!</v>
      </c>
      <c r="J482" s="44"/>
      <c r="K482" s="44"/>
      <c r="L482" s="44" t="e">
        <f t="shared" ca="1" si="49"/>
        <v>#REF!</v>
      </c>
      <c r="M482" s="45" t="e">
        <f t="shared" ca="1" si="51"/>
        <v>#REF!</v>
      </c>
      <c r="N482" s="80" t="e">
        <f t="shared" ca="1" si="52"/>
        <v>#REF!</v>
      </c>
      <c r="O482" s="47" t="e">
        <f t="shared" ca="1" si="53"/>
        <v>#REF!</v>
      </c>
      <c r="P482" s="73"/>
    </row>
    <row r="483" spans="1:16" hidden="1" x14ac:dyDescent="0.25">
      <c r="A483" s="38">
        <v>477</v>
      </c>
      <c r="B483" s="59" t="e">
        <f t="shared" ca="1" si="46"/>
        <v>#REF!</v>
      </c>
      <c r="C483" s="59" t="e">
        <f t="shared" ca="1" si="47"/>
        <v>#REF!</v>
      </c>
      <c r="D483" s="42"/>
      <c r="E483" s="43"/>
      <c r="F483" s="43" t="e">
        <f t="shared" ca="1" si="48"/>
        <v>#REF!</v>
      </c>
      <c r="G483" s="41"/>
      <c r="H483" s="41"/>
      <c r="I483" s="41" t="e">
        <f t="shared" ca="1" si="50"/>
        <v>#REF!</v>
      </c>
      <c r="J483" s="44"/>
      <c r="K483" s="44"/>
      <c r="L483" s="44" t="e">
        <f t="shared" ca="1" si="49"/>
        <v>#REF!</v>
      </c>
      <c r="M483" s="45" t="e">
        <f t="shared" ca="1" si="51"/>
        <v>#REF!</v>
      </c>
      <c r="N483" s="80" t="e">
        <f t="shared" ca="1" si="52"/>
        <v>#REF!</v>
      </c>
      <c r="O483" s="47" t="e">
        <f t="shared" ca="1" si="53"/>
        <v>#REF!</v>
      </c>
      <c r="P483" s="73"/>
    </row>
    <row r="484" spans="1:16" hidden="1" x14ac:dyDescent="0.25">
      <c r="A484" s="38">
        <v>478</v>
      </c>
      <c r="B484" s="59" t="e">
        <f t="shared" ca="1" si="46"/>
        <v>#REF!</v>
      </c>
      <c r="C484" s="59" t="e">
        <f t="shared" ca="1" si="47"/>
        <v>#REF!</v>
      </c>
      <c r="D484" s="42"/>
      <c r="E484" s="43"/>
      <c r="F484" s="43" t="e">
        <f t="shared" ca="1" si="48"/>
        <v>#REF!</v>
      </c>
      <c r="G484" s="41"/>
      <c r="H484" s="41"/>
      <c r="I484" s="41" t="e">
        <f t="shared" ca="1" si="50"/>
        <v>#REF!</v>
      </c>
      <c r="J484" s="44"/>
      <c r="K484" s="44"/>
      <c r="L484" s="44" t="e">
        <f t="shared" ca="1" si="49"/>
        <v>#REF!</v>
      </c>
      <c r="M484" s="45" t="e">
        <f t="shared" ca="1" si="51"/>
        <v>#REF!</v>
      </c>
      <c r="N484" s="80" t="e">
        <f t="shared" ca="1" si="52"/>
        <v>#REF!</v>
      </c>
      <c r="O484" s="47" t="e">
        <f t="shared" ca="1" si="53"/>
        <v>#REF!</v>
      </c>
      <c r="P484" s="73"/>
    </row>
    <row r="485" spans="1:16" hidden="1" x14ac:dyDescent="0.25">
      <c r="A485" s="38">
        <v>479</v>
      </c>
      <c r="B485" s="59" t="e">
        <f t="shared" ca="1" si="46"/>
        <v>#REF!</v>
      </c>
      <c r="C485" s="59" t="e">
        <f t="shared" ca="1" si="47"/>
        <v>#REF!</v>
      </c>
      <c r="D485" s="42"/>
      <c r="E485" s="43"/>
      <c r="F485" s="43" t="e">
        <f t="shared" ca="1" si="48"/>
        <v>#REF!</v>
      </c>
      <c r="G485" s="41"/>
      <c r="H485" s="41"/>
      <c r="I485" s="41" t="e">
        <f t="shared" ca="1" si="50"/>
        <v>#REF!</v>
      </c>
      <c r="J485" s="44"/>
      <c r="K485" s="44"/>
      <c r="L485" s="44" t="e">
        <f t="shared" ca="1" si="49"/>
        <v>#REF!</v>
      </c>
      <c r="M485" s="45" t="e">
        <f t="shared" ca="1" si="51"/>
        <v>#REF!</v>
      </c>
      <c r="N485" s="80" t="e">
        <f t="shared" ca="1" si="52"/>
        <v>#REF!</v>
      </c>
      <c r="O485" s="47" t="e">
        <f t="shared" ca="1" si="53"/>
        <v>#REF!</v>
      </c>
      <c r="P485" s="73"/>
    </row>
    <row r="486" spans="1:16" hidden="1" x14ac:dyDescent="0.25">
      <c r="A486" s="38">
        <v>480</v>
      </c>
      <c r="B486" s="59" t="e">
        <f t="shared" ca="1" si="46"/>
        <v>#REF!</v>
      </c>
      <c r="C486" s="59" t="e">
        <f t="shared" ca="1" si="47"/>
        <v>#REF!</v>
      </c>
      <c r="D486" s="42"/>
      <c r="E486" s="43"/>
      <c r="F486" s="43" t="e">
        <f t="shared" ca="1" si="48"/>
        <v>#REF!</v>
      </c>
      <c r="G486" s="41"/>
      <c r="H486" s="41"/>
      <c r="I486" s="41" t="e">
        <f t="shared" ca="1" si="50"/>
        <v>#REF!</v>
      </c>
      <c r="J486" s="44"/>
      <c r="K486" s="44"/>
      <c r="L486" s="44" t="e">
        <f t="shared" ca="1" si="49"/>
        <v>#REF!</v>
      </c>
      <c r="M486" s="45" t="e">
        <f t="shared" ca="1" si="51"/>
        <v>#REF!</v>
      </c>
      <c r="N486" s="80" t="e">
        <f t="shared" ca="1" si="52"/>
        <v>#REF!</v>
      </c>
      <c r="O486" s="47" t="e">
        <f t="shared" ca="1" si="53"/>
        <v>#REF!</v>
      </c>
      <c r="P486" s="73"/>
    </row>
    <row r="487" spans="1:16" hidden="1" x14ac:dyDescent="0.25">
      <c r="A487" s="38">
        <v>481</v>
      </c>
      <c r="B487" s="59" t="e">
        <f t="shared" ca="1" si="46"/>
        <v>#REF!</v>
      </c>
      <c r="C487" s="59" t="e">
        <f t="shared" ca="1" si="47"/>
        <v>#REF!</v>
      </c>
      <c r="D487" s="42"/>
      <c r="E487" s="43"/>
      <c r="F487" s="43" t="e">
        <f t="shared" ca="1" si="48"/>
        <v>#REF!</v>
      </c>
      <c r="G487" s="41"/>
      <c r="H487" s="41"/>
      <c r="I487" s="41" t="e">
        <f t="shared" ca="1" si="50"/>
        <v>#REF!</v>
      </c>
      <c r="J487" s="44"/>
      <c r="K487" s="44"/>
      <c r="L487" s="44" t="e">
        <f t="shared" ca="1" si="49"/>
        <v>#REF!</v>
      </c>
      <c r="M487" s="45" t="e">
        <f t="shared" ca="1" si="51"/>
        <v>#REF!</v>
      </c>
      <c r="N487" s="80" t="e">
        <f t="shared" ca="1" si="52"/>
        <v>#REF!</v>
      </c>
      <c r="O487" s="47" t="e">
        <f t="shared" ca="1" si="53"/>
        <v>#REF!</v>
      </c>
      <c r="P487" s="73"/>
    </row>
    <row r="488" spans="1:16" hidden="1" x14ac:dyDescent="0.25">
      <c r="A488" s="38">
        <v>482</v>
      </c>
      <c r="B488" s="59" t="e">
        <f t="shared" ca="1" si="46"/>
        <v>#REF!</v>
      </c>
      <c r="C488" s="59" t="e">
        <f t="shared" ca="1" si="47"/>
        <v>#REF!</v>
      </c>
      <c r="D488" s="42"/>
      <c r="E488" s="43"/>
      <c r="F488" s="43" t="e">
        <f t="shared" ca="1" si="48"/>
        <v>#REF!</v>
      </c>
      <c r="G488" s="41"/>
      <c r="H488" s="41"/>
      <c r="I488" s="41" t="e">
        <f t="shared" ca="1" si="50"/>
        <v>#REF!</v>
      </c>
      <c r="J488" s="44"/>
      <c r="K488" s="44"/>
      <c r="L488" s="44" t="e">
        <f t="shared" ca="1" si="49"/>
        <v>#REF!</v>
      </c>
      <c r="M488" s="45" t="e">
        <f t="shared" ca="1" si="51"/>
        <v>#REF!</v>
      </c>
      <c r="N488" s="80" t="e">
        <f t="shared" ca="1" si="52"/>
        <v>#REF!</v>
      </c>
      <c r="O488" s="47" t="e">
        <f t="shared" ca="1" si="53"/>
        <v>#REF!</v>
      </c>
      <c r="P488" s="73"/>
    </row>
    <row r="489" spans="1:16" hidden="1" x14ac:dyDescent="0.25">
      <c r="A489" s="38">
        <v>483</v>
      </c>
      <c r="B489" s="59" t="e">
        <f t="shared" ca="1" si="46"/>
        <v>#REF!</v>
      </c>
      <c r="C489" s="59" t="e">
        <f t="shared" ca="1" si="47"/>
        <v>#REF!</v>
      </c>
      <c r="D489" s="42"/>
      <c r="E489" s="43"/>
      <c r="F489" s="43" t="e">
        <f t="shared" ca="1" si="48"/>
        <v>#REF!</v>
      </c>
      <c r="G489" s="41"/>
      <c r="H489" s="41"/>
      <c r="I489" s="41" t="e">
        <f t="shared" ca="1" si="50"/>
        <v>#REF!</v>
      </c>
      <c r="J489" s="44"/>
      <c r="K489" s="44"/>
      <c r="L489" s="44" t="e">
        <f t="shared" ca="1" si="49"/>
        <v>#REF!</v>
      </c>
      <c r="M489" s="45" t="e">
        <f t="shared" ca="1" si="51"/>
        <v>#REF!</v>
      </c>
      <c r="N489" s="80" t="e">
        <f t="shared" ca="1" si="52"/>
        <v>#REF!</v>
      </c>
      <c r="O489" s="47" t="e">
        <f t="shared" ca="1" si="53"/>
        <v>#REF!</v>
      </c>
      <c r="P489" s="73"/>
    </row>
    <row r="490" spans="1:16" hidden="1" x14ac:dyDescent="0.25">
      <c r="A490" s="38">
        <v>484</v>
      </c>
      <c r="B490" s="59" t="e">
        <f t="shared" ca="1" si="46"/>
        <v>#REF!</v>
      </c>
      <c r="C490" s="59" t="e">
        <f t="shared" ca="1" si="47"/>
        <v>#REF!</v>
      </c>
      <c r="D490" s="42"/>
      <c r="E490" s="43"/>
      <c r="F490" s="43" t="e">
        <f t="shared" ca="1" si="48"/>
        <v>#REF!</v>
      </c>
      <c r="G490" s="41"/>
      <c r="H490" s="41"/>
      <c r="I490" s="41" t="e">
        <f t="shared" ca="1" si="50"/>
        <v>#REF!</v>
      </c>
      <c r="J490" s="44"/>
      <c r="K490" s="44"/>
      <c r="L490" s="44" t="e">
        <f t="shared" ca="1" si="49"/>
        <v>#REF!</v>
      </c>
      <c r="M490" s="45" t="e">
        <f t="shared" ca="1" si="51"/>
        <v>#REF!</v>
      </c>
      <c r="N490" s="80" t="e">
        <f t="shared" ca="1" si="52"/>
        <v>#REF!</v>
      </c>
      <c r="O490" s="47" t="e">
        <f t="shared" ca="1" si="53"/>
        <v>#REF!</v>
      </c>
      <c r="P490" s="73"/>
    </row>
    <row r="491" spans="1:16" hidden="1" x14ac:dyDescent="0.25">
      <c r="A491" s="38">
        <v>485</v>
      </c>
      <c r="B491" s="59" t="e">
        <f t="shared" ca="1" si="46"/>
        <v>#REF!</v>
      </c>
      <c r="C491" s="59" t="e">
        <f t="shared" ca="1" si="47"/>
        <v>#REF!</v>
      </c>
      <c r="D491" s="42"/>
      <c r="E491" s="43"/>
      <c r="F491" s="43" t="e">
        <f t="shared" ca="1" si="48"/>
        <v>#REF!</v>
      </c>
      <c r="G491" s="41"/>
      <c r="H491" s="41"/>
      <c r="I491" s="41" t="e">
        <f t="shared" ca="1" si="50"/>
        <v>#REF!</v>
      </c>
      <c r="J491" s="44"/>
      <c r="K491" s="44"/>
      <c r="L491" s="44" t="e">
        <f t="shared" ca="1" si="49"/>
        <v>#REF!</v>
      </c>
      <c r="M491" s="45" t="e">
        <f t="shared" ca="1" si="51"/>
        <v>#REF!</v>
      </c>
      <c r="N491" s="80" t="e">
        <f t="shared" ca="1" si="52"/>
        <v>#REF!</v>
      </c>
      <c r="O491" s="47" t="e">
        <f t="shared" ca="1" si="53"/>
        <v>#REF!</v>
      </c>
      <c r="P491" s="73"/>
    </row>
    <row r="492" spans="1:16" hidden="1" x14ac:dyDescent="0.25">
      <c r="A492" s="38">
        <v>486</v>
      </c>
      <c r="B492" s="59" t="e">
        <f t="shared" ca="1" si="46"/>
        <v>#REF!</v>
      </c>
      <c r="C492" s="59" t="e">
        <f t="shared" ca="1" si="47"/>
        <v>#REF!</v>
      </c>
      <c r="D492" s="42"/>
      <c r="E492" s="43"/>
      <c r="F492" s="43" t="e">
        <f t="shared" ca="1" si="48"/>
        <v>#REF!</v>
      </c>
      <c r="G492" s="41"/>
      <c r="H492" s="41"/>
      <c r="I492" s="41" t="e">
        <f t="shared" ca="1" si="50"/>
        <v>#REF!</v>
      </c>
      <c r="J492" s="44"/>
      <c r="K492" s="44"/>
      <c r="L492" s="44" t="e">
        <f t="shared" ca="1" si="49"/>
        <v>#REF!</v>
      </c>
      <c r="M492" s="45" t="e">
        <f t="shared" ca="1" si="51"/>
        <v>#REF!</v>
      </c>
      <c r="N492" s="80" t="e">
        <f t="shared" ca="1" si="52"/>
        <v>#REF!</v>
      </c>
      <c r="O492" s="47" t="e">
        <f t="shared" ca="1" si="53"/>
        <v>#REF!</v>
      </c>
      <c r="P492" s="73"/>
    </row>
    <row r="493" spans="1:16" hidden="1" x14ac:dyDescent="0.25">
      <c r="A493" s="38">
        <v>487</v>
      </c>
      <c r="B493" s="59" t="e">
        <f t="shared" ca="1" si="46"/>
        <v>#REF!</v>
      </c>
      <c r="C493" s="59" t="e">
        <f t="shared" ca="1" si="47"/>
        <v>#REF!</v>
      </c>
      <c r="D493" s="42"/>
      <c r="E493" s="43"/>
      <c r="F493" s="43" t="e">
        <f t="shared" ca="1" si="48"/>
        <v>#REF!</v>
      </c>
      <c r="G493" s="41"/>
      <c r="H493" s="41"/>
      <c r="I493" s="41" t="e">
        <f t="shared" ca="1" si="50"/>
        <v>#REF!</v>
      </c>
      <c r="J493" s="44"/>
      <c r="K493" s="44"/>
      <c r="L493" s="44" t="e">
        <f t="shared" ca="1" si="49"/>
        <v>#REF!</v>
      </c>
      <c r="M493" s="45" t="e">
        <f t="shared" ca="1" si="51"/>
        <v>#REF!</v>
      </c>
      <c r="N493" s="80" t="e">
        <f t="shared" ca="1" si="52"/>
        <v>#REF!</v>
      </c>
      <c r="O493" s="47" t="e">
        <f t="shared" ca="1" si="53"/>
        <v>#REF!</v>
      </c>
      <c r="P493" s="73"/>
    </row>
    <row r="494" spans="1:16" hidden="1" x14ac:dyDescent="0.25">
      <c r="A494" s="38">
        <v>488</v>
      </c>
      <c r="B494" s="59" t="e">
        <f t="shared" ca="1" si="46"/>
        <v>#REF!</v>
      </c>
      <c r="C494" s="59" t="e">
        <f t="shared" ca="1" si="47"/>
        <v>#REF!</v>
      </c>
      <c r="D494" s="42"/>
      <c r="E494" s="43"/>
      <c r="F494" s="43" t="e">
        <f t="shared" ca="1" si="48"/>
        <v>#REF!</v>
      </c>
      <c r="G494" s="41"/>
      <c r="H494" s="41"/>
      <c r="I494" s="41" t="e">
        <f t="shared" ca="1" si="50"/>
        <v>#REF!</v>
      </c>
      <c r="J494" s="44"/>
      <c r="K494" s="44"/>
      <c r="L494" s="44" t="e">
        <f t="shared" ca="1" si="49"/>
        <v>#REF!</v>
      </c>
      <c r="M494" s="45" t="e">
        <f t="shared" ca="1" si="51"/>
        <v>#REF!</v>
      </c>
      <c r="N494" s="80" t="e">
        <f t="shared" ca="1" si="52"/>
        <v>#REF!</v>
      </c>
      <c r="O494" s="47" t="e">
        <f t="shared" ca="1" si="53"/>
        <v>#REF!</v>
      </c>
      <c r="P494" s="73"/>
    </row>
    <row r="495" spans="1:16" hidden="1" x14ac:dyDescent="0.25">
      <c r="A495" s="38">
        <v>489</v>
      </c>
      <c r="B495" s="59" t="e">
        <f t="shared" ca="1" si="46"/>
        <v>#REF!</v>
      </c>
      <c r="C495" s="59" t="e">
        <f t="shared" ca="1" si="47"/>
        <v>#REF!</v>
      </c>
      <c r="D495" s="42"/>
      <c r="E495" s="43"/>
      <c r="F495" s="43" t="e">
        <f t="shared" ca="1" si="48"/>
        <v>#REF!</v>
      </c>
      <c r="G495" s="41"/>
      <c r="H495" s="41"/>
      <c r="I495" s="41" t="e">
        <f t="shared" ca="1" si="50"/>
        <v>#REF!</v>
      </c>
      <c r="J495" s="44"/>
      <c r="K495" s="44"/>
      <c r="L495" s="44" t="e">
        <f t="shared" ca="1" si="49"/>
        <v>#REF!</v>
      </c>
      <c r="M495" s="45" t="e">
        <f t="shared" ca="1" si="51"/>
        <v>#REF!</v>
      </c>
      <c r="N495" s="80" t="e">
        <f t="shared" ca="1" si="52"/>
        <v>#REF!</v>
      </c>
      <c r="O495" s="47" t="e">
        <f t="shared" ca="1" si="53"/>
        <v>#REF!</v>
      </c>
      <c r="P495" s="73"/>
    </row>
    <row r="496" spans="1:16" hidden="1" x14ac:dyDescent="0.25">
      <c r="A496" s="38">
        <v>490</v>
      </c>
      <c r="B496" s="59" t="e">
        <f t="shared" ca="1" si="46"/>
        <v>#REF!</v>
      </c>
      <c r="C496" s="59" t="e">
        <f t="shared" ca="1" si="47"/>
        <v>#REF!</v>
      </c>
      <c r="D496" s="42"/>
      <c r="E496" s="43"/>
      <c r="F496" s="43" t="e">
        <f t="shared" ca="1" si="48"/>
        <v>#REF!</v>
      </c>
      <c r="G496" s="41"/>
      <c r="H496" s="41"/>
      <c r="I496" s="41" t="e">
        <f t="shared" ca="1" si="50"/>
        <v>#REF!</v>
      </c>
      <c r="J496" s="44"/>
      <c r="K496" s="44"/>
      <c r="L496" s="44" t="e">
        <f t="shared" ca="1" si="49"/>
        <v>#REF!</v>
      </c>
      <c r="M496" s="45" t="e">
        <f t="shared" ca="1" si="51"/>
        <v>#REF!</v>
      </c>
      <c r="N496" s="80" t="e">
        <f t="shared" ca="1" si="52"/>
        <v>#REF!</v>
      </c>
      <c r="O496" s="47" t="e">
        <f t="shared" ca="1" si="53"/>
        <v>#REF!</v>
      </c>
      <c r="P496" s="73"/>
    </row>
    <row r="497" spans="1:16" hidden="1" x14ac:dyDescent="0.25">
      <c r="A497" s="38">
        <v>491</v>
      </c>
      <c r="B497" s="59" t="e">
        <f t="shared" ca="1" si="46"/>
        <v>#REF!</v>
      </c>
      <c r="C497" s="59" t="e">
        <f t="shared" ca="1" si="47"/>
        <v>#REF!</v>
      </c>
      <c r="D497" s="42"/>
      <c r="E497" s="43"/>
      <c r="F497" s="43" t="e">
        <f t="shared" ca="1" si="48"/>
        <v>#REF!</v>
      </c>
      <c r="G497" s="41"/>
      <c r="H497" s="41"/>
      <c r="I497" s="41" t="e">
        <f t="shared" ca="1" si="50"/>
        <v>#REF!</v>
      </c>
      <c r="J497" s="44"/>
      <c r="K497" s="44"/>
      <c r="L497" s="44" t="e">
        <f t="shared" ca="1" si="49"/>
        <v>#REF!</v>
      </c>
      <c r="M497" s="45" t="e">
        <f t="shared" ca="1" si="51"/>
        <v>#REF!</v>
      </c>
      <c r="N497" s="80" t="e">
        <f t="shared" ca="1" si="52"/>
        <v>#REF!</v>
      </c>
      <c r="O497" s="47" t="e">
        <f t="shared" ca="1" si="53"/>
        <v>#REF!</v>
      </c>
      <c r="P497" s="73"/>
    </row>
    <row r="498" spans="1:16" hidden="1" x14ac:dyDescent="0.25">
      <c r="A498" s="38">
        <v>492</v>
      </c>
      <c r="B498" s="59" t="e">
        <f t="shared" ca="1" si="46"/>
        <v>#REF!</v>
      </c>
      <c r="C498" s="59" t="e">
        <f t="shared" ca="1" si="47"/>
        <v>#REF!</v>
      </c>
      <c r="D498" s="42"/>
      <c r="E498" s="43"/>
      <c r="F498" s="43" t="e">
        <f t="shared" ca="1" si="48"/>
        <v>#REF!</v>
      </c>
      <c r="G498" s="41"/>
      <c r="H498" s="41"/>
      <c r="I498" s="41" t="e">
        <f t="shared" ca="1" si="50"/>
        <v>#REF!</v>
      </c>
      <c r="J498" s="44"/>
      <c r="K498" s="44"/>
      <c r="L498" s="44" t="e">
        <f t="shared" ca="1" si="49"/>
        <v>#REF!</v>
      </c>
      <c r="M498" s="45" t="e">
        <f t="shared" ca="1" si="51"/>
        <v>#REF!</v>
      </c>
      <c r="N498" s="80" t="e">
        <f t="shared" ca="1" si="52"/>
        <v>#REF!</v>
      </c>
      <c r="O498" s="47" t="e">
        <f t="shared" ca="1" si="53"/>
        <v>#REF!</v>
      </c>
      <c r="P498" s="73"/>
    </row>
    <row r="499" spans="1:16" ht="66" customHeight="1" x14ac:dyDescent="0.25">
      <c r="A499" s="303" t="s">
        <v>448</v>
      </c>
      <c r="B499" s="52"/>
      <c r="C499" s="86"/>
      <c r="D499" s="53"/>
      <c r="E499" s="53"/>
      <c r="F499" s="53"/>
      <c r="G499" s="53"/>
      <c r="H499" s="53"/>
      <c r="I499" s="67"/>
      <c r="J499" s="53"/>
      <c r="K499" s="53"/>
      <c r="L499" s="53"/>
      <c r="M499" s="53"/>
      <c r="N499" s="53"/>
      <c r="O499" s="54"/>
      <c r="P499" s="154"/>
    </row>
    <row r="500" spans="1:16" x14ac:dyDescent="0.25">
      <c r="A500" s="364"/>
      <c r="B500" s="364"/>
      <c r="C500" s="364"/>
      <c r="D500" s="364"/>
      <c r="E500" s="364"/>
      <c r="F500" s="364"/>
      <c r="G500" s="364"/>
      <c r="H500" s="364"/>
      <c r="I500" s="364"/>
      <c r="J500" s="364"/>
      <c r="K500" s="364"/>
      <c r="L500" s="364"/>
      <c r="M500" s="364"/>
      <c r="N500" s="364"/>
      <c r="O500" s="54"/>
      <c r="P500" s="154"/>
    </row>
    <row r="502" spans="1:16" x14ac:dyDescent="0.25">
      <c r="B502" s="87"/>
      <c r="C502" s="88" t="s">
        <v>206</v>
      </c>
      <c r="D502" s="58" t="s">
        <v>207</v>
      </c>
    </row>
    <row r="503" spans="1:16" x14ac:dyDescent="0.25">
      <c r="B503" s="87"/>
      <c r="C503" s="88"/>
      <c r="D503" s="58"/>
    </row>
    <row r="504" spans="1:16" x14ac:dyDescent="0.25">
      <c r="B504" s="87"/>
      <c r="C504" s="89"/>
      <c r="D504" s="58"/>
    </row>
    <row r="505" spans="1:16" x14ac:dyDescent="0.25">
      <c r="B505" s="87" t="s">
        <v>208</v>
      </c>
      <c r="C505" s="88" t="s">
        <v>214</v>
      </c>
      <c r="D505" s="58" t="s">
        <v>57</v>
      </c>
    </row>
  </sheetData>
  <autoFilter ref="A6:P500">
    <filterColumn colId="13">
      <filters blank="1">
        <filter val="10"/>
        <filter val="100"/>
        <filter val="1000"/>
        <filter val="1027"/>
        <filter val="106"/>
        <filter val="108"/>
        <filter val="112"/>
        <filter val="1198"/>
        <filter val="12"/>
        <filter val="1200"/>
        <filter val="126"/>
        <filter val="1263"/>
        <filter val="127"/>
        <filter val="1282"/>
        <filter val="129"/>
        <filter val="13"/>
        <filter val="134"/>
        <filter val="137"/>
        <filter val="14"/>
        <filter val="144"/>
        <filter val="147"/>
        <filter val="15"/>
        <filter val="150"/>
        <filter val="1500"/>
        <filter val="154"/>
        <filter val="1576"/>
        <filter val="16"/>
        <filter val="168"/>
        <filter val="17"/>
        <filter val="18"/>
        <filter val="180"/>
        <filter val="183"/>
        <filter val="1880"/>
        <filter val="19"/>
        <filter val="192"/>
        <filter val="20"/>
        <filter val="200"/>
        <filter val="2000"/>
        <filter val="204"/>
        <filter val="2051"/>
        <filter val="207"/>
        <filter val="21"/>
        <filter val="2148"/>
        <filter val="216"/>
        <filter val="22"/>
        <filter val="229"/>
        <filter val="23"/>
        <filter val="24"/>
        <filter val="25"/>
        <filter val="250"/>
        <filter val="2500"/>
        <filter val="258"/>
        <filter val="26"/>
        <filter val="260"/>
        <filter val="26500"/>
        <filter val="27"/>
        <filter val="278"/>
        <filter val="29"/>
        <filter val="30"/>
        <filter val="300"/>
        <filter val="31"/>
        <filter val="317"/>
        <filter val="32"/>
        <filter val="325"/>
        <filter val="33"/>
        <filter val="331"/>
        <filter val="3343"/>
        <filter val="35"/>
        <filter val="36"/>
        <filter val="361"/>
        <filter val="37"/>
        <filter val="38"/>
        <filter val="385"/>
        <filter val="390"/>
        <filter val="40"/>
        <filter val="400"/>
        <filter val="409"/>
        <filter val="41"/>
        <filter val="42"/>
        <filter val="43"/>
        <filter val="432"/>
        <filter val="45"/>
        <filter val="457"/>
        <filter val="458"/>
        <filter val="5"/>
        <filter val="50"/>
        <filter val="500"/>
        <filter val="514"/>
        <filter val="52"/>
        <filter val="525"/>
        <filter val="53"/>
        <filter val="569"/>
        <filter val="57"/>
        <filter val="572"/>
        <filter val="59"/>
        <filter val="599"/>
        <filter val="60"/>
        <filter val="62"/>
        <filter val="63"/>
        <filter val="64"/>
        <filter val="670"/>
        <filter val="68"/>
        <filter val="693"/>
        <filter val="70"/>
        <filter val="72"/>
        <filter val="73"/>
        <filter val="75"/>
        <filter val="77"/>
        <filter val="79"/>
        <filter val="800"/>
        <filter val="806"/>
        <filter val="82"/>
        <filter val="84"/>
        <filter val="85"/>
        <filter val="86"/>
        <filter val="86893"/>
        <filter val="91"/>
        <filter val="93"/>
        <filter val="948"/>
        <filter val="97"/>
        <filter val="9800"/>
      </filters>
    </filterColumn>
  </autoFilter>
  <mergeCells count="10">
    <mergeCell ref="P4:P5"/>
    <mergeCell ref="A500:N500"/>
    <mergeCell ref="A2:N2"/>
    <mergeCell ref="A4:A5"/>
    <mergeCell ref="B4:B5"/>
    <mergeCell ref="C4:C5"/>
    <mergeCell ref="D4:F4"/>
    <mergeCell ref="G4:I4"/>
    <mergeCell ref="J4:L4"/>
    <mergeCell ref="M4:O4"/>
  </mergeCells>
  <pageMargins left="0.43307086614173229" right="0.23622047244094491" top="0.49" bottom="0.35433070866141736" header="0.31496062992125984" footer="0.31496062992125984"/>
  <pageSetup paperSize="9" scale="73" fitToHeight="0" orientation="landscape" r:id="rId1"/>
  <headerFooter differentFirst="1">
    <oddHeader>&amp;C&amp;"Times New Roman,обычный"&amp;16&amp;P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79998168889431442"/>
    <pageSetUpPr fitToPage="1"/>
  </sheetPr>
  <dimension ref="A1:P505"/>
  <sheetViews>
    <sheetView view="pageBreakPreview" zoomScaleSheetLayoutView="100" workbookViewId="0">
      <pane xSplit="3" ySplit="6" topLeftCell="D7" activePane="bottomRight" state="frozen"/>
      <selection pane="topRight" activeCell="D1" sqref="D1"/>
      <selection pane="bottomLeft" activeCell="A10" sqref="A10"/>
      <selection pane="bottomRight" activeCell="K501" sqref="K501"/>
    </sheetView>
  </sheetViews>
  <sheetFormatPr defaultRowHeight="15.75" x14ac:dyDescent="0.25"/>
  <cols>
    <col min="1" max="1" width="6.5703125" style="57" customWidth="1"/>
    <col min="2" max="2" width="56" style="90" customWidth="1"/>
    <col min="3" max="3" width="25.5703125" style="91" customWidth="1"/>
    <col min="4" max="4" width="11.5703125" style="33" customWidth="1"/>
    <col min="5" max="6" width="11.140625" style="33" customWidth="1"/>
    <col min="7" max="9" width="9.28515625" style="28" customWidth="1"/>
    <col min="10" max="12" width="8" style="3" customWidth="1"/>
    <col min="13" max="13" width="14" style="33" customWidth="1"/>
    <col min="14" max="14" width="10.140625" style="28" customWidth="1"/>
    <col min="15" max="15" width="0" style="2" hidden="1" customWidth="1"/>
    <col min="16" max="16" width="9.140625" style="18"/>
    <col min="17" max="16384" width="9.140625" style="2"/>
  </cols>
  <sheetData>
    <row r="1" spans="1:16" s="8" customFormat="1" ht="18.75" x14ac:dyDescent="0.3">
      <c r="A1" s="15"/>
      <c r="B1" s="7"/>
      <c r="C1" s="7"/>
      <c r="D1" s="5"/>
      <c r="E1" s="5"/>
      <c r="F1" s="5"/>
      <c r="G1" s="4"/>
      <c r="H1" s="4"/>
      <c r="I1" s="4"/>
      <c r="J1" s="6"/>
      <c r="K1" s="6"/>
      <c r="L1" s="6"/>
      <c r="M1" s="5"/>
      <c r="N1" s="4"/>
    </row>
    <row r="2" spans="1:16" s="17" customFormat="1" ht="18.75" x14ac:dyDescent="0.3">
      <c r="A2" s="398" t="s">
        <v>412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</row>
    <row r="3" spans="1:16" s="8" customFormat="1" ht="18.75" x14ac:dyDescent="0.3">
      <c r="A3" s="15"/>
      <c r="B3" s="7"/>
      <c r="C3" s="7"/>
      <c r="D3" s="11"/>
      <c r="E3" s="11"/>
      <c r="F3" s="11"/>
      <c r="G3" s="9"/>
      <c r="H3" s="9"/>
      <c r="I3" s="9"/>
      <c r="J3" s="10"/>
      <c r="K3" s="10"/>
      <c r="L3" s="10"/>
      <c r="M3" s="11"/>
      <c r="N3" s="9"/>
    </row>
    <row r="4" spans="1:16" s="35" customFormat="1" ht="43.5" customHeight="1" x14ac:dyDescent="0.25">
      <c r="A4" s="386" t="s">
        <v>0</v>
      </c>
      <c r="B4" s="386" t="s">
        <v>170</v>
      </c>
      <c r="C4" s="386" t="s">
        <v>169</v>
      </c>
      <c r="D4" s="394" t="s">
        <v>1</v>
      </c>
      <c r="E4" s="395"/>
      <c r="F4" s="396"/>
      <c r="G4" s="368" t="s">
        <v>157</v>
      </c>
      <c r="H4" s="369"/>
      <c r="I4" s="370"/>
      <c r="J4" s="374" t="s">
        <v>158</v>
      </c>
      <c r="K4" s="375"/>
      <c r="L4" s="376"/>
      <c r="M4" s="397" t="s">
        <v>159</v>
      </c>
      <c r="N4" s="392"/>
      <c r="O4" s="392"/>
      <c r="P4" s="284" t="s">
        <v>194</v>
      </c>
    </row>
    <row r="5" spans="1:16" s="37" customFormat="1" ht="49.5" customHeight="1" x14ac:dyDescent="0.25">
      <c r="A5" s="387"/>
      <c r="B5" s="387"/>
      <c r="C5" s="387"/>
      <c r="D5" s="217">
        <v>2016</v>
      </c>
      <c r="E5" s="217">
        <v>2017</v>
      </c>
      <c r="F5" s="217">
        <v>2018</v>
      </c>
      <c r="G5" s="217">
        <v>2016</v>
      </c>
      <c r="H5" s="217">
        <v>2017</v>
      </c>
      <c r="I5" s="217">
        <v>2018</v>
      </c>
      <c r="J5" s="217">
        <v>2016</v>
      </c>
      <c r="K5" s="217">
        <v>2017</v>
      </c>
      <c r="L5" s="217">
        <v>2018</v>
      </c>
      <c r="M5" s="69" t="s">
        <v>163</v>
      </c>
      <c r="N5" s="39" t="s">
        <v>197</v>
      </c>
      <c r="O5" s="68" t="s">
        <v>191</v>
      </c>
      <c r="P5" s="284" t="s">
        <v>156</v>
      </c>
    </row>
    <row r="6" spans="1:16" s="40" customFormat="1" ht="19.5" hidden="1" customHeight="1" x14ac:dyDescent="0.25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>
        <v>15</v>
      </c>
      <c r="P6" s="82"/>
    </row>
    <row r="7" spans="1:16" s="48" customFormat="1" ht="15.75" customHeight="1" x14ac:dyDescent="0.25">
      <c r="A7" s="38">
        <v>1</v>
      </c>
      <c r="B7" s="59" t="s">
        <v>213</v>
      </c>
      <c r="C7" s="304"/>
      <c r="D7" s="151"/>
      <c r="E7" s="237"/>
      <c r="F7" s="237"/>
      <c r="G7" s="150"/>
      <c r="H7" s="150"/>
      <c r="I7" s="150"/>
      <c r="J7" s="238"/>
      <c r="K7" s="238"/>
      <c r="L7" s="238"/>
      <c r="M7" s="237"/>
      <c r="N7" s="150">
        <f>SUBTOTAL(9,N62:N222)</f>
        <v>14</v>
      </c>
      <c r="O7" s="240">
        <f>SUBTOTAL(9,O62:O222)</f>
        <v>17.619999999999997</v>
      </c>
      <c r="P7" s="150">
        <f>SUBTOTAL(9,P62:P222)</f>
        <v>16</v>
      </c>
    </row>
    <row r="8" spans="1:16" s="48" customFormat="1" ht="31.5" hidden="1" x14ac:dyDescent="0.25">
      <c r="A8" s="38">
        <v>2</v>
      </c>
      <c r="B8" s="59" t="s">
        <v>217</v>
      </c>
      <c r="C8" s="59" t="s">
        <v>364</v>
      </c>
      <c r="D8" s="42"/>
      <c r="E8" s="43"/>
      <c r="F8" s="43">
        <v>0</v>
      </c>
      <c r="G8" s="41"/>
      <c r="H8" s="41"/>
      <c r="I8" s="41">
        <v>0</v>
      </c>
      <c r="J8" s="44"/>
      <c r="K8" s="44"/>
      <c r="L8" s="44" t="e">
        <f t="shared" ref="L8:L71" ca="1" si="0">INDIRECT(CONCATENATE($C$505,$D$505,"!$V",$A8 + 8))</f>
        <v>#REF!</v>
      </c>
      <c r="M8" s="45">
        <f>IF(I8&lt;10,0,10)</f>
        <v>0</v>
      </c>
      <c r="N8" s="80">
        <f>ROUNDDOWN(O8,0)</f>
        <v>0</v>
      </c>
      <c r="O8" s="47">
        <f>I8*M8/100</f>
        <v>0</v>
      </c>
      <c r="P8" s="46"/>
    </row>
    <row r="9" spans="1:16" s="48" customFormat="1" ht="31.5" hidden="1" x14ac:dyDescent="0.25">
      <c r="A9" s="38">
        <v>3</v>
      </c>
      <c r="B9" s="59" t="s">
        <v>33</v>
      </c>
      <c r="C9" s="59" t="s">
        <v>364</v>
      </c>
      <c r="D9" s="42"/>
      <c r="E9" s="43"/>
      <c r="F9" s="43">
        <v>385.33</v>
      </c>
      <c r="G9" s="41"/>
      <c r="H9" s="41"/>
      <c r="I9" s="41">
        <v>13</v>
      </c>
      <c r="J9" s="44"/>
      <c r="K9" s="44"/>
      <c r="L9" s="44" t="e">
        <f t="shared" ca="1" si="0"/>
        <v>#REF!</v>
      </c>
      <c r="M9" s="45">
        <v>0</v>
      </c>
      <c r="N9" s="80">
        <f t="shared" ref="N9:N72" si="1">ROUNDDOWN(O9,0)</f>
        <v>0</v>
      </c>
      <c r="O9" s="47">
        <f t="shared" ref="O9:O72" si="2">I9*M9/100</f>
        <v>0</v>
      </c>
      <c r="P9" s="46"/>
    </row>
    <row r="10" spans="1:16" s="48" customFormat="1" ht="31.5" hidden="1" x14ac:dyDescent="0.25">
      <c r="A10" s="38">
        <v>4</v>
      </c>
      <c r="B10" s="59" t="s">
        <v>130</v>
      </c>
      <c r="C10" s="59" t="s">
        <v>364</v>
      </c>
      <c r="D10" s="42"/>
      <c r="E10" s="43"/>
      <c r="F10" s="43">
        <v>165.23</v>
      </c>
      <c r="G10" s="41"/>
      <c r="H10" s="41"/>
      <c r="I10" s="41">
        <v>0</v>
      </c>
      <c r="J10" s="44"/>
      <c r="K10" s="44"/>
      <c r="L10" s="44" t="e">
        <f t="shared" ca="1" si="0"/>
        <v>#REF!</v>
      </c>
      <c r="M10" s="45">
        <f t="shared" ref="M10:M72" si="3">IF(I10&lt;10,0,10)</f>
        <v>0</v>
      </c>
      <c r="N10" s="80">
        <f t="shared" si="1"/>
        <v>0</v>
      </c>
      <c r="O10" s="47">
        <f t="shared" si="2"/>
        <v>0</v>
      </c>
      <c r="P10" s="49"/>
    </row>
    <row r="11" spans="1:16" s="48" customFormat="1" hidden="1" x14ac:dyDescent="0.25">
      <c r="A11" s="38">
        <v>5</v>
      </c>
      <c r="B11" s="59" t="s">
        <v>365</v>
      </c>
      <c r="C11" s="59" t="s">
        <v>364</v>
      </c>
      <c r="D11" s="42"/>
      <c r="E11" s="43"/>
      <c r="F11" s="43">
        <v>221.72</v>
      </c>
      <c r="G11" s="41"/>
      <c r="H11" s="41"/>
      <c r="I11" s="41">
        <v>0</v>
      </c>
      <c r="J11" s="44"/>
      <c r="K11" s="44"/>
      <c r="L11" s="44" t="e">
        <f t="shared" ca="1" si="0"/>
        <v>#REF!</v>
      </c>
      <c r="M11" s="45">
        <f t="shared" si="3"/>
        <v>0</v>
      </c>
      <c r="N11" s="80">
        <f t="shared" si="1"/>
        <v>0</v>
      </c>
      <c r="O11" s="47">
        <f t="shared" si="2"/>
        <v>0</v>
      </c>
      <c r="P11" s="49"/>
    </row>
    <row r="12" spans="1:16" hidden="1" x14ac:dyDescent="0.25">
      <c r="A12" s="38">
        <v>6</v>
      </c>
      <c r="B12" s="59" t="s">
        <v>366</v>
      </c>
      <c r="C12" s="59" t="s">
        <v>364</v>
      </c>
      <c r="D12" s="42"/>
      <c r="E12" s="43"/>
      <c r="F12" s="43">
        <v>198.44</v>
      </c>
      <c r="G12" s="41"/>
      <c r="H12" s="41"/>
      <c r="I12" s="41">
        <v>0</v>
      </c>
      <c r="J12" s="44"/>
      <c r="K12" s="44"/>
      <c r="L12" s="44" t="e">
        <f t="shared" ca="1" si="0"/>
        <v>#REF!</v>
      </c>
      <c r="M12" s="45">
        <f t="shared" si="3"/>
        <v>0</v>
      </c>
      <c r="N12" s="80">
        <f t="shared" si="1"/>
        <v>0</v>
      </c>
      <c r="O12" s="47">
        <f t="shared" si="2"/>
        <v>0</v>
      </c>
      <c r="P12" s="49"/>
    </row>
    <row r="13" spans="1:16" ht="31.5" hidden="1" x14ac:dyDescent="0.25">
      <c r="A13" s="38">
        <v>7</v>
      </c>
      <c r="B13" s="59" t="s">
        <v>122</v>
      </c>
      <c r="C13" s="59" t="s">
        <v>364</v>
      </c>
      <c r="D13" s="42"/>
      <c r="E13" s="43"/>
      <c r="F13" s="43">
        <v>80</v>
      </c>
      <c r="G13" s="41"/>
      <c r="H13" s="41"/>
      <c r="I13" s="41">
        <v>0</v>
      </c>
      <c r="J13" s="44"/>
      <c r="K13" s="44"/>
      <c r="L13" s="44" t="e">
        <f t="shared" ca="1" si="0"/>
        <v>#REF!</v>
      </c>
      <c r="M13" s="45">
        <f t="shared" si="3"/>
        <v>0</v>
      </c>
      <c r="N13" s="80">
        <f t="shared" si="1"/>
        <v>0</v>
      </c>
      <c r="O13" s="47">
        <f t="shared" si="2"/>
        <v>0</v>
      </c>
      <c r="P13" s="51"/>
    </row>
    <row r="14" spans="1:16" hidden="1" x14ac:dyDescent="0.25">
      <c r="A14" s="38">
        <v>8</v>
      </c>
      <c r="B14" s="59" t="s">
        <v>151</v>
      </c>
      <c r="C14" s="59" t="s">
        <v>364</v>
      </c>
      <c r="D14" s="42"/>
      <c r="E14" s="43"/>
      <c r="F14" s="43"/>
      <c r="G14" s="41"/>
      <c r="H14" s="41"/>
      <c r="I14" s="41"/>
      <c r="J14" s="44"/>
      <c r="K14" s="44"/>
      <c r="L14" s="44" t="e">
        <f t="shared" ca="1" si="0"/>
        <v>#REF!</v>
      </c>
      <c r="M14" s="45">
        <f t="shared" si="3"/>
        <v>0</v>
      </c>
      <c r="N14" s="80">
        <f t="shared" si="1"/>
        <v>0</v>
      </c>
      <c r="O14" s="47">
        <f t="shared" si="2"/>
        <v>0</v>
      </c>
      <c r="P14" s="73"/>
    </row>
    <row r="15" spans="1:16" ht="31.5" hidden="1" x14ac:dyDescent="0.25">
      <c r="A15" s="38">
        <v>9</v>
      </c>
      <c r="B15" s="59" t="s">
        <v>121</v>
      </c>
      <c r="C15" s="59" t="s">
        <v>367</v>
      </c>
      <c r="D15" s="42"/>
      <c r="E15" s="43"/>
      <c r="F15" s="43">
        <v>0</v>
      </c>
      <c r="G15" s="41"/>
      <c r="H15" s="41"/>
      <c r="I15" s="41">
        <v>0</v>
      </c>
      <c r="J15" s="44"/>
      <c r="K15" s="44"/>
      <c r="L15" s="44" t="e">
        <f t="shared" ca="1" si="0"/>
        <v>#REF!</v>
      </c>
      <c r="M15" s="45">
        <f t="shared" si="3"/>
        <v>0</v>
      </c>
      <c r="N15" s="80">
        <f t="shared" si="1"/>
        <v>0</v>
      </c>
      <c r="O15" s="47">
        <f t="shared" si="2"/>
        <v>0</v>
      </c>
      <c r="P15" s="51"/>
    </row>
    <row r="16" spans="1:16" ht="31.5" hidden="1" x14ac:dyDescent="0.25">
      <c r="A16" s="38">
        <v>10</v>
      </c>
      <c r="B16" s="59" t="s">
        <v>368</v>
      </c>
      <c r="C16" s="59" t="s">
        <v>367</v>
      </c>
      <c r="D16" s="42"/>
      <c r="E16" s="43"/>
      <c r="F16" s="43">
        <v>0</v>
      </c>
      <c r="G16" s="41"/>
      <c r="H16" s="41"/>
      <c r="I16" s="41">
        <v>0</v>
      </c>
      <c r="J16" s="44"/>
      <c r="K16" s="44"/>
      <c r="L16" s="44" t="e">
        <f t="shared" ca="1" si="0"/>
        <v>#REF!</v>
      </c>
      <c r="M16" s="45">
        <f t="shared" si="3"/>
        <v>0</v>
      </c>
      <c r="N16" s="80">
        <f t="shared" si="1"/>
        <v>0</v>
      </c>
      <c r="O16" s="47">
        <f t="shared" si="2"/>
        <v>0</v>
      </c>
      <c r="P16" s="51"/>
    </row>
    <row r="17" spans="1:16" ht="31.5" hidden="1" x14ac:dyDescent="0.25">
      <c r="A17" s="38">
        <v>11</v>
      </c>
      <c r="B17" s="59" t="s">
        <v>369</v>
      </c>
      <c r="C17" s="59" t="s">
        <v>367</v>
      </c>
      <c r="D17" s="42"/>
      <c r="E17" s="43"/>
      <c r="F17" s="43">
        <v>0</v>
      </c>
      <c r="G17" s="41"/>
      <c r="H17" s="41"/>
      <c r="I17" s="41">
        <v>0</v>
      </c>
      <c r="J17" s="44"/>
      <c r="K17" s="44"/>
      <c r="L17" s="44" t="e">
        <f t="shared" ca="1" si="0"/>
        <v>#REF!</v>
      </c>
      <c r="M17" s="45">
        <f t="shared" si="3"/>
        <v>0</v>
      </c>
      <c r="N17" s="80">
        <f t="shared" si="1"/>
        <v>0</v>
      </c>
      <c r="O17" s="47">
        <f t="shared" si="2"/>
        <v>0</v>
      </c>
      <c r="P17" s="51"/>
    </row>
    <row r="18" spans="1:16" ht="31.5" hidden="1" x14ac:dyDescent="0.25">
      <c r="A18" s="38">
        <v>12</v>
      </c>
      <c r="B18" s="59" t="s">
        <v>232</v>
      </c>
      <c r="C18" s="59" t="s">
        <v>367</v>
      </c>
      <c r="D18" s="42"/>
      <c r="E18" s="43"/>
      <c r="F18" s="43">
        <v>0</v>
      </c>
      <c r="G18" s="41"/>
      <c r="H18" s="41"/>
      <c r="I18" s="41">
        <v>0</v>
      </c>
      <c r="J18" s="44"/>
      <c r="K18" s="44"/>
      <c r="L18" s="44" t="e">
        <f t="shared" ca="1" si="0"/>
        <v>#REF!</v>
      </c>
      <c r="M18" s="45">
        <f t="shared" si="3"/>
        <v>0</v>
      </c>
      <c r="N18" s="80">
        <f t="shared" si="1"/>
        <v>0</v>
      </c>
      <c r="O18" s="47">
        <f t="shared" si="2"/>
        <v>0</v>
      </c>
      <c r="P18" s="51"/>
    </row>
    <row r="19" spans="1:16" ht="31.5" hidden="1" x14ac:dyDescent="0.25">
      <c r="A19" s="38">
        <v>13</v>
      </c>
      <c r="B19" s="59" t="s">
        <v>151</v>
      </c>
      <c r="C19" s="59" t="s">
        <v>367</v>
      </c>
      <c r="D19" s="42"/>
      <c r="E19" s="43"/>
      <c r="F19" s="43">
        <v>0</v>
      </c>
      <c r="G19" s="41"/>
      <c r="H19" s="41"/>
      <c r="I19" s="41">
        <v>0</v>
      </c>
      <c r="J19" s="44"/>
      <c r="K19" s="44"/>
      <c r="L19" s="44" t="e">
        <f t="shared" ca="1" si="0"/>
        <v>#REF!</v>
      </c>
      <c r="M19" s="45">
        <f t="shared" si="3"/>
        <v>0</v>
      </c>
      <c r="N19" s="80">
        <f t="shared" si="1"/>
        <v>0</v>
      </c>
      <c r="O19" s="47">
        <f t="shared" si="2"/>
        <v>0</v>
      </c>
      <c r="P19" s="51"/>
    </row>
    <row r="20" spans="1:16" ht="31.5" hidden="1" x14ac:dyDescent="0.25">
      <c r="A20" s="38">
        <v>14</v>
      </c>
      <c r="B20" s="59" t="s">
        <v>118</v>
      </c>
      <c r="C20" s="59" t="s">
        <v>218</v>
      </c>
      <c r="D20" s="42"/>
      <c r="E20" s="43"/>
      <c r="F20" s="43">
        <v>21.16</v>
      </c>
      <c r="G20" s="41"/>
      <c r="H20" s="41"/>
      <c r="I20" s="41">
        <v>0</v>
      </c>
      <c r="J20" s="44"/>
      <c r="K20" s="44"/>
      <c r="L20" s="44" t="e">
        <f t="shared" ca="1" si="0"/>
        <v>#REF!</v>
      </c>
      <c r="M20" s="45">
        <f t="shared" si="3"/>
        <v>0</v>
      </c>
      <c r="N20" s="80">
        <f t="shared" si="1"/>
        <v>0</v>
      </c>
      <c r="O20" s="47">
        <f t="shared" si="2"/>
        <v>0</v>
      </c>
      <c r="P20" s="51"/>
    </row>
    <row r="21" spans="1:16" ht="31.5" hidden="1" x14ac:dyDescent="0.25">
      <c r="A21" s="38">
        <v>15</v>
      </c>
      <c r="B21" s="59" t="s">
        <v>219</v>
      </c>
      <c r="C21" s="59" t="s">
        <v>218</v>
      </c>
      <c r="D21" s="42"/>
      <c r="E21" s="43"/>
      <c r="F21" s="43">
        <v>0</v>
      </c>
      <c r="G21" s="41"/>
      <c r="H21" s="41"/>
      <c r="I21" s="41">
        <v>0</v>
      </c>
      <c r="J21" s="44"/>
      <c r="K21" s="44"/>
      <c r="L21" s="44" t="e">
        <f t="shared" ca="1" si="0"/>
        <v>#REF!</v>
      </c>
      <c r="M21" s="45">
        <f t="shared" si="3"/>
        <v>0</v>
      </c>
      <c r="N21" s="80">
        <f t="shared" si="1"/>
        <v>0</v>
      </c>
      <c r="O21" s="47">
        <f t="shared" si="2"/>
        <v>0</v>
      </c>
      <c r="P21" s="51"/>
    </row>
    <row r="22" spans="1:16" ht="31.5" hidden="1" x14ac:dyDescent="0.25">
      <c r="A22" s="38">
        <v>16</v>
      </c>
      <c r="B22" s="59" t="s">
        <v>220</v>
      </c>
      <c r="C22" s="59" t="s">
        <v>218</v>
      </c>
      <c r="D22" s="42"/>
      <c r="E22" s="43"/>
      <c r="F22" s="43">
        <v>9.5299999999999994</v>
      </c>
      <c r="G22" s="41"/>
      <c r="H22" s="41"/>
      <c r="I22" s="41">
        <v>0</v>
      </c>
      <c r="J22" s="44"/>
      <c r="K22" s="44"/>
      <c r="L22" s="44" t="e">
        <f t="shared" ca="1" si="0"/>
        <v>#REF!</v>
      </c>
      <c r="M22" s="45">
        <f t="shared" si="3"/>
        <v>0</v>
      </c>
      <c r="N22" s="80">
        <f t="shared" si="1"/>
        <v>0</v>
      </c>
      <c r="O22" s="47">
        <f t="shared" si="2"/>
        <v>0</v>
      </c>
      <c r="P22" s="51"/>
    </row>
    <row r="23" spans="1:16" ht="47.25" hidden="1" x14ac:dyDescent="0.25">
      <c r="A23" s="38">
        <v>17</v>
      </c>
      <c r="B23" s="59" t="s">
        <v>221</v>
      </c>
      <c r="C23" s="59" t="s">
        <v>218</v>
      </c>
      <c r="D23" s="42"/>
      <c r="E23" s="43"/>
      <c r="F23" s="43">
        <v>26.93</v>
      </c>
      <c r="G23" s="41"/>
      <c r="H23" s="41"/>
      <c r="I23" s="41">
        <v>0</v>
      </c>
      <c r="J23" s="44"/>
      <c r="K23" s="44"/>
      <c r="L23" s="44" t="e">
        <f t="shared" ca="1" si="0"/>
        <v>#REF!</v>
      </c>
      <c r="M23" s="45">
        <f t="shared" si="3"/>
        <v>0</v>
      </c>
      <c r="N23" s="80">
        <f t="shared" si="1"/>
        <v>0</v>
      </c>
      <c r="O23" s="47">
        <f t="shared" si="2"/>
        <v>0</v>
      </c>
      <c r="P23" s="51"/>
    </row>
    <row r="24" spans="1:16" ht="31.5" hidden="1" x14ac:dyDescent="0.25">
      <c r="A24" s="38">
        <v>18</v>
      </c>
      <c r="B24" s="59" t="s">
        <v>222</v>
      </c>
      <c r="C24" s="59" t="s">
        <v>218</v>
      </c>
      <c r="D24" s="42"/>
      <c r="E24" s="43"/>
      <c r="F24" s="43">
        <v>45.72</v>
      </c>
      <c r="G24" s="41"/>
      <c r="H24" s="41"/>
      <c r="I24" s="41">
        <v>0</v>
      </c>
      <c r="J24" s="44"/>
      <c r="K24" s="44"/>
      <c r="L24" s="44" t="e">
        <f t="shared" ca="1" si="0"/>
        <v>#REF!</v>
      </c>
      <c r="M24" s="45">
        <f t="shared" si="3"/>
        <v>0</v>
      </c>
      <c r="N24" s="80">
        <f t="shared" si="1"/>
        <v>0</v>
      </c>
      <c r="O24" s="47">
        <f t="shared" si="2"/>
        <v>0</v>
      </c>
      <c r="P24" s="51"/>
    </row>
    <row r="25" spans="1:16" ht="31.5" hidden="1" x14ac:dyDescent="0.25">
      <c r="A25" s="38">
        <v>19</v>
      </c>
      <c r="B25" s="59" t="s">
        <v>223</v>
      </c>
      <c r="C25" s="59" t="s">
        <v>218</v>
      </c>
      <c r="D25" s="42"/>
      <c r="E25" s="43"/>
      <c r="F25" s="43">
        <v>0</v>
      </c>
      <c r="G25" s="41"/>
      <c r="H25" s="41"/>
      <c r="I25" s="41">
        <v>0</v>
      </c>
      <c r="J25" s="44"/>
      <c r="K25" s="44"/>
      <c r="L25" s="44" t="e">
        <f t="shared" ca="1" si="0"/>
        <v>#REF!</v>
      </c>
      <c r="M25" s="45">
        <f t="shared" si="3"/>
        <v>0</v>
      </c>
      <c r="N25" s="80">
        <f t="shared" si="1"/>
        <v>0</v>
      </c>
      <c r="O25" s="47">
        <f t="shared" si="2"/>
        <v>0</v>
      </c>
      <c r="P25" s="51"/>
    </row>
    <row r="26" spans="1:16" ht="31.5" hidden="1" x14ac:dyDescent="0.25">
      <c r="A26" s="38">
        <v>20</v>
      </c>
      <c r="B26" s="59" t="s">
        <v>370</v>
      </c>
      <c r="C26" s="59" t="s">
        <v>218</v>
      </c>
      <c r="D26" s="42"/>
      <c r="E26" s="43"/>
      <c r="F26" s="43">
        <v>0</v>
      </c>
      <c r="G26" s="41"/>
      <c r="H26" s="41"/>
      <c r="I26" s="41">
        <v>0</v>
      </c>
      <c r="J26" s="44"/>
      <c r="K26" s="44"/>
      <c r="L26" s="44" t="e">
        <f t="shared" ca="1" si="0"/>
        <v>#REF!</v>
      </c>
      <c r="M26" s="45">
        <f t="shared" si="3"/>
        <v>0</v>
      </c>
      <c r="N26" s="80">
        <f t="shared" si="1"/>
        <v>0</v>
      </c>
      <c r="O26" s="47">
        <f t="shared" si="2"/>
        <v>0</v>
      </c>
      <c r="P26" s="51"/>
    </row>
    <row r="27" spans="1:16" hidden="1" x14ac:dyDescent="0.25">
      <c r="A27" s="38">
        <v>21</v>
      </c>
      <c r="B27" s="59" t="s">
        <v>224</v>
      </c>
      <c r="C27" s="59" t="s">
        <v>218</v>
      </c>
      <c r="D27" s="42"/>
      <c r="E27" s="43"/>
      <c r="F27" s="43">
        <v>68.53</v>
      </c>
      <c r="G27" s="41"/>
      <c r="H27" s="41"/>
      <c r="I27" s="41">
        <v>4</v>
      </c>
      <c r="J27" s="44"/>
      <c r="K27" s="44"/>
      <c r="L27" s="44" t="e">
        <f t="shared" ca="1" si="0"/>
        <v>#REF!</v>
      </c>
      <c r="M27" s="45">
        <f t="shared" si="3"/>
        <v>0</v>
      </c>
      <c r="N27" s="80">
        <f t="shared" si="1"/>
        <v>0</v>
      </c>
      <c r="O27" s="47">
        <f t="shared" si="2"/>
        <v>0</v>
      </c>
      <c r="P27" s="73"/>
    </row>
    <row r="28" spans="1:16" hidden="1" x14ac:dyDescent="0.25">
      <c r="A28" s="38">
        <v>22</v>
      </c>
      <c r="B28" s="59" t="s">
        <v>2</v>
      </c>
      <c r="C28" s="59" t="s">
        <v>218</v>
      </c>
      <c r="D28" s="42"/>
      <c r="E28" s="43"/>
      <c r="F28" s="43">
        <v>0</v>
      </c>
      <c r="G28" s="41"/>
      <c r="H28" s="41"/>
      <c r="I28" s="41">
        <v>0</v>
      </c>
      <c r="J28" s="44"/>
      <c r="K28" s="44"/>
      <c r="L28" s="44" t="e">
        <f t="shared" ca="1" si="0"/>
        <v>#REF!</v>
      </c>
      <c r="M28" s="45">
        <f t="shared" si="3"/>
        <v>0</v>
      </c>
      <c r="N28" s="80">
        <f t="shared" si="1"/>
        <v>0</v>
      </c>
      <c r="O28" s="47">
        <f t="shared" si="2"/>
        <v>0</v>
      </c>
      <c r="P28" s="51"/>
    </row>
    <row r="29" spans="1:16" ht="31.5" hidden="1" x14ac:dyDescent="0.25">
      <c r="A29" s="38">
        <v>23</v>
      </c>
      <c r="B29" s="59" t="s">
        <v>93</v>
      </c>
      <c r="C29" s="59" t="s">
        <v>218</v>
      </c>
      <c r="D29" s="42"/>
      <c r="E29" s="43"/>
      <c r="F29" s="43">
        <v>29.44</v>
      </c>
      <c r="G29" s="41"/>
      <c r="H29" s="41"/>
      <c r="I29" s="41">
        <v>0</v>
      </c>
      <c r="J29" s="44"/>
      <c r="K29" s="44"/>
      <c r="L29" s="44" t="e">
        <f t="shared" ca="1" si="0"/>
        <v>#REF!</v>
      </c>
      <c r="M29" s="45">
        <f t="shared" si="3"/>
        <v>0</v>
      </c>
      <c r="N29" s="80">
        <f t="shared" si="1"/>
        <v>0</v>
      </c>
      <c r="O29" s="47">
        <f t="shared" si="2"/>
        <v>0</v>
      </c>
      <c r="P29" s="51"/>
    </row>
    <row r="30" spans="1:16" ht="31.5" hidden="1" x14ac:dyDescent="0.25">
      <c r="A30" s="38">
        <v>24</v>
      </c>
      <c r="B30" s="59" t="s">
        <v>90</v>
      </c>
      <c r="C30" s="59" t="s">
        <v>218</v>
      </c>
      <c r="D30" s="42"/>
      <c r="E30" s="43"/>
      <c r="F30" s="43">
        <v>48.4</v>
      </c>
      <c r="G30" s="41"/>
      <c r="H30" s="41"/>
      <c r="I30" s="41">
        <v>2</v>
      </c>
      <c r="J30" s="44"/>
      <c r="K30" s="44"/>
      <c r="L30" s="44" t="e">
        <f t="shared" ca="1" si="0"/>
        <v>#REF!</v>
      </c>
      <c r="M30" s="45">
        <f t="shared" si="3"/>
        <v>0</v>
      </c>
      <c r="N30" s="80">
        <f t="shared" si="1"/>
        <v>0</v>
      </c>
      <c r="O30" s="47">
        <f t="shared" si="2"/>
        <v>0</v>
      </c>
      <c r="P30" s="73"/>
    </row>
    <row r="31" spans="1:16" hidden="1" x14ac:dyDescent="0.25">
      <c r="A31" s="38">
        <v>25</v>
      </c>
      <c r="B31" s="59" t="s">
        <v>92</v>
      </c>
      <c r="C31" s="59" t="s">
        <v>218</v>
      </c>
      <c r="D31" s="42"/>
      <c r="E31" s="43"/>
      <c r="F31" s="43">
        <v>13.57</v>
      </c>
      <c r="G31" s="41"/>
      <c r="H31" s="41"/>
      <c r="I31" s="41">
        <v>0</v>
      </c>
      <c r="J31" s="44"/>
      <c r="K31" s="44"/>
      <c r="L31" s="44" t="e">
        <f t="shared" ca="1" si="0"/>
        <v>#REF!</v>
      </c>
      <c r="M31" s="45">
        <f t="shared" si="3"/>
        <v>0</v>
      </c>
      <c r="N31" s="80">
        <f t="shared" si="1"/>
        <v>0</v>
      </c>
      <c r="O31" s="47">
        <f t="shared" si="2"/>
        <v>0</v>
      </c>
      <c r="P31" s="51"/>
    </row>
    <row r="32" spans="1:16" hidden="1" x14ac:dyDescent="0.25">
      <c r="A32" s="38">
        <v>26</v>
      </c>
      <c r="B32" s="59" t="s">
        <v>125</v>
      </c>
      <c r="C32" s="59" t="s">
        <v>218</v>
      </c>
      <c r="D32" s="42"/>
      <c r="E32" s="43"/>
      <c r="F32" s="43">
        <v>0</v>
      </c>
      <c r="G32" s="41"/>
      <c r="H32" s="41"/>
      <c r="I32" s="41">
        <v>0</v>
      </c>
      <c r="J32" s="44"/>
      <c r="K32" s="44"/>
      <c r="L32" s="44" t="e">
        <f t="shared" ca="1" si="0"/>
        <v>#REF!</v>
      </c>
      <c r="M32" s="45">
        <f t="shared" si="3"/>
        <v>0</v>
      </c>
      <c r="N32" s="80">
        <f t="shared" si="1"/>
        <v>0</v>
      </c>
      <c r="O32" s="47">
        <f t="shared" si="2"/>
        <v>0</v>
      </c>
      <c r="P32" s="51"/>
    </row>
    <row r="33" spans="1:16" ht="31.5" hidden="1" x14ac:dyDescent="0.25">
      <c r="A33" s="38">
        <v>27</v>
      </c>
      <c r="B33" s="59" t="s">
        <v>225</v>
      </c>
      <c r="C33" s="59" t="s">
        <v>218</v>
      </c>
      <c r="D33" s="42"/>
      <c r="E33" s="43"/>
      <c r="F33" s="43">
        <v>0</v>
      </c>
      <c r="G33" s="41"/>
      <c r="H33" s="41"/>
      <c r="I33" s="41">
        <v>0</v>
      </c>
      <c r="J33" s="44"/>
      <c r="K33" s="44"/>
      <c r="L33" s="44" t="e">
        <f t="shared" ca="1" si="0"/>
        <v>#REF!</v>
      </c>
      <c r="M33" s="45">
        <f t="shared" si="3"/>
        <v>0</v>
      </c>
      <c r="N33" s="80">
        <f t="shared" si="1"/>
        <v>0</v>
      </c>
      <c r="O33" s="47">
        <f t="shared" si="2"/>
        <v>0</v>
      </c>
      <c r="P33" s="51"/>
    </row>
    <row r="34" spans="1:16" hidden="1" x14ac:dyDescent="0.25">
      <c r="A34" s="38">
        <v>28</v>
      </c>
      <c r="B34" s="59" t="s">
        <v>91</v>
      </c>
      <c r="C34" s="59" t="s">
        <v>218</v>
      </c>
      <c r="D34" s="42"/>
      <c r="E34" s="43"/>
      <c r="F34" s="43">
        <v>62.92</v>
      </c>
      <c r="G34" s="41"/>
      <c r="H34" s="41"/>
      <c r="I34" s="41">
        <v>2</v>
      </c>
      <c r="J34" s="44"/>
      <c r="K34" s="44"/>
      <c r="L34" s="44" t="e">
        <f t="shared" ca="1" si="0"/>
        <v>#REF!</v>
      </c>
      <c r="M34" s="45">
        <f t="shared" si="3"/>
        <v>0</v>
      </c>
      <c r="N34" s="80">
        <f t="shared" si="1"/>
        <v>0</v>
      </c>
      <c r="O34" s="47">
        <f t="shared" si="2"/>
        <v>0</v>
      </c>
      <c r="P34" s="73"/>
    </row>
    <row r="35" spans="1:16" ht="31.5" hidden="1" x14ac:dyDescent="0.25">
      <c r="A35" s="38">
        <v>29</v>
      </c>
      <c r="B35" s="59" t="s">
        <v>101</v>
      </c>
      <c r="C35" s="59" t="s">
        <v>218</v>
      </c>
      <c r="D35" s="42"/>
      <c r="E35" s="43"/>
      <c r="F35" s="43">
        <v>0</v>
      </c>
      <c r="G35" s="41"/>
      <c r="H35" s="41"/>
      <c r="I35" s="41">
        <v>0</v>
      </c>
      <c r="J35" s="44"/>
      <c r="K35" s="44"/>
      <c r="L35" s="44" t="e">
        <f t="shared" ca="1" si="0"/>
        <v>#REF!</v>
      </c>
      <c r="M35" s="45">
        <f t="shared" si="3"/>
        <v>0</v>
      </c>
      <c r="N35" s="80">
        <f t="shared" si="1"/>
        <v>0</v>
      </c>
      <c r="O35" s="47">
        <f t="shared" si="2"/>
        <v>0</v>
      </c>
      <c r="P35" s="51"/>
    </row>
    <row r="36" spans="1:16" ht="31.5" hidden="1" x14ac:dyDescent="0.25">
      <c r="A36" s="38">
        <v>30</v>
      </c>
      <c r="B36" s="59" t="s">
        <v>63</v>
      </c>
      <c r="C36" s="59" t="s">
        <v>218</v>
      </c>
      <c r="D36" s="42"/>
      <c r="E36" s="43"/>
      <c r="F36" s="43">
        <v>66.8</v>
      </c>
      <c r="G36" s="41"/>
      <c r="H36" s="41"/>
      <c r="I36" s="41">
        <v>3</v>
      </c>
      <c r="J36" s="44"/>
      <c r="K36" s="44"/>
      <c r="L36" s="44" t="e">
        <f t="shared" ca="1" si="0"/>
        <v>#REF!</v>
      </c>
      <c r="M36" s="45">
        <f t="shared" si="3"/>
        <v>0</v>
      </c>
      <c r="N36" s="80">
        <f t="shared" si="1"/>
        <v>0</v>
      </c>
      <c r="O36" s="47">
        <f t="shared" si="2"/>
        <v>0</v>
      </c>
      <c r="P36" s="73"/>
    </row>
    <row r="37" spans="1:16" hidden="1" x14ac:dyDescent="0.25">
      <c r="A37" s="38">
        <v>31</v>
      </c>
      <c r="B37" s="59" t="s">
        <v>226</v>
      </c>
      <c r="C37" s="59" t="s">
        <v>218</v>
      </c>
      <c r="D37" s="42"/>
      <c r="E37" s="43"/>
      <c r="F37" s="43">
        <v>15.05</v>
      </c>
      <c r="G37" s="41"/>
      <c r="H37" s="41"/>
      <c r="I37" s="41">
        <v>0</v>
      </c>
      <c r="J37" s="44"/>
      <c r="K37" s="44"/>
      <c r="L37" s="44" t="e">
        <f t="shared" ca="1" si="0"/>
        <v>#REF!</v>
      </c>
      <c r="M37" s="45">
        <f t="shared" si="3"/>
        <v>0</v>
      </c>
      <c r="N37" s="80">
        <f t="shared" si="1"/>
        <v>0</v>
      </c>
      <c r="O37" s="47">
        <f t="shared" si="2"/>
        <v>0</v>
      </c>
      <c r="P37" s="51"/>
    </row>
    <row r="38" spans="1:16" ht="31.5" hidden="1" x14ac:dyDescent="0.25">
      <c r="A38" s="38">
        <v>32</v>
      </c>
      <c r="B38" s="59" t="s">
        <v>107</v>
      </c>
      <c r="C38" s="59" t="s">
        <v>218</v>
      </c>
      <c r="D38" s="42"/>
      <c r="E38" s="43"/>
      <c r="F38" s="43">
        <v>0</v>
      </c>
      <c r="G38" s="41"/>
      <c r="H38" s="41"/>
      <c r="I38" s="41">
        <v>0</v>
      </c>
      <c r="J38" s="44"/>
      <c r="K38" s="44"/>
      <c r="L38" s="44" t="e">
        <f t="shared" ca="1" si="0"/>
        <v>#REF!</v>
      </c>
      <c r="M38" s="45">
        <f t="shared" si="3"/>
        <v>0</v>
      </c>
      <c r="N38" s="80">
        <f t="shared" si="1"/>
        <v>0</v>
      </c>
      <c r="O38" s="47">
        <f t="shared" si="2"/>
        <v>0</v>
      </c>
      <c r="P38" s="51"/>
    </row>
    <row r="39" spans="1:16" ht="47.25" hidden="1" x14ac:dyDescent="0.25">
      <c r="A39" s="38">
        <v>33</v>
      </c>
      <c r="B39" s="59" t="s">
        <v>61</v>
      </c>
      <c r="C39" s="59" t="s">
        <v>218</v>
      </c>
      <c r="D39" s="42"/>
      <c r="E39" s="43"/>
      <c r="F39" s="43">
        <v>0</v>
      </c>
      <c r="G39" s="41"/>
      <c r="H39" s="41"/>
      <c r="I39" s="41">
        <v>0</v>
      </c>
      <c r="J39" s="44"/>
      <c r="K39" s="44"/>
      <c r="L39" s="44" t="e">
        <f t="shared" ca="1" si="0"/>
        <v>#REF!</v>
      </c>
      <c r="M39" s="45">
        <f t="shared" si="3"/>
        <v>0</v>
      </c>
      <c r="N39" s="80">
        <f t="shared" si="1"/>
        <v>0</v>
      </c>
      <c r="O39" s="47">
        <f t="shared" si="2"/>
        <v>0</v>
      </c>
      <c r="P39" s="51"/>
    </row>
    <row r="40" spans="1:16" hidden="1" x14ac:dyDescent="0.25">
      <c r="A40" s="38">
        <v>34</v>
      </c>
      <c r="B40" s="59" t="s">
        <v>151</v>
      </c>
      <c r="C40" s="59" t="s">
        <v>218</v>
      </c>
      <c r="D40" s="42"/>
      <c r="E40" s="43"/>
      <c r="F40" s="43"/>
      <c r="G40" s="41"/>
      <c r="H40" s="41"/>
      <c r="I40" s="41"/>
      <c r="J40" s="44"/>
      <c r="K40" s="44"/>
      <c r="L40" s="44" t="e">
        <f t="shared" ca="1" si="0"/>
        <v>#REF!</v>
      </c>
      <c r="M40" s="45">
        <f t="shared" si="3"/>
        <v>0</v>
      </c>
      <c r="N40" s="80">
        <f t="shared" si="1"/>
        <v>0</v>
      </c>
      <c r="O40" s="47">
        <f t="shared" si="2"/>
        <v>0</v>
      </c>
      <c r="P40" s="73"/>
    </row>
    <row r="41" spans="1:16" ht="31.5" hidden="1" x14ac:dyDescent="0.25">
      <c r="A41" s="38">
        <v>35</v>
      </c>
      <c r="B41" s="59" t="s">
        <v>108</v>
      </c>
      <c r="C41" s="59" t="s">
        <v>371</v>
      </c>
      <c r="D41" s="42"/>
      <c r="E41" s="43"/>
      <c r="F41" s="43">
        <v>25.64</v>
      </c>
      <c r="G41" s="41"/>
      <c r="H41" s="41"/>
      <c r="I41" s="41">
        <v>1</v>
      </c>
      <c r="J41" s="44"/>
      <c r="K41" s="44"/>
      <c r="L41" s="44" t="e">
        <f t="shared" ca="1" si="0"/>
        <v>#REF!</v>
      </c>
      <c r="M41" s="45">
        <f t="shared" si="3"/>
        <v>0</v>
      </c>
      <c r="N41" s="80">
        <f t="shared" si="1"/>
        <v>0</v>
      </c>
      <c r="O41" s="47">
        <f t="shared" si="2"/>
        <v>0</v>
      </c>
      <c r="P41" s="73"/>
    </row>
    <row r="42" spans="1:16" ht="31.5" hidden="1" x14ac:dyDescent="0.25">
      <c r="A42" s="38">
        <v>36</v>
      </c>
      <c r="B42" s="59" t="s">
        <v>34</v>
      </c>
      <c r="C42" s="59" t="s">
        <v>371</v>
      </c>
      <c r="D42" s="42"/>
      <c r="E42" s="43"/>
      <c r="F42" s="43">
        <v>0</v>
      </c>
      <c r="G42" s="41"/>
      <c r="H42" s="41"/>
      <c r="I42" s="41">
        <v>0</v>
      </c>
      <c r="J42" s="44"/>
      <c r="K42" s="44"/>
      <c r="L42" s="44" t="e">
        <f t="shared" ca="1" si="0"/>
        <v>#REF!</v>
      </c>
      <c r="M42" s="45">
        <f t="shared" si="3"/>
        <v>0</v>
      </c>
      <c r="N42" s="80">
        <f t="shared" si="1"/>
        <v>0</v>
      </c>
      <c r="O42" s="47">
        <f t="shared" si="2"/>
        <v>0</v>
      </c>
      <c r="P42" s="51"/>
    </row>
    <row r="43" spans="1:16" ht="47.25" hidden="1" x14ac:dyDescent="0.25">
      <c r="A43" s="38">
        <v>37</v>
      </c>
      <c r="B43" s="59" t="s">
        <v>147</v>
      </c>
      <c r="C43" s="59" t="s">
        <v>371</v>
      </c>
      <c r="D43" s="42"/>
      <c r="E43" s="43"/>
      <c r="F43" s="43">
        <v>0</v>
      </c>
      <c r="G43" s="41"/>
      <c r="H43" s="41"/>
      <c r="I43" s="41">
        <v>0</v>
      </c>
      <c r="J43" s="44"/>
      <c r="K43" s="44"/>
      <c r="L43" s="44" t="e">
        <f t="shared" ca="1" si="0"/>
        <v>#REF!</v>
      </c>
      <c r="M43" s="45">
        <f t="shared" si="3"/>
        <v>0</v>
      </c>
      <c r="N43" s="80">
        <f t="shared" si="1"/>
        <v>0</v>
      </c>
      <c r="O43" s="47">
        <f t="shared" si="2"/>
        <v>0</v>
      </c>
      <c r="P43" s="51"/>
    </row>
    <row r="44" spans="1:16" hidden="1" x14ac:dyDescent="0.25">
      <c r="A44" s="38">
        <v>38</v>
      </c>
      <c r="B44" s="59" t="s">
        <v>2</v>
      </c>
      <c r="C44" s="59" t="s">
        <v>371</v>
      </c>
      <c r="D44" s="42"/>
      <c r="E44" s="43"/>
      <c r="F44" s="43">
        <v>0</v>
      </c>
      <c r="G44" s="41"/>
      <c r="H44" s="41"/>
      <c r="I44" s="41">
        <v>0</v>
      </c>
      <c r="J44" s="44"/>
      <c r="K44" s="44"/>
      <c r="L44" s="44" t="e">
        <f t="shared" ca="1" si="0"/>
        <v>#REF!</v>
      </c>
      <c r="M44" s="45">
        <f t="shared" si="3"/>
        <v>0</v>
      </c>
      <c r="N44" s="80">
        <f t="shared" si="1"/>
        <v>0</v>
      </c>
      <c r="O44" s="47">
        <f t="shared" si="2"/>
        <v>0</v>
      </c>
      <c r="P44" s="51"/>
    </row>
    <row r="45" spans="1:16" ht="31.5" hidden="1" x14ac:dyDescent="0.25">
      <c r="A45" s="38">
        <v>39</v>
      </c>
      <c r="B45" s="59" t="s">
        <v>64</v>
      </c>
      <c r="C45" s="59" t="s">
        <v>371</v>
      </c>
      <c r="D45" s="42"/>
      <c r="E45" s="43"/>
      <c r="F45" s="43">
        <v>0</v>
      </c>
      <c r="G45" s="41"/>
      <c r="H45" s="41"/>
      <c r="I45" s="41">
        <v>0</v>
      </c>
      <c r="J45" s="44"/>
      <c r="K45" s="44"/>
      <c r="L45" s="44" t="e">
        <f t="shared" ca="1" si="0"/>
        <v>#REF!</v>
      </c>
      <c r="M45" s="45">
        <f t="shared" si="3"/>
        <v>0</v>
      </c>
      <c r="N45" s="80">
        <f t="shared" si="1"/>
        <v>0</v>
      </c>
      <c r="O45" s="47">
        <f t="shared" si="2"/>
        <v>0</v>
      </c>
      <c r="P45" s="51"/>
    </row>
    <row r="46" spans="1:16" ht="47.25" hidden="1" x14ac:dyDescent="0.25">
      <c r="A46" s="38">
        <v>40</v>
      </c>
      <c r="B46" s="59" t="s">
        <v>61</v>
      </c>
      <c r="C46" s="59" t="s">
        <v>371</v>
      </c>
      <c r="D46" s="42"/>
      <c r="E46" s="43"/>
      <c r="F46" s="43">
        <v>43.33</v>
      </c>
      <c r="G46" s="41"/>
      <c r="H46" s="41"/>
      <c r="I46" s="41">
        <v>0</v>
      </c>
      <c r="J46" s="44"/>
      <c r="K46" s="44"/>
      <c r="L46" s="44" t="e">
        <f t="shared" ca="1" si="0"/>
        <v>#REF!</v>
      </c>
      <c r="M46" s="45">
        <f t="shared" si="3"/>
        <v>0</v>
      </c>
      <c r="N46" s="80">
        <f t="shared" si="1"/>
        <v>0</v>
      </c>
      <c r="O46" s="47">
        <f t="shared" si="2"/>
        <v>0</v>
      </c>
      <c r="P46" s="51"/>
    </row>
    <row r="47" spans="1:16" hidden="1" x14ac:dyDescent="0.25">
      <c r="A47" s="38">
        <v>41</v>
      </c>
      <c r="B47" s="59" t="s">
        <v>151</v>
      </c>
      <c r="C47" s="59" t="s">
        <v>371</v>
      </c>
      <c r="D47" s="42"/>
      <c r="E47" s="43"/>
      <c r="F47" s="43"/>
      <c r="G47" s="41"/>
      <c r="H47" s="41"/>
      <c r="I47" s="41"/>
      <c r="J47" s="44"/>
      <c r="K47" s="44"/>
      <c r="L47" s="44" t="e">
        <f t="shared" ca="1" si="0"/>
        <v>#REF!</v>
      </c>
      <c r="M47" s="45">
        <f t="shared" si="3"/>
        <v>0</v>
      </c>
      <c r="N47" s="80">
        <f t="shared" si="1"/>
        <v>0</v>
      </c>
      <c r="O47" s="47">
        <f t="shared" si="2"/>
        <v>0</v>
      </c>
      <c r="P47" s="73"/>
    </row>
    <row r="48" spans="1:16" ht="31.5" hidden="1" x14ac:dyDescent="0.25">
      <c r="A48" s="38">
        <v>42</v>
      </c>
      <c r="B48" s="59" t="s">
        <v>228</v>
      </c>
      <c r="C48" s="59" t="s">
        <v>372</v>
      </c>
      <c r="D48" s="42"/>
      <c r="E48" s="43"/>
      <c r="F48" s="43">
        <v>6.45</v>
      </c>
      <c r="G48" s="41"/>
      <c r="H48" s="41"/>
      <c r="I48" s="41">
        <v>0</v>
      </c>
      <c r="J48" s="44"/>
      <c r="K48" s="44"/>
      <c r="L48" s="44" t="e">
        <f t="shared" ca="1" si="0"/>
        <v>#REF!</v>
      </c>
      <c r="M48" s="45">
        <f t="shared" si="3"/>
        <v>0</v>
      </c>
      <c r="N48" s="80">
        <f t="shared" si="1"/>
        <v>0</v>
      </c>
      <c r="O48" s="47">
        <f t="shared" si="2"/>
        <v>0</v>
      </c>
      <c r="P48" s="51"/>
    </row>
    <row r="49" spans="1:16" ht="31.5" hidden="1" x14ac:dyDescent="0.25">
      <c r="A49" s="38">
        <v>43</v>
      </c>
      <c r="B49" s="59" t="s">
        <v>229</v>
      </c>
      <c r="C49" s="59" t="s">
        <v>372</v>
      </c>
      <c r="D49" s="42"/>
      <c r="E49" s="43"/>
      <c r="F49" s="43">
        <v>6.53</v>
      </c>
      <c r="G49" s="41"/>
      <c r="H49" s="41"/>
      <c r="I49" s="41">
        <v>0</v>
      </c>
      <c r="J49" s="44"/>
      <c r="K49" s="44"/>
      <c r="L49" s="44" t="e">
        <f t="shared" ca="1" si="0"/>
        <v>#REF!</v>
      </c>
      <c r="M49" s="45">
        <f t="shared" si="3"/>
        <v>0</v>
      </c>
      <c r="N49" s="80">
        <f t="shared" si="1"/>
        <v>0</v>
      </c>
      <c r="O49" s="47">
        <f t="shared" si="2"/>
        <v>0</v>
      </c>
      <c r="P49" s="51"/>
    </row>
    <row r="50" spans="1:16" ht="31.5" hidden="1" x14ac:dyDescent="0.25">
      <c r="A50" s="38">
        <v>44</v>
      </c>
      <c r="B50" s="59" t="s">
        <v>36</v>
      </c>
      <c r="C50" s="59" t="s">
        <v>372</v>
      </c>
      <c r="D50" s="42"/>
      <c r="E50" s="43"/>
      <c r="F50" s="43">
        <v>672.93</v>
      </c>
      <c r="G50" s="41"/>
      <c r="H50" s="41"/>
      <c r="I50" s="41">
        <v>0</v>
      </c>
      <c r="J50" s="44"/>
      <c r="K50" s="44"/>
      <c r="L50" s="44" t="e">
        <f t="shared" ca="1" si="0"/>
        <v>#REF!</v>
      </c>
      <c r="M50" s="45">
        <f t="shared" si="3"/>
        <v>0</v>
      </c>
      <c r="N50" s="80">
        <f t="shared" si="1"/>
        <v>0</v>
      </c>
      <c r="O50" s="47">
        <f t="shared" si="2"/>
        <v>0</v>
      </c>
      <c r="P50" s="51"/>
    </row>
    <row r="51" spans="1:16" ht="31.5" hidden="1" x14ac:dyDescent="0.25">
      <c r="A51" s="38">
        <v>45</v>
      </c>
      <c r="B51" s="59" t="s">
        <v>40</v>
      </c>
      <c r="C51" s="59" t="s">
        <v>372</v>
      </c>
      <c r="D51" s="42"/>
      <c r="E51" s="43"/>
      <c r="F51" s="43">
        <v>193.8</v>
      </c>
      <c r="G51" s="41"/>
      <c r="H51" s="41"/>
      <c r="I51" s="41">
        <v>0</v>
      </c>
      <c r="J51" s="44"/>
      <c r="K51" s="44"/>
      <c r="L51" s="44" t="e">
        <f t="shared" ca="1" si="0"/>
        <v>#REF!</v>
      </c>
      <c r="M51" s="45">
        <f t="shared" si="3"/>
        <v>0</v>
      </c>
      <c r="N51" s="80">
        <f t="shared" si="1"/>
        <v>0</v>
      </c>
      <c r="O51" s="47">
        <f t="shared" si="2"/>
        <v>0</v>
      </c>
      <c r="P51" s="51"/>
    </row>
    <row r="52" spans="1:16" ht="31.5" hidden="1" x14ac:dyDescent="0.25">
      <c r="A52" s="38">
        <v>46</v>
      </c>
      <c r="B52" s="59" t="s">
        <v>373</v>
      </c>
      <c r="C52" s="59" t="s">
        <v>372</v>
      </c>
      <c r="D52" s="42"/>
      <c r="E52" s="43"/>
      <c r="F52" s="43">
        <v>0</v>
      </c>
      <c r="G52" s="41"/>
      <c r="H52" s="41"/>
      <c r="I52" s="41">
        <v>0</v>
      </c>
      <c r="J52" s="44"/>
      <c r="K52" s="44"/>
      <c r="L52" s="44" t="e">
        <f t="shared" ca="1" si="0"/>
        <v>#REF!</v>
      </c>
      <c r="M52" s="45">
        <f t="shared" si="3"/>
        <v>0</v>
      </c>
      <c r="N52" s="80">
        <f t="shared" si="1"/>
        <v>0</v>
      </c>
      <c r="O52" s="47">
        <f t="shared" si="2"/>
        <v>0</v>
      </c>
      <c r="P52" s="51"/>
    </row>
    <row r="53" spans="1:16" ht="31.5" hidden="1" x14ac:dyDescent="0.25">
      <c r="A53" s="38">
        <v>47</v>
      </c>
      <c r="B53" s="59" t="s">
        <v>374</v>
      </c>
      <c r="C53" s="59" t="s">
        <v>372</v>
      </c>
      <c r="D53" s="42"/>
      <c r="E53" s="43"/>
      <c r="F53" s="43">
        <v>65.55</v>
      </c>
      <c r="G53" s="41"/>
      <c r="H53" s="41"/>
      <c r="I53" s="41">
        <v>0</v>
      </c>
      <c r="J53" s="44"/>
      <c r="K53" s="44"/>
      <c r="L53" s="44" t="e">
        <f t="shared" ca="1" si="0"/>
        <v>#REF!</v>
      </c>
      <c r="M53" s="45">
        <f t="shared" si="3"/>
        <v>0</v>
      </c>
      <c r="N53" s="80">
        <f t="shared" si="1"/>
        <v>0</v>
      </c>
      <c r="O53" s="47">
        <f t="shared" si="2"/>
        <v>0</v>
      </c>
      <c r="P53" s="51"/>
    </row>
    <row r="54" spans="1:16" ht="31.5" hidden="1" x14ac:dyDescent="0.25">
      <c r="A54" s="38">
        <v>48</v>
      </c>
      <c r="B54" s="59" t="s">
        <v>230</v>
      </c>
      <c r="C54" s="59" t="s">
        <v>372</v>
      </c>
      <c r="D54" s="42"/>
      <c r="E54" s="43"/>
      <c r="F54" s="43">
        <v>0</v>
      </c>
      <c r="G54" s="41"/>
      <c r="H54" s="41"/>
      <c r="I54" s="41">
        <v>0</v>
      </c>
      <c r="J54" s="44"/>
      <c r="K54" s="44"/>
      <c r="L54" s="44" t="e">
        <f t="shared" ca="1" si="0"/>
        <v>#REF!</v>
      </c>
      <c r="M54" s="45">
        <f t="shared" si="3"/>
        <v>0</v>
      </c>
      <c r="N54" s="80">
        <f t="shared" si="1"/>
        <v>0</v>
      </c>
      <c r="O54" s="47">
        <f t="shared" si="2"/>
        <v>0</v>
      </c>
      <c r="P54" s="51"/>
    </row>
    <row r="55" spans="1:16" ht="31.5" hidden="1" x14ac:dyDescent="0.25">
      <c r="A55" s="38">
        <v>49</v>
      </c>
      <c r="B55" s="59" t="s">
        <v>66</v>
      </c>
      <c r="C55" s="59" t="s">
        <v>372</v>
      </c>
      <c r="D55" s="42"/>
      <c r="E55" s="43"/>
      <c r="F55" s="43">
        <v>0</v>
      </c>
      <c r="G55" s="41"/>
      <c r="H55" s="41"/>
      <c r="I55" s="41">
        <v>0</v>
      </c>
      <c r="J55" s="44"/>
      <c r="K55" s="44"/>
      <c r="L55" s="44" t="e">
        <f t="shared" ca="1" si="0"/>
        <v>#REF!</v>
      </c>
      <c r="M55" s="45">
        <f t="shared" si="3"/>
        <v>0</v>
      </c>
      <c r="N55" s="80">
        <f t="shared" si="1"/>
        <v>0</v>
      </c>
      <c r="O55" s="47">
        <f t="shared" si="2"/>
        <v>0</v>
      </c>
      <c r="P55" s="51"/>
    </row>
    <row r="56" spans="1:16" ht="31.5" hidden="1" x14ac:dyDescent="0.25">
      <c r="A56" s="38">
        <v>50</v>
      </c>
      <c r="B56" s="59" t="s">
        <v>65</v>
      </c>
      <c r="C56" s="59" t="s">
        <v>372</v>
      </c>
      <c r="D56" s="42"/>
      <c r="E56" s="43"/>
      <c r="F56" s="43">
        <v>0</v>
      </c>
      <c r="G56" s="41"/>
      <c r="H56" s="41"/>
      <c r="I56" s="41">
        <v>0</v>
      </c>
      <c r="J56" s="44"/>
      <c r="K56" s="44"/>
      <c r="L56" s="44" t="e">
        <f t="shared" ca="1" si="0"/>
        <v>#REF!</v>
      </c>
      <c r="M56" s="45">
        <f t="shared" si="3"/>
        <v>0</v>
      </c>
      <c r="N56" s="80">
        <f t="shared" si="1"/>
        <v>0</v>
      </c>
      <c r="O56" s="47">
        <f t="shared" si="2"/>
        <v>0</v>
      </c>
      <c r="P56" s="51"/>
    </row>
    <row r="57" spans="1:16" ht="31.5" hidden="1" x14ac:dyDescent="0.25">
      <c r="A57" s="38">
        <v>51</v>
      </c>
      <c r="B57" s="59" t="s">
        <v>231</v>
      </c>
      <c r="C57" s="59" t="s">
        <v>372</v>
      </c>
      <c r="D57" s="42"/>
      <c r="E57" s="43"/>
      <c r="F57" s="43">
        <v>0</v>
      </c>
      <c r="G57" s="41"/>
      <c r="H57" s="41"/>
      <c r="I57" s="41">
        <v>0</v>
      </c>
      <c r="J57" s="44"/>
      <c r="K57" s="44"/>
      <c r="L57" s="44" t="e">
        <f t="shared" ca="1" si="0"/>
        <v>#REF!</v>
      </c>
      <c r="M57" s="45">
        <f t="shared" si="3"/>
        <v>0</v>
      </c>
      <c r="N57" s="80">
        <f t="shared" si="1"/>
        <v>0</v>
      </c>
      <c r="O57" s="47">
        <f t="shared" si="2"/>
        <v>0</v>
      </c>
      <c r="P57" s="51"/>
    </row>
    <row r="58" spans="1:16" ht="31.5" hidden="1" x14ac:dyDescent="0.25">
      <c r="A58" s="38">
        <v>52</v>
      </c>
      <c r="B58" s="59" t="s">
        <v>135</v>
      </c>
      <c r="C58" s="59" t="s">
        <v>372</v>
      </c>
      <c r="D58" s="42"/>
      <c r="E58" s="43"/>
      <c r="F58" s="43">
        <v>0</v>
      </c>
      <c r="G58" s="41"/>
      <c r="H58" s="41"/>
      <c r="I58" s="41">
        <v>0</v>
      </c>
      <c r="J58" s="44"/>
      <c r="K58" s="44"/>
      <c r="L58" s="44" t="e">
        <f t="shared" ca="1" si="0"/>
        <v>#REF!</v>
      </c>
      <c r="M58" s="45">
        <f t="shared" si="3"/>
        <v>0</v>
      </c>
      <c r="N58" s="80">
        <f t="shared" si="1"/>
        <v>0</v>
      </c>
      <c r="O58" s="47">
        <f t="shared" si="2"/>
        <v>0</v>
      </c>
      <c r="P58" s="51"/>
    </row>
    <row r="59" spans="1:16" ht="31.5" hidden="1" x14ac:dyDescent="0.25">
      <c r="A59" s="38">
        <v>53</v>
      </c>
      <c r="B59" s="59" t="s">
        <v>151</v>
      </c>
      <c r="C59" s="59" t="s">
        <v>372</v>
      </c>
      <c r="D59" s="42"/>
      <c r="E59" s="43"/>
      <c r="F59" s="43"/>
      <c r="G59" s="41"/>
      <c r="H59" s="41"/>
      <c r="I59" s="41"/>
      <c r="J59" s="44"/>
      <c r="K59" s="44"/>
      <c r="L59" s="44" t="e">
        <f t="shared" ca="1" si="0"/>
        <v>#REF!</v>
      </c>
      <c r="M59" s="45">
        <f t="shared" si="3"/>
        <v>0</v>
      </c>
      <c r="N59" s="80">
        <f t="shared" si="1"/>
        <v>0</v>
      </c>
      <c r="O59" s="47">
        <f t="shared" si="2"/>
        <v>0</v>
      </c>
      <c r="P59" s="73"/>
    </row>
    <row r="60" spans="1:16" ht="31.5" hidden="1" x14ac:dyDescent="0.25">
      <c r="A60" s="38">
        <v>54</v>
      </c>
      <c r="B60" s="59" t="s">
        <v>234</v>
      </c>
      <c r="C60" s="59" t="s">
        <v>233</v>
      </c>
      <c r="D60" s="42"/>
      <c r="E60" s="43"/>
      <c r="F60" s="43">
        <v>12.6</v>
      </c>
      <c r="G60" s="41"/>
      <c r="H60" s="41"/>
      <c r="I60" s="41">
        <v>0</v>
      </c>
      <c r="J60" s="44"/>
      <c r="K60" s="44"/>
      <c r="L60" s="44" t="e">
        <f t="shared" ca="1" si="0"/>
        <v>#REF!</v>
      </c>
      <c r="M60" s="45">
        <f t="shared" si="3"/>
        <v>0</v>
      </c>
      <c r="N60" s="80">
        <f t="shared" si="1"/>
        <v>0</v>
      </c>
      <c r="O60" s="47">
        <f t="shared" si="2"/>
        <v>0</v>
      </c>
      <c r="P60" s="51"/>
    </row>
    <row r="61" spans="1:16" ht="31.5" hidden="1" x14ac:dyDescent="0.25">
      <c r="A61" s="38">
        <v>55</v>
      </c>
      <c r="B61" s="59" t="s">
        <v>222</v>
      </c>
      <c r="C61" s="59" t="s">
        <v>233</v>
      </c>
      <c r="D61" s="42"/>
      <c r="E61" s="43"/>
      <c r="F61" s="43">
        <v>21.47</v>
      </c>
      <c r="G61" s="41"/>
      <c r="H61" s="41"/>
      <c r="I61" s="41">
        <v>0</v>
      </c>
      <c r="J61" s="44"/>
      <c r="K61" s="44"/>
      <c r="L61" s="44" t="e">
        <f t="shared" ca="1" si="0"/>
        <v>#REF!</v>
      </c>
      <c r="M61" s="45">
        <f t="shared" si="3"/>
        <v>0</v>
      </c>
      <c r="N61" s="80">
        <f t="shared" si="1"/>
        <v>0</v>
      </c>
      <c r="O61" s="47">
        <f t="shared" si="2"/>
        <v>0</v>
      </c>
      <c r="P61" s="51"/>
    </row>
    <row r="62" spans="1:16" ht="47.25" x14ac:dyDescent="0.25">
      <c r="A62" s="38">
        <v>2</v>
      </c>
      <c r="B62" s="59" t="s">
        <v>117</v>
      </c>
      <c r="C62" s="59" t="s">
        <v>233</v>
      </c>
      <c r="D62" s="237">
        <v>993.68</v>
      </c>
      <c r="E62" s="237">
        <v>993.68</v>
      </c>
      <c r="F62" s="43">
        <v>993.68</v>
      </c>
      <c r="G62" s="41">
        <v>24</v>
      </c>
      <c r="H62" s="41">
        <v>27</v>
      </c>
      <c r="I62" s="41">
        <v>24</v>
      </c>
      <c r="J62" s="238">
        <f>G62/D62</f>
        <v>2.4152644714596251E-2</v>
      </c>
      <c r="K62" s="238">
        <f>H62/E62</f>
        <v>2.7171725303920782E-2</v>
      </c>
      <c r="L62" s="44">
        <f>I62/F62</f>
        <v>2.4152644714596251E-2</v>
      </c>
      <c r="M62" s="45">
        <f t="shared" si="3"/>
        <v>10</v>
      </c>
      <c r="N62" s="80">
        <f t="shared" si="1"/>
        <v>2</v>
      </c>
      <c r="O62" s="47">
        <f t="shared" si="2"/>
        <v>2.4</v>
      </c>
      <c r="P62" s="73">
        <v>2</v>
      </c>
    </row>
    <row r="63" spans="1:16" hidden="1" x14ac:dyDescent="0.25">
      <c r="A63" s="38">
        <v>57</v>
      </c>
      <c r="B63" s="59" t="s">
        <v>2</v>
      </c>
      <c r="C63" s="59" t="s">
        <v>233</v>
      </c>
      <c r="D63" s="42"/>
      <c r="E63" s="43"/>
      <c r="F63" s="43">
        <v>1057.96</v>
      </c>
      <c r="G63" s="41"/>
      <c r="H63" s="41"/>
      <c r="I63" s="41">
        <v>37</v>
      </c>
      <c r="J63" s="44"/>
      <c r="K63" s="44"/>
      <c r="L63" s="44" t="e">
        <f t="shared" ca="1" si="0"/>
        <v>#REF!</v>
      </c>
      <c r="M63" s="45">
        <v>0</v>
      </c>
      <c r="N63" s="80">
        <f t="shared" si="1"/>
        <v>0</v>
      </c>
      <c r="O63" s="47">
        <f t="shared" si="2"/>
        <v>0</v>
      </c>
      <c r="P63" s="73"/>
    </row>
    <row r="64" spans="1:16" ht="31.5" hidden="1" x14ac:dyDescent="0.25">
      <c r="A64" s="38">
        <v>58</v>
      </c>
      <c r="B64" s="59" t="s">
        <v>67</v>
      </c>
      <c r="C64" s="59" t="s">
        <v>233</v>
      </c>
      <c r="D64" s="42"/>
      <c r="E64" s="43"/>
      <c r="F64" s="43">
        <v>1569.54</v>
      </c>
      <c r="G64" s="41"/>
      <c r="H64" s="41"/>
      <c r="I64" s="41">
        <v>26</v>
      </c>
      <c r="J64" s="44"/>
      <c r="K64" s="44"/>
      <c r="L64" s="44" t="e">
        <f t="shared" ca="1" si="0"/>
        <v>#REF!</v>
      </c>
      <c r="M64" s="45">
        <v>0</v>
      </c>
      <c r="N64" s="80">
        <f t="shared" si="1"/>
        <v>0</v>
      </c>
      <c r="O64" s="47">
        <f t="shared" si="2"/>
        <v>0</v>
      </c>
      <c r="P64" s="73"/>
    </row>
    <row r="65" spans="1:16" ht="18" customHeight="1" x14ac:dyDescent="0.25">
      <c r="A65" s="38">
        <v>3</v>
      </c>
      <c r="B65" s="59" t="s">
        <v>128</v>
      </c>
      <c r="C65" s="59" t="s">
        <v>233</v>
      </c>
      <c r="D65" s="237">
        <v>1408.08</v>
      </c>
      <c r="E65" s="237">
        <v>1408.08</v>
      </c>
      <c r="F65" s="43">
        <v>1408.08</v>
      </c>
      <c r="G65" s="41">
        <v>37</v>
      </c>
      <c r="H65" s="41">
        <v>42</v>
      </c>
      <c r="I65" s="41">
        <v>47</v>
      </c>
      <c r="J65" s="238">
        <f>G65/D65</f>
        <v>2.6276916084313394E-2</v>
      </c>
      <c r="K65" s="238">
        <f>H65/E65</f>
        <v>2.982785069030169E-2</v>
      </c>
      <c r="L65" s="238">
        <f>I65/F65</f>
        <v>3.3378785296289987E-2</v>
      </c>
      <c r="M65" s="45">
        <f t="shared" si="3"/>
        <v>10</v>
      </c>
      <c r="N65" s="80">
        <f t="shared" si="1"/>
        <v>4</v>
      </c>
      <c r="O65" s="47">
        <f t="shared" si="2"/>
        <v>4.7</v>
      </c>
      <c r="P65" s="73">
        <v>4</v>
      </c>
    </row>
    <row r="66" spans="1:16" ht="31.5" hidden="1" x14ac:dyDescent="0.25">
      <c r="A66" s="38">
        <v>60</v>
      </c>
      <c r="B66" s="59" t="s">
        <v>375</v>
      </c>
      <c r="C66" s="59" t="s">
        <v>233</v>
      </c>
      <c r="D66" s="42"/>
      <c r="E66" s="43"/>
      <c r="F66" s="43">
        <v>54.22</v>
      </c>
      <c r="G66" s="41"/>
      <c r="H66" s="41"/>
      <c r="I66" s="41">
        <v>3</v>
      </c>
      <c r="J66" s="44"/>
      <c r="K66" s="44"/>
      <c r="L66" s="44" t="e">
        <f t="shared" ca="1" si="0"/>
        <v>#REF!</v>
      </c>
      <c r="M66" s="45">
        <f t="shared" si="3"/>
        <v>0</v>
      </c>
      <c r="N66" s="80">
        <f t="shared" si="1"/>
        <v>0</v>
      </c>
      <c r="O66" s="47">
        <f t="shared" si="2"/>
        <v>0</v>
      </c>
      <c r="P66" s="73"/>
    </row>
    <row r="67" spans="1:16" ht="31.5" hidden="1" x14ac:dyDescent="0.25">
      <c r="A67" s="38">
        <v>61</v>
      </c>
      <c r="B67" s="59" t="s">
        <v>420</v>
      </c>
      <c r="C67" s="59" t="s">
        <v>233</v>
      </c>
      <c r="D67" s="42"/>
      <c r="E67" s="43"/>
      <c r="F67" s="43">
        <v>55.82</v>
      </c>
      <c r="G67" s="41"/>
      <c r="H67" s="41"/>
      <c r="I67" s="41">
        <v>6</v>
      </c>
      <c r="J67" s="44"/>
      <c r="K67" s="44"/>
      <c r="L67" s="44" t="e">
        <f t="shared" ca="1" si="0"/>
        <v>#REF!</v>
      </c>
      <c r="M67" s="45">
        <f t="shared" si="3"/>
        <v>0</v>
      </c>
      <c r="N67" s="80">
        <f t="shared" si="1"/>
        <v>0</v>
      </c>
      <c r="O67" s="47">
        <f t="shared" si="2"/>
        <v>0</v>
      </c>
      <c r="P67" s="73"/>
    </row>
    <row r="68" spans="1:16" hidden="1" x14ac:dyDescent="0.25">
      <c r="A68" s="38">
        <v>62</v>
      </c>
      <c r="B68" s="59" t="s">
        <v>151</v>
      </c>
      <c r="C68" s="59" t="s">
        <v>233</v>
      </c>
      <c r="D68" s="42"/>
      <c r="E68" s="43"/>
      <c r="F68" s="43"/>
      <c r="G68" s="41"/>
      <c r="H68" s="41"/>
      <c r="I68" s="41"/>
      <c r="J68" s="44"/>
      <c r="K68" s="44"/>
      <c r="L68" s="44" t="e">
        <f t="shared" ca="1" si="0"/>
        <v>#REF!</v>
      </c>
      <c r="M68" s="45">
        <f t="shared" si="3"/>
        <v>0</v>
      </c>
      <c r="N68" s="80">
        <f t="shared" si="1"/>
        <v>0</v>
      </c>
      <c r="O68" s="47">
        <f t="shared" si="2"/>
        <v>0</v>
      </c>
      <c r="P68" s="73"/>
    </row>
    <row r="69" spans="1:16" ht="47.25" hidden="1" x14ac:dyDescent="0.25">
      <c r="A69" s="38">
        <v>63</v>
      </c>
      <c r="B69" s="59" t="s">
        <v>147</v>
      </c>
      <c r="C69" s="59" t="s">
        <v>376</v>
      </c>
      <c r="D69" s="42"/>
      <c r="E69" s="43"/>
      <c r="F69" s="43">
        <v>0</v>
      </c>
      <c r="G69" s="41"/>
      <c r="H69" s="41"/>
      <c r="I69" s="41">
        <v>0</v>
      </c>
      <c r="J69" s="44"/>
      <c r="K69" s="44"/>
      <c r="L69" s="44" t="e">
        <f t="shared" ca="1" si="0"/>
        <v>#REF!</v>
      </c>
      <c r="M69" s="45">
        <f t="shared" si="3"/>
        <v>0</v>
      </c>
      <c r="N69" s="80">
        <f t="shared" si="1"/>
        <v>0</v>
      </c>
      <c r="O69" s="47">
        <f t="shared" si="2"/>
        <v>0</v>
      </c>
      <c r="P69" s="51"/>
    </row>
    <row r="70" spans="1:16" ht="31.5" hidden="1" x14ac:dyDescent="0.25">
      <c r="A70" s="38">
        <v>64</v>
      </c>
      <c r="B70" s="59" t="s">
        <v>38</v>
      </c>
      <c r="C70" s="59" t="s">
        <v>376</v>
      </c>
      <c r="D70" s="42"/>
      <c r="E70" s="43"/>
      <c r="F70" s="43">
        <v>0</v>
      </c>
      <c r="G70" s="41"/>
      <c r="H70" s="41"/>
      <c r="I70" s="41">
        <v>0</v>
      </c>
      <c r="J70" s="44"/>
      <c r="K70" s="44"/>
      <c r="L70" s="44" t="e">
        <f t="shared" ca="1" si="0"/>
        <v>#REF!</v>
      </c>
      <c r="M70" s="45">
        <f t="shared" si="3"/>
        <v>0</v>
      </c>
      <c r="N70" s="80">
        <f t="shared" si="1"/>
        <v>0</v>
      </c>
      <c r="O70" s="47">
        <f t="shared" si="2"/>
        <v>0</v>
      </c>
      <c r="P70" s="51"/>
    </row>
    <row r="71" spans="1:16" ht="31.5" hidden="1" x14ac:dyDescent="0.25">
      <c r="A71" s="38">
        <v>65</v>
      </c>
      <c r="B71" s="59" t="s">
        <v>377</v>
      </c>
      <c r="C71" s="59" t="s">
        <v>376</v>
      </c>
      <c r="D71" s="42"/>
      <c r="E71" s="43"/>
      <c r="F71" s="43">
        <v>180.11</v>
      </c>
      <c r="G71" s="41"/>
      <c r="H71" s="41"/>
      <c r="I71" s="41">
        <v>0</v>
      </c>
      <c r="J71" s="44"/>
      <c r="K71" s="44"/>
      <c r="L71" s="44" t="e">
        <f t="shared" ca="1" si="0"/>
        <v>#REF!</v>
      </c>
      <c r="M71" s="45">
        <f t="shared" si="3"/>
        <v>0</v>
      </c>
      <c r="N71" s="80">
        <f t="shared" si="1"/>
        <v>0</v>
      </c>
      <c r="O71" s="47">
        <f t="shared" si="2"/>
        <v>0</v>
      </c>
      <c r="P71" s="51"/>
    </row>
    <row r="72" spans="1:16" ht="31.5" hidden="1" x14ac:dyDescent="0.25">
      <c r="A72" s="38">
        <v>66</v>
      </c>
      <c r="B72" s="59" t="s">
        <v>378</v>
      </c>
      <c r="C72" s="59" t="s">
        <v>376</v>
      </c>
      <c r="D72" s="42"/>
      <c r="E72" s="43"/>
      <c r="F72" s="43">
        <v>0</v>
      </c>
      <c r="G72" s="41"/>
      <c r="H72" s="41"/>
      <c r="I72" s="41">
        <v>0</v>
      </c>
      <c r="J72" s="44"/>
      <c r="K72" s="44"/>
      <c r="L72" s="44" t="e">
        <f t="shared" ref="L72:L135" ca="1" si="4">INDIRECT(CONCATENATE($C$505,$D$505,"!$V",$A72 + 8))</f>
        <v>#REF!</v>
      </c>
      <c r="M72" s="45">
        <f t="shared" si="3"/>
        <v>0</v>
      </c>
      <c r="N72" s="80">
        <f t="shared" si="1"/>
        <v>0</v>
      </c>
      <c r="O72" s="47">
        <f t="shared" si="2"/>
        <v>0</v>
      </c>
      <c r="P72" s="51"/>
    </row>
    <row r="73" spans="1:16" ht="31.5" hidden="1" x14ac:dyDescent="0.25">
      <c r="A73" s="38">
        <v>67</v>
      </c>
      <c r="B73" s="59" t="s">
        <v>127</v>
      </c>
      <c r="C73" s="59" t="s">
        <v>376</v>
      </c>
      <c r="D73" s="42"/>
      <c r="E73" s="43"/>
      <c r="F73" s="43">
        <v>0</v>
      </c>
      <c r="G73" s="41"/>
      <c r="H73" s="41"/>
      <c r="I73" s="41">
        <v>0</v>
      </c>
      <c r="J73" s="44"/>
      <c r="K73" s="44"/>
      <c r="L73" s="44" t="e">
        <f t="shared" ca="1" si="4"/>
        <v>#REF!</v>
      </c>
      <c r="M73" s="45">
        <f t="shared" ref="M73:M136" si="5">IF(I73&lt;10,0,10)</f>
        <v>0</v>
      </c>
      <c r="N73" s="80">
        <f t="shared" ref="N73:N136" si="6">ROUNDDOWN(O73,0)</f>
        <v>0</v>
      </c>
      <c r="O73" s="47">
        <f t="shared" ref="O73:O136" si="7">I73*M73/100</f>
        <v>0</v>
      </c>
      <c r="P73" s="51"/>
    </row>
    <row r="74" spans="1:16" ht="31.5" hidden="1" x14ac:dyDescent="0.25">
      <c r="A74" s="38">
        <v>68</v>
      </c>
      <c r="B74" s="59" t="s">
        <v>68</v>
      </c>
      <c r="C74" s="59" t="s">
        <v>376</v>
      </c>
      <c r="D74" s="42"/>
      <c r="E74" s="43"/>
      <c r="F74" s="43">
        <v>0</v>
      </c>
      <c r="G74" s="41"/>
      <c r="H74" s="41"/>
      <c r="I74" s="41">
        <v>0</v>
      </c>
      <c r="J74" s="44"/>
      <c r="K74" s="44"/>
      <c r="L74" s="44" t="e">
        <f t="shared" ca="1" si="4"/>
        <v>#REF!</v>
      </c>
      <c r="M74" s="45">
        <f t="shared" si="5"/>
        <v>0</v>
      </c>
      <c r="N74" s="80">
        <f t="shared" si="6"/>
        <v>0</v>
      </c>
      <c r="O74" s="47">
        <f t="shared" si="7"/>
        <v>0</v>
      </c>
      <c r="P74" s="51"/>
    </row>
    <row r="75" spans="1:16" ht="31.5" hidden="1" x14ac:dyDescent="0.25">
      <c r="A75" s="38">
        <v>69</v>
      </c>
      <c r="B75" s="59" t="s">
        <v>237</v>
      </c>
      <c r="C75" s="59" t="s">
        <v>376</v>
      </c>
      <c r="D75" s="42"/>
      <c r="E75" s="43"/>
      <c r="F75" s="43">
        <v>0</v>
      </c>
      <c r="G75" s="41"/>
      <c r="H75" s="41"/>
      <c r="I75" s="41">
        <v>0</v>
      </c>
      <c r="J75" s="44"/>
      <c r="K75" s="44"/>
      <c r="L75" s="44" t="e">
        <f t="shared" ca="1" si="4"/>
        <v>#REF!</v>
      </c>
      <c r="M75" s="45">
        <f t="shared" si="5"/>
        <v>0</v>
      </c>
      <c r="N75" s="80">
        <f t="shared" si="6"/>
        <v>0</v>
      </c>
      <c r="O75" s="47">
        <f t="shared" si="7"/>
        <v>0</v>
      </c>
      <c r="P75" s="51"/>
    </row>
    <row r="76" spans="1:16" ht="47.25" hidden="1" x14ac:dyDescent="0.25">
      <c r="A76" s="38">
        <v>70</v>
      </c>
      <c r="B76" s="59" t="s">
        <v>379</v>
      </c>
      <c r="C76" s="59" t="s">
        <v>376</v>
      </c>
      <c r="D76" s="42"/>
      <c r="E76" s="43"/>
      <c r="F76" s="43">
        <v>252.31</v>
      </c>
      <c r="G76" s="41"/>
      <c r="H76" s="41"/>
      <c r="I76" s="41">
        <v>7</v>
      </c>
      <c r="J76" s="44"/>
      <c r="K76" s="44"/>
      <c r="L76" s="44" t="e">
        <f t="shared" ca="1" si="4"/>
        <v>#REF!</v>
      </c>
      <c r="M76" s="45">
        <f t="shared" si="5"/>
        <v>0</v>
      </c>
      <c r="N76" s="80">
        <f t="shared" si="6"/>
        <v>0</v>
      </c>
      <c r="O76" s="47">
        <f t="shared" si="7"/>
        <v>0</v>
      </c>
      <c r="P76" s="73"/>
    </row>
    <row r="77" spans="1:16" ht="47.25" hidden="1" x14ac:dyDescent="0.25">
      <c r="A77" s="38">
        <v>71</v>
      </c>
      <c r="B77" s="59" t="s">
        <v>380</v>
      </c>
      <c r="C77" s="59" t="s">
        <v>376</v>
      </c>
      <c r="D77" s="42"/>
      <c r="E77" s="43"/>
      <c r="F77" s="43">
        <v>0</v>
      </c>
      <c r="G77" s="41"/>
      <c r="H77" s="41"/>
      <c r="I77" s="41">
        <v>0</v>
      </c>
      <c r="J77" s="44"/>
      <c r="K77" s="44"/>
      <c r="L77" s="44" t="e">
        <f t="shared" ca="1" si="4"/>
        <v>#REF!</v>
      </c>
      <c r="M77" s="45">
        <f t="shared" si="5"/>
        <v>0</v>
      </c>
      <c r="N77" s="80">
        <f t="shared" si="6"/>
        <v>0</v>
      </c>
      <c r="O77" s="47">
        <f t="shared" si="7"/>
        <v>0</v>
      </c>
      <c r="P77" s="51"/>
    </row>
    <row r="78" spans="1:16" ht="31.5" hidden="1" x14ac:dyDescent="0.25">
      <c r="A78" s="38">
        <v>72</v>
      </c>
      <c r="B78" s="59" t="s">
        <v>151</v>
      </c>
      <c r="C78" s="59" t="s">
        <v>376</v>
      </c>
      <c r="D78" s="42"/>
      <c r="E78" s="43"/>
      <c r="F78" s="43"/>
      <c r="G78" s="41"/>
      <c r="H78" s="41"/>
      <c r="I78" s="41"/>
      <c r="J78" s="44"/>
      <c r="K78" s="44"/>
      <c r="L78" s="44" t="e">
        <f t="shared" ca="1" si="4"/>
        <v>#REF!</v>
      </c>
      <c r="M78" s="45">
        <f t="shared" si="5"/>
        <v>0</v>
      </c>
      <c r="N78" s="80">
        <f t="shared" si="6"/>
        <v>0</v>
      </c>
      <c r="O78" s="47">
        <f t="shared" si="7"/>
        <v>0</v>
      </c>
      <c r="P78" s="73"/>
    </row>
    <row r="79" spans="1:16" ht="31.5" x14ac:dyDescent="0.25">
      <c r="A79" s="38">
        <v>4</v>
      </c>
      <c r="B79" s="59" t="s">
        <v>217</v>
      </c>
      <c r="C79" s="247" t="s">
        <v>447</v>
      </c>
      <c r="D79" s="237">
        <v>221</v>
      </c>
      <c r="E79" s="237">
        <v>221</v>
      </c>
      <c r="F79" s="43">
        <v>221</v>
      </c>
      <c r="G79" s="41">
        <v>17</v>
      </c>
      <c r="H79" s="41">
        <v>27</v>
      </c>
      <c r="I79" s="41">
        <v>26</v>
      </c>
      <c r="J79" s="238">
        <f t="shared" ref="J79:L80" si="8">G79/D79</f>
        <v>7.6923076923076927E-2</v>
      </c>
      <c r="K79" s="238">
        <f t="shared" si="8"/>
        <v>0.12217194570135746</v>
      </c>
      <c r="L79" s="238">
        <f t="shared" si="8"/>
        <v>0.11764705882352941</v>
      </c>
      <c r="M79" s="45">
        <f t="shared" si="5"/>
        <v>10</v>
      </c>
      <c r="N79" s="80">
        <f t="shared" si="6"/>
        <v>2</v>
      </c>
      <c r="O79" s="47">
        <f t="shared" si="7"/>
        <v>2.6</v>
      </c>
      <c r="P79" s="73">
        <v>2</v>
      </c>
    </row>
    <row r="80" spans="1:16" ht="31.5" x14ac:dyDescent="0.25">
      <c r="A80" s="38">
        <v>5</v>
      </c>
      <c r="B80" s="59" t="s">
        <v>6</v>
      </c>
      <c r="C80" s="59" t="s">
        <v>5</v>
      </c>
      <c r="D80" s="237">
        <v>164.4</v>
      </c>
      <c r="E80" s="237">
        <v>164.4</v>
      </c>
      <c r="F80" s="43">
        <v>164.4</v>
      </c>
      <c r="G80" s="41">
        <v>6</v>
      </c>
      <c r="H80" s="41">
        <v>5</v>
      </c>
      <c r="I80" s="41">
        <v>19</v>
      </c>
      <c r="J80" s="238">
        <f t="shared" si="8"/>
        <v>3.6496350364963501E-2</v>
      </c>
      <c r="K80" s="238">
        <f t="shared" si="8"/>
        <v>3.0413625304136251E-2</v>
      </c>
      <c r="L80" s="238">
        <f t="shared" si="8"/>
        <v>0.11557177615571776</v>
      </c>
      <c r="M80" s="45">
        <f t="shared" si="5"/>
        <v>10</v>
      </c>
      <c r="N80" s="80">
        <f t="shared" si="6"/>
        <v>1</v>
      </c>
      <c r="O80" s="47">
        <f t="shared" si="7"/>
        <v>1.9</v>
      </c>
      <c r="P80" s="73">
        <v>3</v>
      </c>
    </row>
    <row r="81" spans="1:16" hidden="1" x14ac:dyDescent="0.25">
      <c r="A81" s="38">
        <v>75</v>
      </c>
      <c r="B81" s="59" t="s">
        <v>2</v>
      </c>
      <c r="C81" s="59" t="s">
        <v>5</v>
      </c>
      <c r="D81" s="42"/>
      <c r="E81" s="43"/>
      <c r="F81" s="43">
        <v>69.599999999999994</v>
      </c>
      <c r="G81" s="41"/>
      <c r="H81" s="41"/>
      <c r="I81" s="41">
        <v>0</v>
      </c>
      <c r="J81" s="44"/>
      <c r="K81" s="44"/>
      <c r="L81" s="44" t="e">
        <f t="shared" ca="1" si="4"/>
        <v>#REF!</v>
      </c>
      <c r="M81" s="45">
        <f t="shared" si="5"/>
        <v>0</v>
      </c>
      <c r="N81" s="80">
        <f t="shared" si="6"/>
        <v>0</v>
      </c>
      <c r="O81" s="47">
        <f t="shared" si="7"/>
        <v>0</v>
      </c>
      <c r="P81" s="51"/>
    </row>
    <row r="82" spans="1:16" hidden="1" x14ac:dyDescent="0.25">
      <c r="A82" s="38">
        <v>76</v>
      </c>
      <c r="B82" s="59" t="s">
        <v>151</v>
      </c>
      <c r="C82" s="59" t="s">
        <v>5</v>
      </c>
      <c r="D82" s="42"/>
      <c r="E82" s="43"/>
      <c r="F82" s="43"/>
      <c r="G82" s="41"/>
      <c r="H82" s="41"/>
      <c r="I82" s="41"/>
      <c r="J82" s="44"/>
      <c r="K82" s="44"/>
      <c r="L82" s="44" t="e">
        <f t="shared" ca="1" si="4"/>
        <v>#REF!</v>
      </c>
      <c r="M82" s="45">
        <f t="shared" si="5"/>
        <v>0</v>
      </c>
      <c r="N82" s="80">
        <f t="shared" si="6"/>
        <v>0</v>
      </c>
      <c r="O82" s="47">
        <f t="shared" si="7"/>
        <v>0</v>
      </c>
      <c r="P82" s="73"/>
    </row>
    <row r="83" spans="1:16" ht="63" hidden="1" x14ac:dyDescent="0.25">
      <c r="A83" s="38">
        <v>77</v>
      </c>
      <c r="B83" s="59" t="s">
        <v>238</v>
      </c>
      <c r="C83" s="59" t="s">
        <v>41</v>
      </c>
      <c r="D83" s="42"/>
      <c r="E83" s="43"/>
      <c r="F83" s="43">
        <v>40.01</v>
      </c>
      <c r="G83" s="41"/>
      <c r="H83" s="41"/>
      <c r="I83" s="41">
        <v>0</v>
      </c>
      <c r="J83" s="44"/>
      <c r="K83" s="44"/>
      <c r="L83" s="44" t="e">
        <f t="shared" ca="1" si="4"/>
        <v>#REF!</v>
      </c>
      <c r="M83" s="45">
        <f t="shared" si="5"/>
        <v>0</v>
      </c>
      <c r="N83" s="80">
        <f t="shared" si="6"/>
        <v>0</v>
      </c>
      <c r="O83" s="47">
        <f t="shared" si="7"/>
        <v>0</v>
      </c>
      <c r="P83" s="51"/>
    </row>
    <row r="84" spans="1:16" ht="31.5" hidden="1" x14ac:dyDescent="0.25">
      <c r="A84" s="38">
        <v>78</v>
      </c>
      <c r="B84" s="59" t="s">
        <v>239</v>
      </c>
      <c r="C84" s="59" t="s">
        <v>41</v>
      </c>
      <c r="D84" s="42"/>
      <c r="E84" s="43"/>
      <c r="F84" s="43">
        <v>163.6</v>
      </c>
      <c r="G84" s="41"/>
      <c r="H84" s="41"/>
      <c r="I84" s="41">
        <v>2</v>
      </c>
      <c r="J84" s="44"/>
      <c r="K84" s="44"/>
      <c r="L84" s="44" t="e">
        <f t="shared" ca="1" si="4"/>
        <v>#REF!</v>
      </c>
      <c r="M84" s="45">
        <f t="shared" si="5"/>
        <v>0</v>
      </c>
      <c r="N84" s="80">
        <f t="shared" si="6"/>
        <v>0</v>
      </c>
      <c r="O84" s="47">
        <f t="shared" si="7"/>
        <v>0</v>
      </c>
      <c r="P84" s="73"/>
    </row>
    <row r="85" spans="1:16" hidden="1" x14ac:dyDescent="0.25">
      <c r="A85" s="38">
        <v>79</v>
      </c>
      <c r="B85" s="59" t="s">
        <v>2</v>
      </c>
      <c r="C85" s="59" t="s">
        <v>41</v>
      </c>
      <c r="D85" s="42"/>
      <c r="E85" s="43"/>
      <c r="F85" s="43">
        <v>91.68</v>
      </c>
      <c r="G85" s="41"/>
      <c r="H85" s="41"/>
      <c r="I85" s="41">
        <v>0</v>
      </c>
      <c r="J85" s="44"/>
      <c r="K85" s="44"/>
      <c r="L85" s="44" t="e">
        <f t="shared" ca="1" si="4"/>
        <v>#REF!</v>
      </c>
      <c r="M85" s="45">
        <f t="shared" si="5"/>
        <v>0</v>
      </c>
      <c r="N85" s="80">
        <f t="shared" si="6"/>
        <v>0</v>
      </c>
      <c r="O85" s="47">
        <f t="shared" si="7"/>
        <v>0</v>
      </c>
      <c r="P85" s="51"/>
    </row>
    <row r="86" spans="1:16" hidden="1" x14ac:dyDescent="0.25">
      <c r="A86" s="38">
        <v>80</v>
      </c>
      <c r="B86" s="59" t="s">
        <v>42</v>
      </c>
      <c r="C86" s="59" t="s">
        <v>41</v>
      </c>
      <c r="D86" s="42"/>
      <c r="E86" s="43"/>
      <c r="F86" s="43">
        <v>63.43</v>
      </c>
      <c r="G86" s="41"/>
      <c r="H86" s="41"/>
      <c r="I86" s="41">
        <v>13</v>
      </c>
      <c r="J86" s="44"/>
      <c r="K86" s="44"/>
      <c r="L86" s="44" t="e">
        <f t="shared" ca="1" si="4"/>
        <v>#REF!</v>
      </c>
      <c r="M86" s="45">
        <v>0</v>
      </c>
      <c r="N86" s="80">
        <f t="shared" si="6"/>
        <v>0</v>
      </c>
      <c r="O86" s="47">
        <f t="shared" si="7"/>
        <v>0</v>
      </c>
      <c r="P86" s="73"/>
    </row>
    <row r="87" spans="1:16" ht="47.25" hidden="1" x14ac:dyDescent="0.25">
      <c r="A87" s="38">
        <v>81</v>
      </c>
      <c r="B87" s="59" t="s">
        <v>61</v>
      </c>
      <c r="C87" s="59" t="s">
        <v>41</v>
      </c>
      <c r="D87" s="42"/>
      <c r="E87" s="43"/>
      <c r="F87" s="43">
        <v>0</v>
      </c>
      <c r="G87" s="41"/>
      <c r="H87" s="41"/>
      <c r="I87" s="41">
        <v>0</v>
      </c>
      <c r="J87" s="44"/>
      <c r="K87" s="44"/>
      <c r="L87" s="44" t="e">
        <f t="shared" ca="1" si="4"/>
        <v>#REF!</v>
      </c>
      <c r="M87" s="45">
        <f t="shared" si="5"/>
        <v>0</v>
      </c>
      <c r="N87" s="80">
        <f t="shared" si="6"/>
        <v>0</v>
      </c>
      <c r="O87" s="47">
        <f t="shared" si="7"/>
        <v>0</v>
      </c>
      <c r="P87" s="51"/>
    </row>
    <row r="88" spans="1:16" hidden="1" x14ac:dyDescent="0.25">
      <c r="A88" s="38">
        <v>82</v>
      </c>
      <c r="B88" s="59" t="s">
        <v>151</v>
      </c>
      <c r="C88" s="59" t="s">
        <v>41</v>
      </c>
      <c r="D88" s="42"/>
      <c r="E88" s="43"/>
      <c r="F88" s="43"/>
      <c r="G88" s="41"/>
      <c r="H88" s="41"/>
      <c r="I88" s="41"/>
      <c r="J88" s="44"/>
      <c r="K88" s="44"/>
      <c r="L88" s="44" t="e">
        <f t="shared" ca="1" si="4"/>
        <v>#REF!</v>
      </c>
      <c r="M88" s="45">
        <f t="shared" si="5"/>
        <v>0</v>
      </c>
      <c r="N88" s="80">
        <f t="shared" si="6"/>
        <v>0</v>
      </c>
      <c r="O88" s="47">
        <f t="shared" si="7"/>
        <v>0</v>
      </c>
      <c r="P88" s="73"/>
    </row>
    <row r="89" spans="1:16" ht="31.5" hidden="1" x14ac:dyDescent="0.25">
      <c r="A89" s="38">
        <v>83</v>
      </c>
      <c r="B89" s="59" t="s">
        <v>243</v>
      </c>
      <c r="C89" s="59" t="s">
        <v>241</v>
      </c>
      <c r="D89" s="42"/>
      <c r="E89" s="43"/>
      <c r="F89" s="43">
        <v>0</v>
      </c>
      <c r="G89" s="41"/>
      <c r="H89" s="41"/>
      <c r="I89" s="41">
        <v>0</v>
      </c>
      <c r="J89" s="44"/>
      <c r="K89" s="44"/>
      <c r="L89" s="44" t="e">
        <f t="shared" ca="1" si="4"/>
        <v>#REF!</v>
      </c>
      <c r="M89" s="45">
        <f t="shared" si="5"/>
        <v>0</v>
      </c>
      <c r="N89" s="80">
        <f t="shared" si="6"/>
        <v>0</v>
      </c>
      <c r="O89" s="47">
        <f t="shared" si="7"/>
        <v>0</v>
      </c>
      <c r="P89" s="51"/>
    </row>
    <row r="90" spans="1:16" ht="31.5" hidden="1" x14ac:dyDescent="0.25">
      <c r="A90" s="38">
        <v>84</v>
      </c>
      <c r="B90" s="59" t="s">
        <v>44</v>
      </c>
      <c r="C90" s="59" t="s">
        <v>241</v>
      </c>
      <c r="D90" s="42"/>
      <c r="E90" s="43"/>
      <c r="F90" s="43">
        <v>0</v>
      </c>
      <c r="G90" s="41"/>
      <c r="H90" s="41"/>
      <c r="I90" s="41">
        <v>0</v>
      </c>
      <c r="J90" s="44"/>
      <c r="K90" s="44"/>
      <c r="L90" s="44" t="e">
        <f t="shared" ca="1" si="4"/>
        <v>#REF!</v>
      </c>
      <c r="M90" s="45">
        <f t="shared" si="5"/>
        <v>0</v>
      </c>
      <c r="N90" s="80">
        <f t="shared" si="6"/>
        <v>0</v>
      </c>
      <c r="O90" s="47">
        <f t="shared" si="7"/>
        <v>0</v>
      </c>
      <c r="P90" s="51"/>
    </row>
    <row r="91" spans="1:16" ht="31.5" hidden="1" x14ac:dyDescent="0.25">
      <c r="A91" s="38">
        <v>85</v>
      </c>
      <c r="B91" s="59" t="s">
        <v>43</v>
      </c>
      <c r="C91" s="59" t="s">
        <v>241</v>
      </c>
      <c r="D91" s="42"/>
      <c r="E91" s="43"/>
      <c r="F91" s="43">
        <v>0</v>
      </c>
      <c r="G91" s="41"/>
      <c r="H91" s="41"/>
      <c r="I91" s="41">
        <v>0</v>
      </c>
      <c r="J91" s="44"/>
      <c r="K91" s="44"/>
      <c r="L91" s="44" t="e">
        <f t="shared" ca="1" si="4"/>
        <v>#REF!</v>
      </c>
      <c r="M91" s="45">
        <f t="shared" si="5"/>
        <v>0</v>
      </c>
      <c r="N91" s="80">
        <f t="shared" si="6"/>
        <v>0</v>
      </c>
      <c r="O91" s="47">
        <f t="shared" si="7"/>
        <v>0</v>
      </c>
      <c r="P91" s="51"/>
    </row>
    <row r="92" spans="1:16" ht="31.5" hidden="1" x14ac:dyDescent="0.25">
      <c r="A92" s="38">
        <v>86</v>
      </c>
      <c r="B92" s="59" t="s">
        <v>242</v>
      </c>
      <c r="C92" s="59" t="s">
        <v>241</v>
      </c>
      <c r="D92" s="42"/>
      <c r="E92" s="43"/>
      <c r="F92" s="43">
        <v>0</v>
      </c>
      <c r="G92" s="41"/>
      <c r="H92" s="41"/>
      <c r="I92" s="41">
        <v>0</v>
      </c>
      <c r="J92" s="44"/>
      <c r="K92" s="44"/>
      <c r="L92" s="44" t="e">
        <f t="shared" ca="1" si="4"/>
        <v>#REF!</v>
      </c>
      <c r="M92" s="45">
        <f t="shared" si="5"/>
        <v>0</v>
      </c>
      <c r="N92" s="80">
        <f t="shared" si="6"/>
        <v>0</v>
      </c>
      <c r="O92" s="47">
        <f t="shared" si="7"/>
        <v>0</v>
      </c>
      <c r="P92" s="51"/>
    </row>
    <row r="93" spans="1:16" hidden="1" x14ac:dyDescent="0.25">
      <c r="A93" s="38">
        <v>87</v>
      </c>
      <c r="B93" s="59" t="s">
        <v>2</v>
      </c>
      <c r="C93" s="59" t="s">
        <v>241</v>
      </c>
      <c r="D93" s="42"/>
      <c r="E93" s="43"/>
      <c r="F93" s="43">
        <v>0</v>
      </c>
      <c r="G93" s="41"/>
      <c r="H93" s="41"/>
      <c r="I93" s="41">
        <v>0</v>
      </c>
      <c r="J93" s="44"/>
      <c r="K93" s="44"/>
      <c r="L93" s="44" t="e">
        <f t="shared" ca="1" si="4"/>
        <v>#REF!</v>
      </c>
      <c r="M93" s="45">
        <f t="shared" si="5"/>
        <v>0</v>
      </c>
      <c r="N93" s="80">
        <f t="shared" si="6"/>
        <v>0</v>
      </c>
      <c r="O93" s="47">
        <f t="shared" si="7"/>
        <v>0</v>
      </c>
      <c r="P93" s="51"/>
    </row>
    <row r="94" spans="1:16" ht="31.5" hidden="1" x14ac:dyDescent="0.25">
      <c r="A94" s="38">
        <v>88</v>
      </c>
      <c r="B94" s="59" t="s">
        <v>244</v>
      </c>
      <c r="C94" s="59" t="s">
        <v>241</v>
      </c>
      <c r="D94" s="42"/>
      <c r="E94" s="43"/>
      <c r="F94" s="43">
        <v>473.84</v>
      </c>
      <c r="G94" s="41"/>
      <c r="H94" s="41"/>
      <c r="I94" s="41">
        <v>15</v>
      </c>
      <c r="J94" s="44"/>
      <c r="K94" s="44"/>
      <c r="L94" s="44" t="e">
        <f t="shared" ca="1" si="4"/>
        <v>#REF!</v>
      </c>
      <c r="M94" s="45">
        <v>0</v>
      </c>
      <c r="N94" s="80">
        <f t="shared" si="6"/>
        <v>0</v>
      </c>
      <c r="O94" s="47">
        <f t="shared" si="7"/>
        <v>0</v>
      </c>
      <c r="P94" s="73"/>
    </row>
    <row r="95" spans="1:16" ht="31.5" hidden="1" x14ac:dyDescent="0.25">
      <c r="A95" s="38">
        <v>89</v>
      </c>
      <c r="B95" s="59" t="s">
        <v>245</v>
      </c>
      <c r="C95" s="59" t="s">
        <v>241</v>
      </c>
      <c r="D95" s="42"/>
      <c r="E95" s="43"/>
      <c r="F95" s="43">
        <v>0</v>
      </c>
      <c r="G95" s="41"/>
      <c r="H95" s="41"/>
      <c r="I95" s="41">
        <v>0</v>
      </c>
      <c r="J95" s="44"/>
      <c r="K95" s="44"/>
      <c r="L95" s="44" t="e">
        <f t="shared" ca="1" si="4"/>
        <v>#REF!</v>
      </c>
      <c r="M95" s="45">
        <f t="shared" si="5"/>
        <v>0</v>
      </c>
      <c r="N95" s="80">
        <f t="shared" si="6"/>
        <v>0</v>
      </c>
      <c r="O95" s="47">
        <f t="shared" si="7"/>
        <v>0</v>
      </c>
      <c r="P95" s="51"/>
    </row>
    <row r="96" spans="1:16" ht="31.5" hidden="1" x14ac:dyDescent="0.25">
      <c r="A96" s="38">
        <v>90</v>
      </c>
      <c r="B96" s="59" t="s">
        <v>247</v>
      </c>
      <c r="C96" s="59" t="s">
        <v>241</v>
      </c>
      <c r="D96" s="42"/>
      <c r="E96" s="43"/>
      <c r="F96" s="43">
        <v>491.79</v>
      </c>
      <c r="G96" s="41"/>
      <c r="H96" s="41"/>
      <c r="I96" s="41">
        <v>0</v>
      </c>
      <c r="J96" s="44"/>
      <c r="K96" s="44"/>
      <c r="L96" s="44" t="e">
        <f t="shared" ca="1" si="4"/>
        <v>#REF!</v>
      </c>
      <c r="M96" s="45">
        <f t="shared" si="5"/>
        <v>0</v>
      </c>
      <c r="N96" s="80">
        <f t="shared" si="6"/>
        <v>0</v>
      </c>
      <c r="O96" s="47">
        <f t="shared" si="7"/>
        <v>0</v>
      </c>
      <c r="P96" s="51"/>
    </row>
    <row r="97" spans="1:16" ht="31.5" hidden="1" x14ac:dyDescent="0.25">
      <c r="A97" s="38">
        <v>91</v>
      </c>
      <c r="B97" s="59" t="s">
        <v>248</v>
      </c>
      <c r="C97" s="59" t="s">
        <v>241</v>
      </c>
      <c r="D97" s="42"/>
      <c r="E97" s="43"/>
      <c r="F97" s="43">
        <v>0</v>
      </c>
      <c r="G97" s="41"/>
      <c r="H97" s="41"/>
      <c r="I97" s="41">
        <v>0</v>
      </c>
      <c r="J97" s="44"/>
      <c r="K97" s="44"/>
      <c r="L97" s="44" t="e">
        <f t="shared" ca="1" si="4"/>
        <v>#REF!</v>
      </c>
      <c r="M97" s="45">
        <f t="shared" si="5"/>
        <v>0</v>
      </c>
      <c r="N97" s="80">
        <f t="shared" si="6"/>
        <v>0</v>
      </c>
      <c r="O97" s="47">
        <f t="shared" si="7"/>
        <v>0</v>
      </c>
      <c r="P97" s="51"/>
    </row>
    <row r="98" spans="1:16" ht="31.5" hidden="1" x14ac:dyDescent="0.25">
      <c r="A98" s="38">
        <v>92</v>
      </c>
      <c r="B98" s="59" t="s">
        <v>67</v>
      </c>
      <c r="C98" s="59" t="s">
        <v>241</v>
      </c>
      <c r="D98" s="42"/>
      <c r="E98" s="43"/>
      <c r="F98" s="43">
        <v>2033.81</v>
      </c>
      <c r="G98" s="41"/>
      <c r="H98" s="41"/>
      <c r="I98" s="41">
        <v>47</v>
      </c>
      <c r="J98" s="44"/>
      <c r="K98" s="44"/>
      <c r="L98" s="44" t="e">
        <f t="shared" ca="1" si="4"/>
        <v>#REF!</v>
      </c>
      <c r="M98" s="45">
        <v>0</v>
      </c>
      <c r="N98" s="80">
        <f t="shared" si="6"/>
        <v>0</v>
      </c>
      <c r="O98" s="47">
        <f t="shared" si="7"/>
        <v>0</v>
      </c>
      <c r="P98" s="73"/>
    </row>
    <row r="99" spans="1:16" hidden="1" x14ac:dyDescent="0.25">
      <c r="A99" s="38">
        <v>93</v>
      </c>
      <c r="B99" s="59" t="s">
        <v>69</v>
      </c>
      <c r="C99" s="59" t="s">
        <v>241</v>
      </c>
      <c r="D99" s="42"/>
      <c r="E99" s="43"/>
      <c r="F99" s="43">
        <v>0</v>
      </c>
      <c r="G99" s="41"/>
      <c r="H99" s="41"/>
      <c r="I99" s="41">
        <v>0</v>
      </c>
      <c r="J99" s="44"/>
      <c r="K99" s="44"/>
      <c r="L99" s="44" t="e">
        <f t="shared" ca="1" si="4"/>
        <v>#REF!</v>
      </c>
      <c r="M99" s="45">
        <f t="shared" si="5"/>
        <v>0</v>
      </c>
      <c r="N99" s="80">
        <f t="shared" si="6"/>
        <v>0</v>
      </c>
      <c r="O99" s="47">
        <f t="shared" si="7"/>
        <v>0</v>
      </c>
      <c r="P99" s="51"/>
    </row>
    <row r="100" spans="1:16" ht="31.5" hidden="1" x14ac:dyDescent="0.25">
      <c r="A100" s="38">
        <v>94</v>
      </c>
      <c r="B100" s="59" t="s">
        <v>249</v>
      </c>
      <c r="C100" s="59" t="s">
        <v>241</v>
      </c>
      <c r="D100" s="42"/>
      <c r="E100" s="43"/>
      <c r="F100" s="43">
        <v>481.76</v>
      </c>
      <c r="G100" s="41"/>
      <c r="H100" s="41"/>
      <c r="I100" s="41">
        <v>15</v>
      </c>
      <c r="J100" s="44"/>
      <c r="K100" s="44"/>
      <c r="L100" s="44" t="e">
        <f t="shared" ca="1" si="4"/>
        <v>#REF!</v>
      </c>
      <c r="M100" s="45">
        <v>0</v>
      </c>
      <c r="N100" s="80">
        <f t="shared" si="6"/>
        <v>0</v>
      </c>
      <c r="O100" s="47">
        <f t="shared" si="7"/>
        <v>0</v>
      </c>
      <c r="P100" s="73"/>
    </row>
    <row r="101" spans="1:16" ht="31.5" hidden="1" x14ac:dyDescent="0.25">
      <c r="A101" s="38">
        <v>95</v>
      </c>
      <c r="B101" s="59" t="s">
        <v>250</v>
      </c>
      <c r="C101" s="59" t="s">
        <v>241</v>
      </c>
      <c r="D101" s="42"/>
      <c r="E101" s="43"/>
      <c r="F101" s="43">
        <v>499.17</v>
      </c>
      <c r="G101" s="41"/>
      <c r="H101" s="41"/>
      <c r="I101" s="41">
        <v>0</v>
      </c>
      <c r="J101" s="44"/>
      <c r="K101" s="44"/>
      <c r="L101" s="44" t="e">
        <f t="shared" ca="1" si="4"/>
        <v>#REF!</v>
      </c>
      <c r="M101" s="45">
        <f t="shared" si="5"/>
        <v>0</v>
      </c>
      <c r="N101" s="80">
        <f t="shared" si="6"/>
        <v>0</v>
      </c>
      <c r="O101" s="47">
        <f t="shared" si="7"/>
        <v>0</v>
      </c>
      <c r="P101" s="51"/>
    </row>
    <row r="102" spans="1:16" ht="31.5" hidden="1" x14ac:dyDescent="0.25">
      <c r="A102" s="38">
        <v>96</v>
      </c>
      <c r="B102" s="59" t="s">
        <v>129</v>
      </c>
      <c r="C102" s="59" t="s">
        <v>241</v>
      </c>
      <c r="D102" s="42"/>
      <c r="E102" s="43"/>
      <c r="F102" s="43">
        <v>0</v>
      </c>
      <c r="G102" s="41"/>
      <c r="H102" s="41"/>
      <c r="I102" s="41">
        <v>0</v>
      </c>
      <c r="J102" s="44"/>
      <c r="K102" s="44"/>
      <c r="L102" s="44" t="e">
        <f t="shared" ca="1" si="4"/>
        <v>#REF!</v>
      </c>
      <c r="M102" s="45">
        <f t="shared" si="5"/>
        <v>0</v>
      </c>
      <c r="N102" s="80">
        <f t="shared" si="6"/>
        <v>0</v>
      </c>
      <c r="O102" s="47">
        <f t="shared" si="7"/>
        <v>0</v>
      </c>
      <c r="P102" s="51"/>
    </row>
    <row r="103" spans="1:16" hidden="1" x14ac:dyDescent="0.25">
      <c r="A103" s="38">
        <v>97</v>
      </c>
      <c r="B103" s="59" t="s">
        <v>151</v>
      </c>
      <c r="C103" s="59" t="s">
        <v>241</v>
      </c>
      <c r="D103" s="42"/>
      <c r="E103" s="43"/>
      <c r="F103" s="43"/>
      <c r="G103" s="41"/>
      <c r="H103" s="41"/>
      <c r="I103" s="41"/>
      <c r="J103" s="44"/>
      <c r="K103" s="44"/>
      <c r="L103" s="44" t="e">
        <f t="shared" ca="1" si="4"/>
        <v>#REF!</v>
      </c>
      <c r="M103" s="45">
        <f t="shared" si="5"/>
        <v>0</v>
      </c>
      <c r="N103" s="80">
        <f t="shared" si="6"/>
        <v>0</v>
      </c>
      <c r="O103" s="47">
        <f t="shared" si="7"/>
        <v>0</v>
      </c>
      <c r="P103" s="73"/>
    </row>
    <row r="104" spans="1:16" hidden="1" x14ac:dyDescent="0.25">
      <c r="A104" s="38">
        <v>98</v>
      </c>
      <c r="B104" s="59" t="s">
        <v>252</v>
      </c>
      <c r="C104" s="59" t="s">
        <v>251</v>
      </c>
      <c r="D104" s="42"/>
      <c r="E104" s="43"/>
      <c r="F104" s="43">
        <v>325.5</v>
      </c>
      <c r="G104" s="41"/>
      <c r="H104" s="41"/>
      <c r="I104" s="41">
        <v>8</v>
      </c>
      <c r="J104" s="44"/>
      <c r="K104" s="44"/>
      <c r="L104" s="44" t="e">
        <f t="shared" ca="1" si="4"/>
        <v>#REF!</v>
      </c>
      <c r="M104" s="45">
        <f t="shared" si="5"/>
        <v>0</v>
      </c>
      <c r="N104" s="80">
        <f t="shared" si="6"/>
        <v>0</v>
      </c>
      <c r="O104" s="47">
        <f t="shared" si="7"/>
        <v>0</v>
      </c>
      <c r="P104" s="73"/>
    </row>
    <row r="105" spans="1:16" hidden="1" x14ac:dyDescent="0.25">
      <c r="A105" s="38">
        <v>99</v>
      </c>
      <c r="B105" s="59" t="s">
        <v>2</v>
      </c>
      <c r="C105" s="59" t="s">
        <v>251</v>
      </c>
      <c r="D105" s="42"/>
      <c r="E105" s="43"/>
      <c r="F105" s="43">
        <v>329.69</v>
      </c>
      <c r="G105" s="41"/>
      <c r="H105" s="41"/>
      <c r="I105" s="41">
        <v>0</v>
      </c>
      <c r="J105" s="44"/>
      <c r="K105" s="44"/>
      <c r="L105" s="44" t="e">
        <f t="shared" ca="1" si="4"/>
        <v>#REF!</v>
      </c>
      <c r="M105" s="45">
        <f t="shared" si="5"/>
        <v>0</v>
      </c>
      <c r="N105" s="80">
        <f t="shared" si="6"/>
        <v>0</v>
      </c>
      <c r="O105" s="47">
        <f t="shared" si="7"/>
        <v>0</v>
      </c>
      <c r="P105" s="51"/>
    </row>
    <row r="106" spans="1:16" ht="31.5" hidden="1" x14ac:dyDescent="0.25">
      <c r="A106" s="38">
        <v>100</v>
      </c>
      <c r="B106" s="59" t="s">
        <v>94</v>
      </c>
      <c r="C106" s="59" t="s">
        <v>251</v>
      </c>
      <c r="D106" s="42"/>
      <c r="E106" s="43"/>
      <c r="F106" s="43">
        <v>74.75</v>
      </c>
      <c r="G106" s="41"/>
      <c r="H106" s="41"/>
      <c r="I106" s="41">
        <v>9</v>
      </c>
      <c r="J106" s="44"/>
      <c r="K106" s="44"/>
      <c r="L106" s="44" t="e">
        <f t="shared" ca="1" si="4"/>
        <v>#REF!</v>
      </c>
      <c r="M106" s="45">
        <f t="shared" si="5"/>
        <v>0</v>
      </c>
      <c r="N106" s="80">
        <f t="shared" si="6"/>
        <v>0</v>
      </c>
      <c r="O106" s="47">
        <f t="shared" si="7"/>
        <v>0</v>
      </c>
      <c r="P106" s="73"/>
    </row>
    <row r="107" spans="1:16" ht="31.5" hidden="1" x14ac:dyDescent="0.25">
      <c r="A107" s="38">
        <v>101</v>
      </c>
      <c r="B107" s="59" t="s">
        <v>96</v>
      </c>
      <c r="C107" s="59" t="s">
        <v>251</v>
      </c>
      <c r="D107" s="42"/>
      <c r="E107" s="43"/>
      <c r="F107" s="43">
        <v>150.49</v>
      </c>
      <c r="G107" s="41"/>
      <c r="H107" s="41"/>
      <c r="I107" s="41">
        <v>0</v>
      </c>
      <c r="J107" s="44"/>
      <c r="K107" s="44"/>
      <c r="L107" s="44" t="e">
        <f t="shared" ca="1" si="4"/>
        <v>#REF!</v>
      </c>
      <c r="M107" s="45">
        <f t="shared" si="5"/>
        <v>0</v>
      </c>
      <c r="N107" s="80">
        <f t="shared" si="6"/>
        <v>0</v>
      </c>
      <c r="O107" s="47">
        <f t="shared" si="7"/>
        <v>0</v>
      </c>
      <c r="P107" s="51"/>
    </row>
    <row r="108" spans="1:16" ht="31.5" hidden="1" x14ac:dyDescent="0.25">
      <c r="A108" s="38">
        <v>102</v>
      </c>
      <c r="B108" s="59" t="s">
        <v>381</v>
      </c>
      <c r="C108" s="59" t="s">
        <v>251</v>
      </c>
      <c r="D108" s="42"/>
      <c r="E108" s="43"/>
      <c r="F108" s="43">
        <v>224.21</v>
      </c>
      <c r="G108" s="41"/>
      <c r="H108" s="41"/>
      <c r="I108" s="41">
        <v>5</v>
      </c>
      <c r="J108" s="44"/>
      <c r="K108" s="44"/>
      <c r="L108" s="44" t="e">
        <f t="shared" ca="1" si="4"/>
        <v>#REF!</v>
      </c>
      <c r="M108" s="45">
        <f t="shared" si="5"/>
        <v>0</v>
      </c>
      <c r="N108" s="80">
        <f t="shared" si="6"/>
        <v>0</v>
      </c>
      <c r="O108" s="47">
        <f t="shared" si="7"/>
        <v>0</v>
      </c>
      <c r="P108" s="73"/>
    </row>
    <row r="109" spans="1:16" ht="31.5" hidden="1" x14ac:dyDescent="0.25">
      <c r="A109" s="38">
        <v>103</v>
      </c>
      <c r="B109" s="59" t="s">
        <v>253</v>
      </c>
      <c r="C109" s="59" t="s">
        <v>251</v>
      </c>
      <c r="D109" s="42"/>
      <c r="E109" s="43"/>
      <c r="F109" s="43">
        <v>15.43</v>
      </c>
      <c r="G109" s="41"/>
      <c r="H109" s="41"/>
      <c r="I109" s="41">
        <v>0</v>
      </c>
      <c r="J109" s="44"/>
      <c r="K109" s="44"/>
      <c r="L109" s="44" t="e">
        <f t="shared" ca="1" si="4"/>
        <v>#REF!</v>
      </c>
      <c r="M109" s="45">
        <f t="shared" si="5"/>
        <v>0</v>
      </c>
      <c r="N109" s="80">
        <f t="shared" si="6"/>
        <v>0</v>
      </c>
      <c r="O109" s="47">
        <f t="shared" si="7"/>
        <v>0</v>
      </c>
      <c r="P109" s="51"/>
    </row>
    <row r="110" spans="1:16" hidden="1" x14ac:dyDescent="0.25">
      <c r="A110" s="38">
        <v>104</v>
      </c>
      <c r="B110" s="59" t="s">
        <v>95</v>
      </c>
      <c r="C110" s="59" t="s">
        <v>251</v>
      </c>
      <c r="D110" s="42"/>
      <c r="E110" s="43"/>
      <c r="F110" s="43">
        <v>0</v>
      </c>
      <c r="G110" s="41"/>
      <c r="H110" s="41"/>
      <c r="I110" s="41">
        <v>0</v>
      </c>
      <c r="J110" s="44"/>
      <c r="K110" s="44"/>
      <c r="L110" s="44" t="e">
        <f t="shared" ca="1" si="4"/>
        <v>#REF!</v>
      </c>
      <c r="M110" s="45">
        <f t="shared" si="5"/>
        <v>0</v>
      </c>
      <c r="N110" s="80">
        <f t="shared" si="6"/>
        <v>0</v>
      </c>
      <c r="O110" s="47">
        <f t="shared" si="7"/>
        <v>0</v>
      </c>
      <c r="P110" s="51"/>
    </row>
    <row r="111" spans="1:16" ht="31.5" hidden="1" x14ac:dyDescent="0.25">
      <c r="A111" s="38">
        <v>105</v>
      </c>
      <c r="B111" s="59" t="s">
        <v>102</v>
      </c>
      <c r="C111" s="59" t="s">
        <v>251</v>
      </c>
      <c r="D111" s="42"/>
      <c r="E111" s="43"/>
      <c r="F111" s="43">
        <v>0</v>
      </c>
      <c r="G111" s="41"/>
      <c r="H111" s="41"/>
      <c r="I111" s="41">
        <v>0</v>
      </c>
      <c r="J111" s="44"/>
      <c r="K111" s="44"/>
      <c r="L111" s="44" t="e">
        <f t="shared" ca="1" si="4"/>
        <v>#REF!</v>
      </c>
      <c r="M111" s="45">
        <f t="shared" si="5"/>
        <v>0</v>
      </c>
      <c r="N111" s="80">
        <f t="shared" si="6"/>
        <v>0</v>
      </c>
      <c r="O111" s="47">
        <f t="shared" si="7"/>
        <v>0</v>
      </c>
      <c r="P111" s="51"/>
    </row>
    <row r="112" spans="1:16" ht="31.5" hidden="1" x14ac:dyDescent="0.25">
      <c r="A112" s="38">
        <v>106</v>
      </c>
      <c r="B112" s="59" t="s">
        <v>131</v>
      </c>
      <c r="C112" s="59" t="s">
        <v>251</v>
      </c>
      <c r="D112" s="42"/>
      <c r="E112" s="43"/>
      <c r="F112" s="43">
        <v>9.48</v>
      </c>
      <c r="G112" s="41"/>
      <c r="H112" s="41"/>
      <c r="I112" s="41">
        <v>0</v>
      </c>
      <c r="J112" s="44"/>
      <c r="K112" s="44"/>
      <c r="L112" s="44" t="e">
        <f t="shared" ca="1" si="4"/>
        <v>#REF!</v>
      </c>
      <c r="M112" s="45">
        <f t="shared" si="5"/>
        <v>0</v>
      </c>
      <c r="N112" s="80">
        <f t="shared" si="6"/>
        <v>0</v>
      </c>
      <c r="O112" s="47">
        <f t="shared" si="7"/>
        <v>0</v>
      </c>
      <c r="P112" s="51"/>
    </row>
    <row r="113" spans="1:16" hidden="1" x14ac:dyDescent="0.25">
      <c r="A113" s="38">
        <v>107</v>
      </c>
      <c r="B113" s="59" t="s">
        <v>151</v>
      </c>
      <c r="C113" s="59" t="s">
        <v>251</v>
      </c>
      <c r="D113" s="42"/>
      <c r="E113" s="43"/>
      <c r="F113" s="43"/>
      <c r="G113" s="41"/>
      <c r="H113" s="41"/>
      <c r="I113" s="41"/>
      <c r="J113" s="44"/>
      <c r="K113" s="44"/>
      <c r="L113" s="44" t="e">
        <f t="shared" ca="1" si="4"/>
        <v>#REF!</v>
      </c>
      <c r="M113" s="45">
        <f t="shared" si="5"/>
        <v>0</v>
      </c>
      <c r="N113" s="80">
        <f t="shared" si="6"/>
        <v>0</v>
      </c>
      <c r="O113" s="47">
        <f t="shared" si="7"/>
        <v>0</v>
      </c>
      <c r="P113" s="73"/>
    </row>
    <row r="114" spans="1:16" ht="31.5" hidden="1" x14ac:dyDescent="0.25">
      <c r="A114" s="38">
        <v>108</v>
      </c>
      <c r="B114" s="59" t="s">
        <v>255</v>
      </c>
      <c r="C114" s="59" t="s">
        <v>254</v>
      </c>
      <c r="D114" s="42"/>
      <c r="E114" s="43"/>
      <c r="F114" s="43">
        <v>349.38</v>
      </c>
      <c r="G114" s="41"/>
      <c r="H114" s="41"/>
      <c r="I114" s="41">
        <v>11</v>
      </c>
      <c r="J114" s="44"/>
      <c r="K114" s="44"/>
      <c r="L114" s="44" t="e">
        <f t="shared" ca="1" si="4"/>
        <v>#REF!</v>
      </c>
      <c r="M114" s="45">
        <v>0</v>
      </c>
      <c r="N114" s="80">
        <f t="shared" si="6"/>
        <v>0</v>
      </c>
      <c r="O114" s="47">
        <f t="shared" si="7"/>
        <v>0</v>
      </c>
      <c r="P114" s="73"/>
    </row>
    <row r="115" spans="1:16" hidden="1" x14ac:dyDescent="0.25">
      <c r="A115" s="38">
        <v>109</v>
      </c>
      <c r="B115" s="59" t="s">
        <v>2</v>
      </c>
      <c r="C115" s="59" t="s">
        <v>254</v>
      </c>
      <c r="D115" s="42"/>
      <c r="E115" s="43"/>
      <c r="F115" s="43">
        <v>0</v>
      </c>
      <c r="G115" s="41"/>
      <c r="H115" s="41"/>
      <c r="I115" s="41">
        <v>0</v>
      </c>
      <c r="J115" s="44"/>
      <c r="K115" s="44"/>
      <c r="L115" s="44" t="e">
        <f t="shared" ca="1" si="4"/>
        <v>#REF!</v>
      </c>
      <c r="M115" s="45">
        <f t="shared" si="5"/>
        <v>0</v>
      </c>
      <c r="N115" s="80">
        <f t="shared" si="6"/>
        <v>0</v>
      </c>
      <c r="O115" s="47">
        <f t="shared" si="7"/>
        <v>0</v>
      </c>
      <c r="P115" s="51"/>
    </row>
    <row r="116" spans="1:16" ht="31.5" hidden="1" x14ac:dyDescent="0.25">
      <c r="A116" s="38">
        <v>110</v>
      </c>
      <c r="B116" s="59" t="s">
        <v>71</v>
      </c>
      <c r="C116" s="59" t="s">
        <v>254</v>
      </c>
      <c r="D116" s="42"/>
      <c r="E116" s="43"/>
      <c r="F116" s="43">
        <v>22.3</v>
      </c>
      <c r="G116" s="41"/>
      <c r="H116" s="41"/>
      <c r="I116" s="41">
        <v>0</v>
      </c>
      <c r="J116" s="44"/>
      <c r="K116" s="44"/>
      <c r="L116" s="44" t="e">
        <f t="shared" ca="1" si="4"/>
        <v>#REF!</v>
      </c>
      <c r="M116" s="45">
        <f t="shared" si="5"/>
        <v>0</v>
      </c>
      <c r="N116" s="80">
        <f t="shared" si="6"/>
        <v>0</v>
      </c>
      <c r="O116" s="47">
        <f t="shared" si="7"/>
        <v>0</v>
      </c>
      <c r="P116" s="51"/>
    </row>
    <row r="117" spans="1:16" hidden="1" x14ac:dyDescent="0.25">
      <c r="A117" s="38">
        <v>111</v>
      </c>
      <c r="B117" s="59" t="s">
        <v>226</v>
      </c>
      <c r="C117" s="59" t="s">
        <v>254</v>
      </c>
      <c r="D117" s="42"/>
      <c r="E117" s="43"/>
      <c r="F117" s="43">
        <v>16.11</v>
      </c>
      <c r="G117" s="41"/>
      <c r="H117" s="41"/>
      <c r="I117" s="41">
        <v>2</v>
      </c>
      <c r="J117" s="44"/>
      <c r="K117" s="44"/>
      <c r="L117" s="44" t="e">
        <f t="shared" ca="1" si="4"/>
        <v>#REF!</v>
      </c>
      <c r="M117" s="45">
        <f t="shared" si="5"/>
        <v>0</v>
      </c>
      <c r="N117" s="80">
        <f t="shared" si="6"/>
        <v>0</v>
      </c>
      <c r="O117" s="47">
        <f t="shared" si="7"/>
        <v>0</v>
      </c>
      <c r="P117" s="73"/>
    </row>
    <row r="118" spans="1:16" hidden="1" x14ac:dyDescent="0.25">
      <c r="A118" s="38">
        <v>112</v>
      </c>
      <c r="B118" s="59" t="s">
        <v>151</v>
      </c>
      <c r="C118" s="59" t="s">
        <v>254</v>
      </c>
      <c r="D118" s="42"/>
      <c r="E118" s="43"/>
      <c r="F118" s="43"/>
      <c r="G118" s="41"/>
      <c r="H118" s="41"/>
      <c r="I118" s="41"/>
      <c r="J118" s="44"/>
      <c r="K118" s="44"/>
      <c r="L118" s="44" t="e">
        <f t="shared" ca="1" si="4"/>
        <v>#REF!</v>
      </c>
      <c r="M118" s="45">
        <f t="shared" si="5"/>
        <v>0</v>
      </c>
      <c r="N118" s="80">
        <f t="shared" si="6"/>
        <v>0</v>
      </c>
      <c r="O118" s="47">
        <f t="shared" si="7"/>
        <v>0</v>
      </c>
      <c r="P118" s="73"/>
    </row>
    <row r="119" spans="1:16" ht="31.5" x14ac:dyDescent="0.25">
      <c r="A119" s="38">
        <v>6</v>
      </c>
      <c r="B119" s="59" t="s">
        <v>62</v>
      </c>
      <c r="C119" s="59" t="s">
        <v>8</v>
      </c>
      <c r="D119" s="237">
        <v>241.08</v>
      </c>
      <c r="E119" s="237">
        <v>241.08</v>
      </c>
      <c r="F119" s="43">
        <v>241.08</v>
      </c>
      <c r="G119" s="41">
        <v>0</v>
      </c>
      <c r="H119" s="246" t="s">
        <v>406</v>
      </c>
      <c r="I119" s="246">
        <v>33</v>
      </c>
      <c r="J119" s="229">
        <f>G119/D119</f>
        <v>0</v>
      </c>
      <c r="K119" s="229" t="s">
        <v>406</v>
      </c>
      <c r="L119" s="238">
        <f>I119/F119</f>
        <v>0.1368840219014435</v>
      </c>
      <c r="M119" s="45">
        <f t="shared" si="5"/>
        <v>10</v>
      </c>
      <c r="N119" s="80">
        <f t="shared" si="6"/>
        <v>3</v>
      </c>
      <c r="O119" s="47">
        <f t="shared" si="7"/>
        <v>3.3</v>
      </c>
      <c r="P119" s="73">
        <v>3</v>
      </c>
    </row>
    <row r="120" spans="1:16" hidden="1" x14ac:dyDescent="0.25">
      <c r="A120" s="38">
        <v>114</v>
      </c>
      <c r="B120" s="59" t="s">
        <v>2</v>
      </c>
      <c r="C120" s="59" t="s">
        <v>8</v>
      </c>
      <c r="D120" s="42"/>
      <c r="E120" s="43"/>
      <c r="F120" s="43">
        <v>620.29</v>
      </c>
      <c r="G120" s="41"/>
      <c r="H120" s="41"/>
      <c r="I120" s="41">
        <v>4</v>
      </c>
      <c r="J120" s="44"/>
      <c r="K120" s="44"/>
      <c r="L120" s="44" t="e">
        <f t="shared" ca="1" si="4"/>
        <v>#REF!</v>
      </c>
      <c r="M120" s="45">
        <f t="shared" si="5"/>
        <v>0</v>
      </c>
      <c r="N120" s="80">
        <f t="shared" si="6"/>
        <v>0</v>
      </c>
      <c r="O120" s="47">
        <f t="shared" si="7"/>
        <v>0</v>
      </c>
      <c r="P120" s="73"/>
    </row>
    <row r="121" spans="1:16" ht="31.5" hidden="1" x14ac:dyDescent="0.25">
      <c r="A121" s="38">
        <v>115</v>
      </c>
      <c r="B121" s="59" t="s">
        <v>104</v>
      </c>
      <c r="C121" s="59" t="s">
        <v>8</v>
      </c>
      <c r="D121" s="42"/>
      <c r="E121" s="43"/>
      <c r="F121" s="43">
        <v>0</v>
      </c>
      <c r="G121" s="41"/>
      <c r="H121" s="41"/>
      <c r="I121" s="41">
        <v>0</v>
      </c>
      <c r="J121" s="44"/>
      <c r="K121" s="44"/>
      <c r="L121" s="44" t="e">
        <f t="shared" ca="1" si="4"/>
        <v>#REF!</v>
      </c>
      <c r="M121" s="45">
        <f t="shared" si="5"/>
        <v>0</v>
      </c>
      <c r="N121" s="80">
        <f t="shared" si="6"/>
        <v>0</v>
      </c>
      <c r="O121" s="47">
        <f t="shared" si="7"/>
        <v>0</v>
      </c>
      <c r="P121" s="51"/>
    </row>
    <row r="122" spans="1:16" hidden="1" x14ac:dyDescent="0.25">
      <c r="A122" s="38">
        <v>116</v>
      </c>
      <c r="B122" s="59" t="s">
        <v>256</v>
      </c>
      <c r="C122" s="59" t="s">
        <v>8</v>
      </c>
      <c r="D122" s="42"/>
      <c r="E122" s="43"/>
      <c r="F122" s="43">
        <v>0</v>
      </c>
      <c r="G122" s="41"/>
      <c r="H122" s="41"/>
      <c r="I122" s="41">
        <v>0</v>
      </c>
      <c r="J122" s="44"/>
      <c r="K122" s="44"/>
      <c r="L122" s="44" t="e">
        <f t="shared" ca="1" si="4"/>
        <v>#REF!</v>
      </c>
      <c r="M122" s="45">
        <f t="shared" si="5"/>
        <v>0</v>
      </c>
      <c r="N122" s="80">
        <f t="shared" si="6"/>
        <v>0</v>
      </c>
      <c r="O122" s="47">
        <f t="shared" si="7"/>
        <v>0</v>
      </c>
      <c r="P122" s="51"/>
    </row>
    <row r="123" spans="1:16" ht="31.5" hidden="1" x14ac:dyDescent="0.25">
      <c r="A123" s="38">
        <v>117</v>
      </c>
      <c r="B123" s="59" t="s">
        <v>257</v>
      </c>
      <c r="C123" s="59" t="s">
        <v>8</v>
      </c>
      <c r="D123" s="42"/>
      <c r="E123" s="43"/>
      <c r="F123" s="43">
        <v>0</v>
      </c>
      <c r="G123" s="41"/>
      <c r="H123" s="41"/>
      <c r="I123" s="41">
        <v>0</v>
      </c>
      <c r="J123" s="44"/>
      <c r="K123" s="44"/>
      <c r="L123" s="44" t="e">
        <f t="shared" ca="1" si="4"/>
        <v>#REF!</v>
      </c>
      <c r="M123" s="45">
        <f t="shared" si="5"/>
        <v>0</v>
      </c>
      <c r="N123" s="80">
        <f t="shared" si="6"/>
        <v>0</v>
      </c>
      <c r="O123" s="47">
        <f t="shared" si="7"/>
        <v>0</v>
      </c>
      <c r="P123" s="51"/>
    </row>
    <row r="124" spans="1:16" hidden="1" x14ac:dyDescent="0.25">
      <c r="A124" s="38">
        <v>118</v>
      </c>
      <c r="B124" s="59" t="s">
        <v>151</v>
      </c>
      <c r="C124" s="59" t="s">
        <v>8</v>
      </c>
      <c r="D124" s="42"/>
      <c r="E124" s="43"/>
      <c r="F124" s="43"/>
      <c r="G124" s="41"/>
      <c r="H124" s="41"/>
      <c r="I124" s="41"/>
      <c r="J124" s="44"/>
      <c r="K124" s="44"/>
      <c r="L124" s="44" t="e">
        <f t="shared" ca="1" si="4"/>
        <v>#REF!</v>
      </c>
      <c r="M124" s="45">
        <f t="shared" si="5"/>
        <v>0</v>
      </c>
      <c r="N124" s="80">
        <f t="shared" si="6"/>
        <v>0</v>
      </c>
      <c r="O124" s="47">
        <f t="shared" si="7"/>
        <v>0</v>
      </c>
      <c r="P124" s="73"/>
    </row>
    <row r="125" spans="1:16" ht="31.5" hidden="1" x14ac:dyDescent="0.25">
      <c r="A125" s="38">
        <v>119</v>
      </c>
      <c r="B125" s="59" t="s">
        <v>382</v>
      </c>
      <c r="C125" s="59" t="s">
        <v>9</v>
      </c>
      <c r="D125" s="42"/>
      <c r="E125" s="43"/>
      <c r="F125" s="43">
        <v>0</v>
      </c>
      <c r="G125" s="41"/>
      <c r="H125" s="41"/>
      <c r="I125" s="41">
        <v>0</v>
      </c>
      <c r="J125" s="44"/>
      <c r="K125" s="44"/>
      <c r="L125" s="44" t="e">
        <f t="shared" ca="1" si="4"/>
        <v>#REF!</v>
      </c>
      <c r="M125" s="45">
        <f t="shared" si="5"/>
        <v>0</v>
      </c>
      <c r="N125" s="80">
        <f t="shared" si="6"/>
        <v>0</v>
      </c>
      <c r="O125" s="47">
        <f t="shared" si="7"/>
        <v>0</v>
      </c>
      <c r="P125" s="51"/>
    </row>
    <row r="126" spans="1:16" ht="31.5" hidden="1" x14ac:dyDescent="0.25">
      <c r="A126" s="38">
        <v>120</v>
      </c>
      <c r="B126" s="59" t="s">
        <v>258</v>
      </c>
      <c r="C126" s="59" t="s">
        <v>9</v>
      </c>
      <c r="D126" s="42"/>
      <c r="E126" s="43"/>
      <c r="F126" s="43">
        <v>0</v>
      </c>
      <c r="G126" s="41"/>
      <c r="H126" s="41"/>
      <c r="I126" s="41">
        <v>0</v>
      </c>
      <c r="J126" s="44"/>
      <c r="K126" s="44"/>
      <c r="L126" s="44" t="e">
        <f t="shared" ca="1" si="4"/>
        <v>#REF!</v>
      </c>
      <c r="M126" s="45">
        <f t="shared" si="5"/>
        <v>0</v>
      </c>
      <c r="N126" s="80">
        <f t="shared" si="6"/>
        <v>0</v>
      </c>
      <c r="O126" s="47">
        <f t="shared" si="7"/>
        <v>0</v>
      </c>
      <c r="P126" s="51"/>
    </row>
    <row r="127" spans="1:16" ht="47.25" hidden="1" x14ac:dyDescent="0.25">
      <c r="A127" s="38">
        <v>121</v>
      </c>
      <c r="B127" s="59" t="s">
        <v>46</v>
      </c>
      <c r="C127" s="59" t="s">
        <v>9</v>
      </c>
      <c r="D127" s="42"/>
      <c r="E127" s="43"/>
      <c r="F127" s="43">
        <v>55.28</v>
      </c>
      <c r="G127" s="41"/>
      <c r="H127" s="41"/>
      <c r="I127" s="41">
        <v>2</v>
      </c>
      <c r="J127" s="44"/>
      <c r="K127" s="44"/>
      <c r="L127" s="44" t="e">
        <f t="shared" ca="1" si="4"/>
        <v>#REF!</v>
      </c>
      <c r="M127" s="45">
        <f t="shared" si="5"/>
        <v>0</v>
      </c>
      <c r="N127" s="80">
        <f t="shared" si="6"/>
        <v>0</v>
      </c>
      <c r="O127" s="47">
        <f t="shared" si="7"/>
        <v>0</v>
      </c>
      <c r="P127" s="73"/>
    </row>
    <row r="128" spans="1:16" hidden="1" x14ac:dyDescent="0.25">
      <c r="A128" s="38">
        <v>122</v>
      </c>
      <c r="B128" s="59" t="s">
        <v>2</v>
      </c>
      <c r="C128" s="59" t="s">
        <v>9</v>
      </c>
      <c r="D128" s="42"/>
      <c r="E128" s="43"/>
      <c r="F128" s="43">
        <v>118.56</v>
      </c>
      <c r="G128" s="41"/>
      <c r="H128" s="41"/>
      <c r="I128" s="41">
        <v>0</v>
      </c>
      <c r="J128" s="44"/>
      <c r="K128" s="44"/>
      <c r="L128" s="44" t="e">
        <f t="shared" ca="1" si="4"/>
        <v>#REF!</v>
      </c>
      <c r="M128" s="45">
        <f t="shared" si="5"/>
        <v>0</v>
      </c>
      <c r="N128" s="80">
        <f t="shared" si="6"/>
        <v>0</v>
      </c>
      <c r="O128" s="47">
        <f t="shared" si="7"/>
        <v>0</v>
      </c>
      <c r="P128" s="51"/>
    </row>
    <row r="129" spans="1:16" ht="47.25" hidden="1" x14ac:dyDescent="0.25">
      <c r="A129" s="38">
        <v>123</v>
      </c>
      <c r="B129" s="59" t="s">
        <v>61</v>
      </c>
      <c r="C129" s="59" t="s">
        <v>9</v>
      </c>
      <c r="D129" s="42"/>
      <c r="E129" s="43"/>
      <c r="F129" s="43">
        <v>0</v>
      </c>
      <c r="G129" s="41"/>
      <c r="H129" s="41"/>
      <c r="I129" s="41">
        <v>0</v>
      </c>
      <c r="J129" s="44"/>
      <c r="K129" s="44"/>
      <c r="L129" s="44" t="e">
        <f t="shared" ca="1" si="4"/>
        <v>#REF!</v>
      </c>
      <c r="M129" s="45">
        <f t="shared" si="5"/>
        <v>0</v>
      </c>
      <c r="N129" s="80">
        <f t="shared" si="6"/>
        <v>0</v>
      </c>
      <c r="O129" s="47">
        <f t="shared" si="7"/>
        <v>0</v>
      </c>
      <c r="P129" s="51"/>
    </row>
    <row r="130" spans="1:16" hidden="1" x14ac:dyDescent="0.25">
      <c r="A130" s="38">
        <v>124</v>
      </c>
      <c r="B130" s="59" t="s">
        <v>151</v>
      </c>
      <c r="C130" s="59" t="s">
        <v>9</v>
      </c>
      <c r="D130" s="42"/>
      <c r="E130" s="43"/>
      <c r="F130" s="43"/>
      <c r="G130" s="41"/>
      <c r="H130" s="41"/>
      <c r="I130" s="41"/>
      <c r="J130" s="44"/>
      <c r="K130" s="44"/>
      <c r="L130" s="44" t="e">
        <f t="shared" ca="1" si="4"/>
        <v>#REF!</v>
      </c>
      <c r="M130" s="45">
        <f t="shared" si="5"/>
        <v>0</v>
      </c>
      <c r="N130" s="80">
        <f t="shared" si="6"/>
        <v>0</v>
      </c>
      <c r="O130" s="47">
        <f t="shared" si="7"/>
        <v>0</v>
      </c>
      <c r="P130" s="73"/>
    </row>
    <row r="131" spans="1:16" ht="31.5" hidden="1" x14ac:dyDescent="0.25">
      <c r="A131" s="38">
        <v>125</v>
      </c>
      <c r="B131" s="59" t="s">
        <v>11</v>
      </c>
      <c r="C131" s="59" t="s">
        <v>10</v>
      </c>
      <c r="D131" s="42"/>
      <c r="E131" s="43"/>
      <c r="F131" s="43">
        <v>0</v>
      </c>
      <c r="G131" s="41"/>
      <c r="H131" s="41"/>
      <c r="I131" s="41">
        <v>0</v>
      </c>
      <c r="J131" s="44"/>
      <c r="K131" s="44"/>
      <c r="L131" s="44" t="e">
        <f t="shared" ca="1" si="4"/>
        <v>#REF!</v>
      </c>
      <c r="M131" s="45">
        <f t="shared" si="5"/>
        <v>0</v>
      </c>
      <c r="N131" s="80">
        <f t="shared" si="6"/>
        <v>0</v>
      </c>
      <c r="O131" s="47">
        <f t="shared" si="7"/>
        <v>0</v>
      </c>
      <c r="P131" s="51"/>
    </row>
    <row r="132" spans="1:16" hidden="1" x14ac:dyDescent="0.25">
      <c r="A132" s="38">
        <v>126</v>
      </c>
      <c r="B132" s="59" t="s">
        <v>2</v>
      </c>
      <c r="C132" s="59" t="s">
        <v>10</v>
      </c>
      <c r="D132" s="42"/>
      <c r="E132" s="43"/>
      <c r="F132" s="43">
        <v>0</v>
      </c>
      <c r="G132" s="41"/>
      <c r="H132" s="41"/>
      <c r="I132" s="41">
        <v>0</v>
      </c>
      <c r="J132" s="44"/>
      <c r="K132" s="44"/>
      <c r="L132" s="44" t="e">
        <f t="shared" ca="1" si="4"/>
        <v>#REF!</v>
      </c>
      <c r="M132" s="45">
        <f t="shared" si="5"/>
        <v>0</v>
      </c>
      <c r="N132" s="80">
        <f t="shared" si="6"/>
        <v>0</v>
      </c>
      <c r="O132" s="47">
        <f t="shared" si="7"/>
        <v>0</v>
      </c>
      <c r="P132" s="51"/>
    </row>
    <row r="133" spans="1:16" ht="31.5" hidden="1" x14ac:dyDescent="0.25">
      <c r="A133" s="38">
        <v>127</v>
      </c>
      <c r="B133" s="59" t="s">
        <v>111</v>
      </c>
      <c r="C133" s="59" t="s">
        <v>10</v>
      </c>
      <c r="D133" s="42"/>
      <c r="E133" s="43"/>
      <c r="F133" s="43">
        <v>165.07</v>
      </c>
      <c r="G133" s="41"/>
      <c r="H133" s="41"/>
      <c r="I133" s="41">
        <v>2</v>
      </c>
      <c r="J133" s="44"/>
      <c r="K133" s="44"/>
      <c r="L133" s="44" t="e">
        <f t="shared" ca="1" si="4"/>
        <v>#REF!</v>
      </c>
      <c r="M133" s="45">
        <f t="shared" si="5"/>
        <v>0</v>
      </c>
      <c r="N133" s="80">
        <f t="shared" si="6"/>
        <v>0</v>
      </c>
      <c r="O133" s="47">
        <f t="shared" si="7"/>
        <v>0</v>
      </c>
      <c r="P133" s="73"/>
    </row>
    <row r="134" spans="1:16" hidden="1" x14ac:dyDescent="0.25">
      <c r="A134" s="38">
        <v>128</v>
      </c>
      <c r="B134" s="59" t="s">
        <v>151</v>
      </c>
      <c r="C134" s="59" t="s">
        <v>10</v>
      </c>
      <c r="D134" s="42"/>
      <c r="E134" s="43"/>
      <c r="F134" s="43"/>
      <c r="G134" s="41"/>
      <c r="H134" s="41"/>
      <c r="I134" s="41"/>
      <c r="J134" s="44"/>
      <c r="K134" s="44"/>
      <c r="L134" s="44" t="e">
        <f t="shared" ca="1" si="4"/>
        <v>#REF!</v>
      </c>
      <c r="M134" s="45">
        <f t="shared" si="5"/>
        <v>0</v>
      </c>
      <c r="N134" s="80">
        <f t="shared" si="6"/>
        <v>0</v>
      </c>
      <c r="O134" s="47">
        <f t="shared" si="7"/>
        <v>0</v>
      </c>
      <c r="P134" s="73"/>
    </row>
    <row r="135" spans="1:16" ht="31.5" hidden="1" x14ac:dyDescent="0.25">
      <c r="A135" s="38">
        <v>129</v>
      </c>
      <c r="B135" s="59" t="s">
        <v>120</v>
      </c>
      <c r="C135" s="59" t="s">
        <v>12</v>
      </c>
      <c r="D135" s="42"/>
      <c r="E135" s="43"/>
      <c r="F135" s="43">
        <v>485.12</v>
      </c>
      <c r="G135" s="41"/>
      <c r="H135" s="41"/>
      <c r="I135" s="41">
        <v>3</v>
      </c>
      <c r="J135" s="44"/>
      <c r="K135" s="44"/>
      <c r="L135" s="44" t="e">
        <f t="shared" ca="1" si="4"/>
        <v>#REF!</v>
      </c>
      <c r="M135" s="45">
        <f t="shared" si="5"/>
        <v>0</v>
      </c>
      <c r="N135" s="80">
        <f t="shared" si="6"/>
        <v>0</v>
      </c>
      <c r="O135" s="47">
        <f t="shared" si="7"/>
        <v>0</v>
      </c>
      <c r="P135" s="73"/>
    </row>
    <row r="136" spans="1:16" ht="31.5" hidden="1" x14ac:dyDescent="0.25">
      <c r="A136" s="38">
        <v>130</v>
      </c>
      <c r="B136" s="59" t="s">
        <v>13</v>
      </c>
      <c r="C136" s="59" t="s">
        <v>12</v>
      </c>
      <c r="D136" s="42"/>
      <c r="E136" s="43"/>
      <c r="F136" s="43">
        <v>225.02</v>
      </c>
      <c r="G136" s="41"/>
      <c r="H136" s="41"/>
      <c r="I136" s="41">
        <v>0</v>
      </c>
      <c r="J136" s="44"/>
      <c r="K136" s="44"/>
      <c r="L136" s="44" t="e">
        <f t="shared" ref="L136:L199" ca="1" si="9">INDIRECT(CONCATENATE($C$505,$D$505,"!$V",$A136 + 8))</f>
        <v>#REF!</v>
      </c>
      <c r="M136" s="45">
        <f t="shared" si="5"/>
        <v>0</v>
      </c>
      <c r="N136" s="80">
        <f t="shared" si="6"/>
        <v>0</v>
      </c>
      <c r="O136" s="47">
        <f t="shared" si="7"/>
        <v>0</v>
      </c>
      <c r="P136" s="51"/>
    </row>
    <row r="137" spans="1:16" hidden="1" x14ac:dyDescent="0.25">
      <c r="A137" s="38">
        <v>131</v>
      </c>
      <c r="B137" s="59" t="s">
        <v>2</v>
      </c>
      <c r="C137" s="59" t="s">
        <v>12</v>
      </c>
      <c r="D137" s="42"/>
      <c r="E137" s="43"/>
      <c r="F137" s="43">
        <v>257.27999999999997</v>
      </c>
      <c r="G137" s="41"/>
      <c r="H137" s="41"/>
      <c r="I137" s="41">
        <v>8</v>
      </c>
      <c r="J137" s="44"/>
      <c r="K137" s="44"/>
      <c r="L137" s="44" t="e">
        <f t="shared" ca="1" si="9"/>
        <v>#REF!</v>
      </c>
      <c r="M137" s="45">
        <f t="shared" ref="M137:M200" si="10">IF(I137&lt;10,0,10)</f>
        <v>0</v>
      </c>
      <c r="N137" s="80">
        <f t="shared" ref="N137:N200" si="11">ROUNDDOWN(O137,0)</f>
        <v>0</v>
      </c>
      <c r="O137" s="47">
        <f t="shared" ref="O137:O200" si="12">I137*M137/100</f>
        <v>0</v>
      </c>
      <c r="P137" s="73"/>
    </row>
    <row r="138" spans="1:16" hidden="1" x14ac:dyDescent="0.25">
      <c r="A138" s="38">
        <v>132</v>
      </c>
      <c r="B138" s="59" t="s">
        <v>151</v>
      </c>
      <c r="C138" s="59" t="s">
        <v>12</v>
      </c>
      <c r="D138" s="42"/>
      <c r="E138" s="43"/>
      <c r="F138" s="43"/>
      <c r="G138" s="41"/>
      <c r="H138" s="41"/>
      <c r="I138" s="41"/>
      <c r="J138" s="44"/>
      <c r="K138" s="44"/>
      <c r="L138" s="44" t="e">
        <f t="shared" ca="1" si="9"/>
        <v>#REF!</v>
      </c>
      <c r="M138" s="45">
        <f t="shared" si="10"/>
        <v>0</v>
      </c>
      <c r="N138" s="80">
        <f t="shared" si="11"/>
        <v>0</v>
      </c>
      <c r="O138" s="47">
        <f t="shared" si="12"/>
        <v>0</v>
      </c>
      <c r="P138" s="73"/>
    </row>
    <row r="139" spans="1:16" hidden="1" x14ac:dyDescent="0.25">
      <c r="A139" s="38">
        <v>133</v>
      </c>
      <c r="B139" s="59" t="s">
        <v>2</v>
      </c>
      <c r="C139" s="59" t="s">
        <v>259</v>
      </c>
      <c r="D139" s="42"/>
      <c r="E139" s="43"/>
      <c r="F139" s="43">
        <v>891.37</v>
      </c>
      <c r="G139" s="41"/>
      <c r="H139" s="41"/>
      <c r="I139" s="41">
        <v>48</v>
      </c>
      <c r="J139" s="44"/>
      <c r="K139" s="44"/>
      <c r="L139" s="44" t="e">
        <f t="shared" ca="1" si="9"/>
        <v>#REF!</v>
      </c>
      <c r="M139" s="45">
        <v>0</v>
      </c>
      <c r="N139" s="80">
        <f t="shared" si="11"/>
        <v>0</v>
      </c>
      <c r="O139" s="47">
        <f t="shared" si="12"/>
        <v>0</v>
      </c>
      <c r="P139" s="73"/>
    </row>
    <row r="140" spans="1:16" ht="31.5" hidden="1" x14ac:dyDescent="0.25">
      <c r="A140" s="38">
        <v>134</v>
      </c>
      <c r="B140" s="59" t="s">
        <v>235</v>
      </c>
      <c r="C140" s="59" t="s">
        <v>259</v>
      </c>
      <c r="D140" s="42"/>
      <c r="E140" s="43"/>
      <c r="F140" s="43">
        <v>834.69</v>
      </c>
      <c r="G140" s="41"/>
      <c r="H140" s="41"/>
      <c r="I140" s="41">
        <v>79</v>
      </c>
      <c r="J140" s="44"/>
      <c r="K140" s="44"/>
      <c r="L140" s="44" t="e">
        <f t="shared" ca="1" si="9"/>
        <v>#REF!</v>
      </c>
      <c r="M140" s="45">
        <v>0</v>
      </c>
      <c r="N140" s="80">
        <f t="shared" si="11"/>
        <v>0</v>
      </c>
      <c r="O140" s="47">
        <f t="shared" si="12"/>
        <v>0</v>
      </c>
      <c r="P140" s="73"/>
    </row>
    <row r="141" spans="1:16" ht="31.5" hidden="1" x14ac:dyDescent="0.25">
      <c r="A141" s="38">
        <v>135</v>
      </c>
      <c r="B141" s="59" t="s">
        <v>116</v>
      </c>
      <c r="C141" s="59" t="s">
        <v>259</v>
      </c>
      <c r="D141" s="42"/>
      <c r="E141" s="43"/>
      <c r="F141" s="43">
        <v>1697.05</v>
      </c>
      <c r="G141" s="41"/>
      <c r="H141" s="41"/>
      <c r="I141" s="41">
        <v>92</v>
      </c>
      <c r="J141" s="44"/>
      <c r="K141" s="44"/>
      <c r="L141" s="44" t="e">
        <f t="shared" ca="1" si="9"/>
        <v>#REF!</v>
      </c>
      <c r="M141" s="45">
        <v>0</v>
      </c>
      <c r="N141" s="80">
        <f t="shared" si="11"/>
        <v>0</v>
      </c>
      <c r="O141" s="47">
        <f t="shared" si="12"/>
        <v>0</v>
      </c>
      <c r="P141" s="73"/>
    </row>
    <row r="142" spans="1:16" hidden="1" x14ac:dyDescent="0.25">
      <c r="A142" s="38">
        <v>136</v>
      </c>
      <c r="B142" s="59" t="s">
        <v>151</v>
      </c>
      <c r="C142" s="59" t="s">
        <v>259</v>
      </c>
      <c r="D142" s="42"/>
      <c r="E142" s="43"/>
      <c r="F142" s="43"/>
      <c r="G142" s="41"/>
      <c r="H142" s="41"/>
      <c r="I142" s="41"/>
      <c r="J142" s="44"/>
      <c r="K142" s="44"/>
      <c r="L142" s="44" t="e">
        <f t="shared" ca="1" si="9"/>
        <v>#REF!</v>
      </c>
      <c r="M142" s="45">
        <f t="shared" si="10"/>
        <v>0</v>
      </c>
      <c r="N142" s="80">
        <f t="shared" si="11"/>
        <v>0</v>
      </c>
      <c r="O142" s="47">
        <f t="shared" si="12"/>
        <v>0</v>
      </c>
      <c r="P142" s="73"/>
    </row>
    <row r="143" spans="1:16" ht="31.5" hidden="1" x14ac:dyDescent="0.25">
      <c r="A143" s="38">
        <v>137</v>
      </c>
      <c r="B143" s="59" t="s">
        <v>15</v>
      </c>
      <c r="C143" s="59" t="s">
        <v>14</v>
      </c>
      <c r="D143" s="42"/>
      <c r="E143" s="43"/>
      <c r="F143" s="43">
        <v>297.57</v>
      </c>
      <c r="G143" s="41"/>
      <c r="H143" s="41"/>
      <c r="I143" s="41">
        <v>2</v>
      </c>
      <c r="J143" s="44"/>
      <c r="K143" s="44"/>
      <c r="L143" s="44" t="e">
        <f t="shared" ca="1" si="9"/>
        <v>#REF!</v>
      </c>
      <c r="M143" s="45">
        <f t="shared" si="10"/>
        <v>0</v>
      </c>
      <c r="N143" s="80">
        <f t="shared" si="11"/>
        <v>0</v>
      </c>
      <c r="O143" s="47">
        <f t="shared" si="12"/>
        <v>0</v>
      </c>
      <c r="P143" s="73"/>
    </row>
    <row r="144" spans="1:16" hidden="1" x14ac:dyDescent="0.25">
      <c r="A144" s="38">
        <v>138</v>
      </c>
      <c r="B144" s="59" t="s">
        <v>2</v>
      </c>
      <c r="C144" s="59" t="s">
        <v>14</v>
      </c>
      <c r="D144" s="42"/>
      <c r="E144" s="43"/>
      <c r="F144" s="43">
        <v>100.68</v>
      </c>
      <c r="G144" s="41"/>
      <c r="H144" s="41"/>
      <c r="I144" s="41">
        <v>3</v>
      </c>
      <c r="J144" s="44"/>
      <c r="K144" s="44"/>
      <c r="L144" s="44" t="e">
        <f t="shared" ca="1" si="9"/>
        <v>#REF!</v>
      </c>
      <c r="M144" s="45">
        <f t="shared" si="10"/>
        <v>0</v>
      </c>
      <c r="N144" s="80">
        <f t="shared" si="11"/>
        <v>0</v>
      </c>
      <c r="O144" s="47">
        <f t="shared" si="12"/>
        <v>0</v>
      </c>
      <c r="P144" s="73"/>
    </row>
    <row r="145" spans="1:16" ht="31.5" hidden="1" x14ac:dyDescent="0.25">
      <c r="A145" s="38">
        <v>139</v>
      </c>
      <c r="B145" s="59" t="s">
        <v>73</v>
      </c>
      <c r="C145" s="59" t="s">
        <v>14</v>
      </c>
      <c r="D145" s="42"/>
      <c r="E145" s="43"/>
      <c r="F145" s="43">
        <v>60.77</v>
      </c>
      <c r="G145" s="41"/>
      <c r="H145" s="41"/>
      <c r="I145" s="41">
        <v>2</v>
      </c>
      <c r="J145" s="44"/>
      <c r="K145" s="44"/>
      <c r="L145" s="44" t="e">
        <f t="shared" ca="1" si="9"/>
        <v>#REF!</v>
      </c>
      <c r="M145" s="45">
        <f t="shared" si="10"/>
        <v>0</v>
      </c>
      <c r="N145" s="80">
        <f t="shared" si="11"/>
        <v>0</v>
      </c>
      <c r="O145" s="47">
        <f t="shared" si="12"/>
        <v>0</v>
      </c>
      <c r="P145" s="73"/>
    </row>
    <row r="146" spans="1:16" hidden="1" x14ac:dyDescent="0.25">
      <c r="A146" s="38">
        <v>140</v>
      </c>
      <c r="B146" s="59" t="s">
        <v>72</v>
      </c>
      <c r="C146" s="59" t="s">
        <v>14</v>
      </c>
      <c r="D146" s="42"/>
      <c r="E146" s="43"/>
      <c r="F146" s="43">
        <v>17.87</v>
      </c>
      <c r="G146" s="41"/>
      <c r="H146" s="41"/>
      <c r="I146" s="41">
        <v>2</v>
      </c>
      <c r="J146" s="44"/>
      <c r="K146" s="44"/>
      <c r="L146" s="44" t="e">
        <f t="shared" ca="1" si="9"/>
        <v>#REF!</v>
      </c>
      <c r="M146" s="45">
        <f t="shared" si="10"/>
        <v>0</v>
      </c>
      <c r="N146" s="80">
        <f t="shared" si="11"/>
        <v>0</v>
      </c>
      <c r="O146" s="47">
        <f t="shared" si="12"/>
        <v>0</v>
      </c>
      <c r="P146" s="73"/>
    </row>
    <row r="147" spans="1:16" hidden="1" x14ac:dyDescent="0.25">
      <c r="A147" s="38">
        <v>141</v>
      </c>
      <c r="B147" s="59" t="s">
        <v>151</v>
      </c>
      <c r="C147" s="59" t="s">
        <v>14</v>
      </c>
      <c r="D147" s="42"/>
      <c r="E147" s="43"/>
      <c r="F147" s="43"/>
      <c r="G147" s="41"/>
      <c r="H147" s="41"/>
      <c r="I147" s="41"/>
      <c r="J147" s="44"/>
      <c r="K147" s="44"/>
      <c r="L147" s="44" t="e">
        <f t="shared" ca="1" si="9"/>
        <v>#REF!</v>
      </c>
      <c r="M147" s="45">
        <f t="shared" si="10"/>
        <v>0</v>
      </c>
      <c r="N147" s="80">
        <f t="shared" si="11"/>
        <v>0</v>
      </c>
      <c r="O147" s="47">
        <f t="shared" si="12"/>
        <v>0</v>
      </c>
      <c r="P147" s="73"/>
    </row>
    <row r="148" spans="1:16" ht="31.5" hidden="1" x14ac:dyDescent="0.25">
      <c r="A148" s="38">
        <v>142</v>
      </c>
      <c r="B148" s="59" t="s">
        <v>90</v>
      </c>
      <c r="C148" s="59" t="s">
        <v>260</v>
      </c>
      <c r="D148" s="42"/>
      <c r="E148" s="43"/>
      <c r="F148" s="43">
        <v>91.05</v>
      </c>
      <c r="G148" s="41"/>
      <c r="H148" s="41"/>
      <c r="I148" s="41">
        <v>0</v>
      </c>
      <c r="J148" s="44"/>
      <c r="K148" s="44"/>
      <c r="L148" s="44" t="e">
        <f t="shared" ca="1" si="9"/>
        <v>#REF!</v>
      </c>
      <c r="M148" s="45">
        <f t="shared" si="10"/>
        <v>0</v>
      </c>
      <c r="N148" s="80">
        <f t="shared" si="11"/>
        <v>0</v>
      </c>
      <c r="O148" s="47">
        <f t="shared" si="12"/>
        <v>0</v>
      </c>
      <c r="P148" s="51"/>
    </row>
    <row r="149" spans="1:16" hidden="1" x14ac:dyDescent="0.25">
      <c r="A149" s="38">
        <v>143</v>
      </c>
      <c r="B149" s="59" t="s">
        <v>133</v>
      </c>
      <c r="C149" s="59" t="s">
        <v>260</v>
      </c>
      <c r="D149" s="42"/>
      <c r="E149" s="43"/>
      <c r="F149" s="43">
        <v>20.010000000000002</v>
      </c>
      <c r="G149" s="41"/>
      <c r="H149" s="41"/>
      <c r="I149" s="41">
        <v>1</v>
      </c>
      <c r="J149" s="44"/>
      <c r="K149" s="44"/>
      <c r="L149" s="44" t="e">
        <f t="shared" ca="1" si="9"/>
        <v>#REF!</v>
      </c>
      <c r="M149" s="45">
        <f t="shared" si="10"/>
        <v>0</v>
      </c>
      <c r="N149" s="80">
        <f t="shared" si="11"/>
        <v>0</v>
      </c>
      <c r="O149" s="47">
        <f t="shared" si="12"/>
        <v>0</v>
      </c>
      <c r="P149" s="73"/>
    </row>
    <row r="150" spans="1:16" hidden="1" x14ac:dyDescent="0.25">
      <c r="A150" s="38">
        <v>144</v>
      </c>
      <c r="B150" s="59" t="s">
        <v>383</v>
      </c>
      <c r="C150" s="59" t="s">
        <v>260</v>
      </c>
      <c r="D150" s="42"/>
      <c r="E150" s="43"/>
      <c r="F150" s="43">
        <v>0</v>
      </c>
      <c r="G150" s="41"/>
      <c r="H150" s="41"/>
      <c r="I150" s="41">
        <v>0</v>
      </c>
      <c r="J150" s="44"/>
      <c r="K150" s="44"/>
      <c r="L150" s="44" t="e">
        <f t="shared" ca="1" si="9"/>
        <v>#REF!</v>
      </c>
      <c r="M150" s="45">
        <f t="shared" si="10"/>
        <v>0</v>
      </c>
      <c r="N150" s="80">
        <f t="shared" si="11"/>
        <v>0</v>
      </c>
      <c r="O150" s="47">
        <f t="shared" si="12"/>
        <v>0</v>
      </c>
      <c r="P150" s="51"/>
    </row>
    <row r="151" spans="1:16" hidden="1" x14ac:dyDescent="0.25">
      <c r="A151" s="38">
        <v>145</v>
      </c>
      <c r="B151" s="59" t="s">
        <v>151</v>
      </c>
      <c r="C151" s="59" t="s">
        <v>260</v>
      </c>
      <c r="D151" s="42"/>
      <c r="E151" s="43"/>
      <c r="F151" s="43"/>
      <c r="G151" s="41"/>
      <c r="H151" s="41"/>
      <c r="I151" s="41"/>
      <c r="J151" s="44"/>
      <c r="K151" s="44"/>
      <c r="L151" s="44" t="e">
        <f t="shared" ca="1" si="9"/>
        <v>#REF!</v>
      </c>
      <c r="M151" s="45">
        <f t="shared" si="10"/>
        <v>0</v>
      </c>
      <c r="N151" s="80">
        <f t="shared" si="11"/>
        <v>0</v>
      </c>
      <c r="O151" s="47">
        <f t="shared" si="12"/>
        <v>0</v>
      </c>
      <c r="P151" s="73"/>
    </row>
    <row r="152" spans="1:16" ht="31.5" hidden="1" x14ac:dyDescent="0.25">
      <c r="A152" s="38">
        <v>146</v>
      </c>
      <c r="B152" s="59" t="s">
        <v>261</v>
      </c>
      <c r="C152" s="59" t="s">
        <v>16</v>
      </c>
      <c r="D152" s="42"/>
      <c r="E152" s="43"/>
      <c r="F152" s="43">
        <v>14.85</v>
      </c>
      <c r="G152" s="41"/>
      <c r="H152" s="41"/>
      <c r="I152" s="41">
        <v>0</v>
      </c>
      <c r="J152" s="44"/>
      <c r="K152" s="44"/>
      <c r="L152" s="44" t="e">
        <f t="shared" ca="1" si="9"/>
        <v>#REF!</v>
      </c>
      <c r="M152" s="45">
        <f t="shared" si="10"/>
        <v>0</v>
      </c>
      <c r="N152" s="80">
        <f t="shared" si="11"/>
        <v>0</v>
      </c>
      <c r="O152" s="47">
        <f t="shared" si="12"/>
        <v>0</v>
      </c>
      <c r="P152" s="51"/>
    </row>
    <row r="153" spans="1:16" ht="31.5" hidden="1" x14ac:dyDescent="0.25">
      <c r="A153" s="38">
        <v>147</v>
      </c>
      <c r="B153" s="59" t="s">
        <v>139</v>
      </c>
      <c r="C153" s="59" t="s">
        <v>16</v>
      </c>
      <c r="D153" s="42"/>
      <c r="E153" s="43"/>
      <c r="F153" s="43">
        <v>6.66</v>
      </c>
      <c r="G153" s="41"/>
      <c r="H153" s="41"/>
      <c r="I153" s="41">
        <v>0</v>
      </c>
      <c r="J153" s="44"/>
      <c r="K153" s="44"/>
      <c r="L153" s="44" t="e">
        <f t="shared" ca="1" si="9"/>
        <v>#REF!</v>
      </c>
      <c r="M153" s="45">
        <f t="shared" si="10"/>
        <v>0</v>
      </c>
      <c r="N153" s="80">
        <f t="shared" si="11"/>
        <v>0</v>
      </c>
      <c r="O153" s="47">
        <f t="shared" si="12"/>
        <v>0</v>
      </c>
      <c r="P153" s="51"/>
    </row>
    <row r="154" spans="1:16" ht="31.5" hidden="1" x14ac:dyDescent="0.25">
      <c r="A154" s="38">
        <v>148</v>
      </c>
      <c r="B154" s="59" t="s">
        <v>384</v>
      </c>
      <c r="C154" s="59" t="s">
        <v>16</v>
      </c>
      <c r="D154" s="42"/>
      <c r="E154" s="43"/>
      <c r="F154" s="43">
        <v>0</v>
      </c>
      <c r="G154" s="41"/>
      <c r="H154" s="41"/>
      <c r="I154" s="41">
        <v>0</v>
      </c>
      <c r="J154" s="44"/>
      <c r="K154" s="44"/>
      <c r="L154" s="44" t="e">
        <f t="shared" ca="1" si="9"/>
        <v>#REF!</v>
      </c>
      <c r="M154" s="45">
        <f t="shared" si="10"/>
        <v>0</v>
      </c>
      <c r="N154" s="80">
        <f t="shared" si="11"/>
        <v>0</v>
      </c>
      <c r="O154" s="47">
        <f t="shared" si="12"/>
        <v>0</v>
      </c>
      <c r="P154" s="51"/>
    </row>
    <row r="155" spans="1:16" hidden="1" x14ac:dyDescent="0.25">
      <c r="A155" s="38">
        <v>149</v>
      </c>
      <c r="B155" s="59" t="s">
        <v>2</v>
      </c>
      <c r="C155" s="59" t="s">
        <v>16</v>
      </c>
      <c r="D155" s="42"/>
      <c r="E155" s="43"/>
      <c r="F155" s="43">
        <v>183.56</v>
      </c>
      <c r="G155" s="41"/>
      <c r="H155" s="41"/>
      <c r="I155" s="41">
        <v>0</v>
      </c>
      <c r="J155" s="44"/>
      <c r="K155" s="44"/>
      <c r="L155" s="44" t="e">
        <f t="shared" ca="1" si="9"/>
        <v>#REF!</v>
      </c>
      <c r="M155" s="45">
        <f t="shared" si="10"/>
        <v>0</v>
      </c>
      <c r="N155" s="80">
        <f t="shared" si="11"/>
        <v>0</v>
      </c>
      <c r="O155" s="47">
        <f t="shared" si="12"/>
        <v>0</v>
      </c>
      <c r="P155" s="51"/>
    </row>
    <row r="156" spans="1:16" ht="31.5" hidden="1" x14ac:dyDescent="0.25">
      <c r="A156" s="38">
        <v>150</v>
      </c>
      <c r="B156" s="59" t="s">
        <v>74</v>
      </c>
      <c r="C156" s="59" t="s">
        <v>16</v>
      </c>
      <c r="D156" s="42"/>
      <c r="E156" s="43"/>
      <c r="F156" s="43">
        <v>1718.12</v>
      </c>
      <c r="G156" s="41"/>
      <c r="H156" s="41"/>
      <c r="I156" s="41">
        <v>0</v>
      </c>
      <c r="J156" s="44"/>
      <c r="K156" s="44"/>
      <c r="L156" s="44" t="e">
        <f t="shared" ca="1" si="9"/>
        <v>#REF!</v>
      </c>
      <c r="M156" s="45">
        <f t="shared" si="10"/>
        <v>0</v>
      </c>
      <c r="N156" s="80">
        <f t="shared" si="11"/>
        <v>0</v>
      </c>
      <c r="O156" s="47">
        <f t="shared" si="12"/>
        <v>0</v>
      </c>
      <c r="P156" s="51"/>
    </row>
    <row r="157" spans="1:16" hidden="1" x14ac:dyDescent="0.25">
      <c r="A157" s="38">
        <v>151</v>
      </c>
      <c r="B157" s="59" t="s">
        <v>151</v>
      </c>
      <c r="C157" s="59" t="s">
        <v>16</v>
      </c>
      <c r="D157" s="42"/>
      <c r="E157" s="43"/>
      <c r="F157" s="43">
        <v>0</v>
      </c>
      <c r="G157" s="41"/>
      <c r="H157" s="41"/>
      <c r="I157" s="41">
        <v>0</v>
      </c>
      <c r="J157" s="44"/>
      <c r="K157" s="44"/>
      <c r="L157" s="44" t="e">
        <f t="shared" ca="1" si="9"/>
        <v>#REF!</v>
      </c>
      <c r="M157" s="45">
        <f t="shared" si="10"/>
        <v>0</v>
      </c>
      <c r="N157" s="80">
        <f t="shared" si="11"/>
        <v>0</v>
      </c>
      <c r="O157" s="47">
        <f t="shared" si="12"/>
        <v>0</v>
      </c>
      <c r="P157" s="51"/>
    </row>
    <row r="158" spans="1:16" ht="31.5" hidden="1" x14ac:dyDescent="0.25">
      <c r="A158" s="38">
        <v>152</v>
      </c>
      <c r="B158" s="59" t="s">
        <v>34</v>
      </c>
      <c r="C158" s="59" t="s">
        <v>17</v>
      </c>
      <c r="D158" s="42"/>
      <c r="E158" s="43"/>
      <c r="F158" s="43">
        <v>0</v>
      </c>
      <c r="G158" s="41"/>
      <c r="H158" s="41"/>
      <c r="I158" s="41">
        <v>0</v>
      </c>
      <c r="J158" s="44"/>
      <c r="K158" s="44"/>
      <c r="L158" s="44" t="e">
        <f t="shared" ca="1" si="9"/>
        <v>#REF!</v>
      </c>
      <c r="M158" s="45">
        <f t="shared" si="10"/>
        <v>0</v>
      </c>
      <c r="N158" s="80">
        <f t="shared" si="11"/>
        <v>0</v>
      </c>
      <c r="O158" s="47">
        <f t="shared" si="12"/>
        <v>0</v>
      </c>
      <c r="P158" s="51"/>
    </row>
    <row r="159" spans="1:16" ht="31.5" hidden="1" x14ac:dyDescent="0.25">
      <c r="A159" s="38">
        <v>153</v>
      </c>
      <c r="B159" s="59" t="s">
        <v>19</v>
      </c>
      <c r="C159" s="59" t="s">
        <v>17</v>
      </c>
      <c r="D159" s="42"/>
      <c r="E159" s="43"/>
      <c r="F159" s="43">
        <v>0</v>
      </c>
      <c r="G159" s="41"/>
      <c r="H159" s="41"/>
      <c r="I159" s="41">
        <v>0</v>
      </c>
      <c r="J159" s="44"/>
      <c r="K159" s="44"/>
      <c r="L159" s="44" t="e">
        <f t="shared" ca="1" si="9"/>
        <v>#REF!</v>
      </c>
      <c r="M159" s="45">
        <f t="shared" si="10"/>
        <v>0</v>
      </c>
      <c r="N159" s="80">
        <f t="shared" si="11"/>
        <v>0</v>
      </c>
      <c r="O159" s="47">
        <f t="shared" si="12"/>
        <v>0</v>
      </c>
      <c r="P159" s="51"/>
    </row>
    <row r="160" spans="1:16" ht="31.5" hidden="1" x14ac:dyDescent="0.25">
      <c r="A160" s="38">
        <v>154</v>
      </c>
      <c r="B160" s="59" t="s">
        <v>18</v>
      </c>
      <c r="C160" s="59" t="s">
        <v>17</v>
      </c>
      <c r="D160" s="42"/>
      <c r="E160" s="43"/>
      <c r="F160" s="43">
        <v>0</v>
      </c>
      <c r="G160" s="41"/>
      <c r="H160" s="41"/>
      <c r="I160" s="41">
        <v>0</v>
      </c>
      <c r="J160" s="44"/>
      <c r="K160" s="44"/>
      <c r="L160" s="44" t="e">
        <f t="shared" ca="1" si="9"/>
        <v>#REF!</v>
      </c>
      <c r="M160" s="45">
        <f t="shared" si="10"/>
        <v>0</v>
      </c>
      <c r="N160" s="80">
        <f t="shared" si="11"/>
        <v>0</v>
      </c>
      <c r="O160" s="47">
        <f t="shared" si="12"/>
        <v>0</v>
      </c>
      <c r="P160" s="51"/>
    </row>
    <row r="161" spans="1:16" ht="31.5" hidden="1" x14ac:dyDescent="0.25">
      <c r="A161" s="38">
        <v>155</v>
      </c>
      <c r="B161" s="59" t="s">
        <v>262</v>
      </c>
      <c r="C161" s="59" t="s">
        <v>17</v>
      </c>
      <c r="D161" s="42"/>
      <c r="E161" s="43"/>
      <c r="F161" s="43">
        <v>100.14</v>
      </c>
      <c r="G161" s="41"/>
      <c r="H161" s="41"/>
      <c r="I161" s="41">
        <v>28</v>
      </c>
      <c r="J161" s="44"/>
      <c r="K161" s="44"/>
      <c r="L161" s="44" t="e">
        <f t="shared" ca="1" si="9"/>
        <v>#REF!</v>
      </c>
      <c r="M161" s="45">
        <v>0</v>
      </c>
      <c r="N161" s="80">
        <f t="shared" si="11"/>
        <v>0</v>
      </c>
      <c r="O161" s="47">
        <f t="shared" si="12"/>
        <v>0</v>
      </c>
      <c r="P161" s="73"/>
    </row>
    <row r="162" spans="1:16" hidden="1" x14ac:dyDescent="0.25">
      <c r="A162" s="38">
        <v>156</v>
      </c>
      <c r="B162" s="59" t="s">
        <v>2</v>
      </c>
      <c r="C162" s="59" t="s">
        <v>17</v>
      </c>
      <c r="D162" s="42"/>
      <c r="E162" s="43"/>
      <c r="F162" s="43">
        <v>0</v>
      </c>
      <c r="G162" s="41"/>
      <c r="H162" s="41"/>
      <c r="I162" s="41">
        <v>0</v>
      </c>
      <c r="J162" s="44"/>
      <c r="K162" s="44"/>
      <c r="L162" s="44" t="e">
        <f t="shared" ca="1" si="9"/>
        <v>#REF!</v>
      </c>
      <c r="M162" s="45">
        <f t="shared" si="10"/>
        <v>0</v>
      </c>
      <c r="N162" s="80">
        <f t="shared" si="11"/>
        <v>0</v>
      </c>
      <c r="O162" s="47">
        <f t="shared" si="12"/>
        <v>0</v>
      </c>
      <c r="P162" s="51"/>
    </row>
    <row r="163" spans="1:16" ht="31.5" hidden="1" x14ac:dyDescent="0.25">
      <c r="A163" s="38">
        <v>157</v>
      </c>
      <c r="B163" s="59" t="s">
        <v>64</v>
      </c>
      <c r="C163" s="59" t="s">
        <v>17</v>
      </c>
      <c r="D163" s="42"/>
      <c r="E163" s="43"/>
      <c r="F163" s="43">
        <v>0</v>
      </c>
      <c r="G163" s="41"/>
      <c r="H163" s="41"/>
      <c r="I163" s="41">
        <v>0</v>
      </c>
      <c r="J163" s="44"/>
      <c r="K163" s="44"/>
      <c r="L163" s="44" t="e">
        <f t="shared" ca="1" si="9"/>
        <v>#REF!</v>
      </c>
      <c r="M163" s="45">
        <f t="shared" si="10"/>
        <v>0</v>
      </c>
      <c r="N163" s="80">
        <f t="shared" si="11"/>
        <v>0</v>
      </c>
      <c r="O163" s="47">
        <f t="shared" si="12"/>
        <v>0</v>
      </c>
      <c r="P163" s="51"/>
    </row>
    <row r="164" spans="1:16" ht="31.5" hidden="1" x14ac:dyDescent="0.25">
      <c r="A164" s="38">
        <v>158</v>
      </c>
      <c r="B164" s="59" t="s">
        <v>264</v>
      </c>
      <c r="C164" s="59" t="s">
        <v>17</v>
      </c>
      <c r="D164" s="42"/>
      <c r="E164" s="43"/>
      <c r="F164" s="43">
        <v>0</v>
      </c>
      <c r="G164" s="41"/>
      <c r="H164" s="41"/>
      <c r="I164" s="41">
        <v>0</v>
      </c>
      <c r="J164" s="44"/>
      <c r="K164" s="44"/>
      <c r="L164" s="44" t="e">
        <f t="shared" ca="1" si="9"/>
        <v>#REF!</v>
      </c>
      <c r="M164" s="45">
        <f t="shared" si="10"/>
        <v>0</v>
      </c>
      <c r="N164" s="80">
        <f t="shared" si="11"/>
        <v>0</v>
      </c>
      <c r="O164" s="47">
        <f t="shared" si="12"/>
        <v>0</v>
      </c>
      <c r="P164" s="51"/>
    </row>
    <row r="165" spans="1:16" hidden="1" x14ac:dyDescent="0.25">
      <c r="A165" s="38">
        <v>159</v>
      </c>
      <c r="B165" s="59" t="s">
        <v>151</v>
      </c>
      <c r="C165" s="59" t="s">
        <v>17</v>
      </c>
      <c r="D165" s="42"/>
      <c r="E165" s="43"/>
      <c r="F165" s="43"/>
      <c r="G165" s="41"/>
      <c r="H165" s="41"/>
      <c r="I165" s="41"/>
      <c r="J165" s="44"/>
      <c r="K165" s="44"/>
      <c r="L165" s="44" t="e">
        <f t="shared" ca="1" si="9"/>
        <v>#REF!</v>
      </c>
      <c r="M165" s="45">
        <f t="shared" si="10"/>
        <v>0</v>
      </c>
      <c r="N165" s="80">
        <f t="shared" si="11"/>
        <v>0</v>
      </c>
      <c r="O165" s="47">
        <f t="shared" si="12"/>
        <v>0</v>
      </c>
      <c r="P165" s="73"/>
    </row>
    <row r="166" spans="1:16" ht="31.5" hidden="1" x14ac:dyDescent="0.25">
      <c r="A166" s="38">
        <v>160</v>
      </c>
      <c r="B166" s="59" t="s">
        <v>255</v>
      </c>
      <c r="C166" s="59" t="s">
        <v>20</v>
      </c>
      <c r="D166" s="42"/>
      <c r="E166" s="43"/>
      <c r="F166" s="43">
        <v>37.049999999999997</v>
      </c>
      <c r="G166" s="41"/>
      <c r="H166" s="41"/>
      <c r="I166" s="41">
        <v>0</v>
      </c>
      <c r="J166" s="44"/>
      <c r="K166" s="44"/>
      <c r="L166" s="44" t="e">
        <f t="shared" ca="1" si="9"/>
        <v>#REF!</v>
      </c>
      <c r="M166" s="45">
        <f t="shared" si="10"/>
        <v>0</v>
      </c>
      <c r="N166" s="80">
        <f t="shared" si="11"/>
        <v>0</v>
      </c>
      <c r="O166" s="47">
        <f t="shared" si="12"/>
        <v>0</v>
      </c>
      <c r="P166" s="51"/>
    </row>
    <row r="167" spans="1:16" hidden="1" x14ac:dyDescent="0.25">
      <c r="A167" s="38">
        <v>161</v>
      </c>
      <c r="B167" s="59" t="s">
        <v>385</v>
      </c>
      <c r="C167" s="59" t="s">
        <v>20</v>
      </c>
      <c r="D167" s="42"/>
      <c r="E167" s="43"/>
      <c r="F167" s="43">
        <v>116.19</v>
      </c>
      <c r="G167" s="41"/>
      <c r="H167" s="41"/>
      <c r="I167" s="41">
        <v>0</v>
      </c>
      <c r="J167" s="44"/>
      <c r="K167" s="44"/>
      <c r="L167" s="44" t="e">
        <f t="shared" ca="1" si="9"/>
        <v>#REF!</v>
      </c>
      <c r="M167" s="45">
        <f t="shared" si="10"/>
        <v>0</v>
      </c>
      <c r="N167" s="80">
        <f t="shared" si="11"/>
        <v>0</v>
      </c>
      <c r="O167" s="47">
        <f t="shared" si="12"/>
        <v>0</v>
      </c>
      <c r="P167" s="51"/>
    </row>
    <row r="168" spans="1:16" hidden="1" x14ac:dyDescent="0.25">
      <c r="A168" s="38">
        <v>162</v>
      </c>
      <c r="B168" s="59" t="s">
        <v>265</v>
      </c>
      <c r="C168" s="59" t="s">
        <v>20</v>
      </c>
      <c r="D168" s="42"/>
      <c r="E168" s="43"/>
      <c r="F168" s="43">
        <v>147.1</v>
      </c>
      <c r="G168" s="41"/>
      <c r="H168" s="41"/>
      <c r="I168" s="41">
        <v>0</v>
      </c>
      <c r="J168" s="44"/>
      <c r="K168" s="44"/>
      <c r="L168" s="44" t="e">
        <f t="shared" ca="1" si="9"/>
        <v>#REF!</v>
      </c>
      <c r="M168" s="45">
        <f t="shared" si="10"/>
        <v>0</v>
      </c>
      <c r="N168" s="80">
        <f t="shared" si="11"/>
        <v>0</v>
      </c>
      <c r="O168" s="47">
        <f t="shared" si="12"/>
        <v>0</v>
      </c>
      <c r="P168" s="51"/>
    </row>
    <row r="169" spans="1:16" hidden="1" x14ac:dyDescent="0.25">
      <c r="A169" s="38">
        <v>163</v>
      </c>
      <c r="B169" s="59" t="s">
        <v>151</v>
      </c>
      <c r="C169" s="59" t="s">
        <v>20</v>
      </c>
      <c r="D169" s="42"/>
      <c r="E169" s="43"/>
      <c r="F169" s="43">
        <v>0</v>
      </c>
      <c r="G169" s="41"/>
      <c r="H169" s="41"/>
      <c r="I169" s="41">
        <v>0</v>
      </c>
      <c r="J169" s="44"/>
      <c r="K169" s="44"/>
      <c r="L169" s="44" t="e">
        <f t="shared" ca="1" si="9"/>
        <v>#REF!</v>
      </c>
      <c r="M169" s="45">
        <f t="shared" si="10"/>
        <v>0</v>
      </c>
      <c r="N169" s="80">
        <f t="shared" si="11"/>
        <v>0</v>
      </c>
      <c r="O169" s="47">
        <f t="shared" si="12"/>
        <v>0</v>
      </c>
      <c r="P169" s="51"/>
    </row>
    <row r="170" spans="1:16" ht="31.5" hidden="1" x14ac:dyDescent="0.25">
      <c r="A170" s="38">
        <v>164</v>
      </c>
      <c r="B170" s="59" t="s">
        <v>222</v>
      </c>
      <c r="C170" s="59" t="s">
        <v>47</v>
      </c>
      <c r="D170" s="42"/>
      <c r="E170" s="43"/>
      <c r="F170" s="43">
        <v>10.73</v>
      </c>
      <c r="G170" s="41"/>
      <c r="H170" s="41"/>
      <c r="I170" s="41">
        <v>0</v>
      </c>
      <c r="J170" s="44"/>
      <c r="K170" s="44"/>
      <c r="L170" s="44" t="e">
        <f t="shared" ca="1" si="9"/>
        <v>#REF!</v>
      </c>
      <c r="M170" s="45">
        <f t="shared" si="10"/>
        <v>0</v>
      </c>
      <c r="N170" s="80">
        <f t="shared" si="11"/>
        <v>0</v>
      </c>
      <c r="O170" s="47">
        <f t="shared" si="12"/>
        <v>0</v>
      </c>
      <c r="P170" s="51"/>
    </row>
    <row r="171" spans="1:16" ht="31.5" hidden="1" x14ac:dyDescent="0.25">
      <c r="A171" s="38">
        <v>165</v>
      </c>
      <c r="B171" s="59" t="s">
        <v>217</v>
      </c>
      <c r="C171" s="59" t="s">
        <v>47</v>
      </c>
      <c r="D171" s="42"/>
      <c r="E171" s="43"/>
      <c r="F171" s="43">
        <v>0</v>
      </c>
      <c r="G171" s="41"/>
      <c r="H171" s="41"/>
      <c r="I171" s="41">
        <v>0</v>
      </c>
      <c r="J171" s="44"/>
      <c r="K171" s="44"/>
      <c r="L171" s="44" t="e">
        <f t="shared" ca="1" si="9"/>
        <v>#REF!</v>
      </c>
      <c r="M171" s="45">
        <f t="shared" si="10"/>
        <v>0</v>
      </c>
      <c r="N171" s="80">
        <f t="shared" si="11"/>
        <v>0</v>
      </c>
      <c r="O171" s="47">
        <f t="shared" si="12"/>
        <v>0</v>
      </c>
      <c r="P171" s="51"/>
    </row>
    <row r="172" spans="1:16" hidden="1" x14ac:dyDescent="0.25">
      <c r="A172" s="38">
        <v>166</v>
      </c>
      <c r="B172" s="59" t="s">
        <v>2</v>
      </c>
      <c r="C172" s="59" t="s">
        <v>47</v>
      </c>
      <c r="D172" s="42"/>
      <c r="E172" s="43"/>
      <c r="F172" s="43">
        <v>0</v>
      </c>
      <c r="G172" s="41"/>
      <c r="H172" s="41"/>
      <c r="I172" s="41">
        <v>0</v>
      </c>
      <c r="J172" s="44"/>
      <c r="K172" s="44"/>
      <c r="L172" s="44" t="e">
        <f t="shared" ca="1" si="9"/>
        <v>#REF!</v>
      </c>
      <c r="M172" s="45">
        <f t="shared" si="10"/>
        <v>0</v>
      </c>
      <c r="N172" s="80">
        <f t="shared" si="11"/>
        <v>0</v>
      </c>
      <c r="O172" s="47">
        <f t="shared" si="12"/>
        <v>0</v>
      </c>
      <c r="P172" s="51"/>
    </row>
    <row r="173" spans="1:16" ht="31.5" hidden="1" x14ac:dyDescent="0.25">
      <c r="A173" s="38">
        <v>167</v>
      </c>
      <c r="B173" s="59" t="s">
        <v>266</v>
      </c>
      <c r="C173" s="59" t="s">
        <v>47</v>
      </c>
      <c r="D173" s="42"/>
      <c r="E173" s="43"/>
      <c r="F173" s="43">
        <v>0</v>
      </c>
      <c r="G173" s="41"/>
      <c r="H173" s="41"/>
      <c r="I173" s="41">
        <v>0</v>
      </c>
      <c r="J173" s="44"/>
      <c r="K173" s="44"/>
      <c r="L173" s="44" t="e">
        <f t="shared" ca="1" si="9"/>
        <v>#REF!</v>
      </c>
      <c r="M173" s="45">
        <f t="shared" si="10"/>
        <v>0</v>
      </c>
      <c r="N173" s="80">
        <f t="shared" si="11"/>
        <v>0</v>
      </c>
      <c r="O173" s="47">
        <f t="shared" si="12"/>
        <v>0</v>
      </c>
      <c r="P173" s="51"/>
    </row>
    <row r="174" spans="1:16" ht="31.5" hidden="1" x14ac:dyDescent="0.25">
      <c r="A174" s="38">
        <v>168</v>
      </c>
      <c r="B174" s="59" t="s">
        <v>268</v>
      </c>
      <c r="C174" s="59" t="s">
        <v>47</v>
      </c>
      <c r="D174" s="42"/>
      <c r="E174" s="43"/>
      <c r="F174" s="43">
        <v>0</v>
      </c>
      <c r="G174" s="41"/>
      <c r="H174" s="41"/>
      <c r="I174" s="41">
        <v>0</v>
      </c>
      <c r="J174" s="44"/>
      <c r="K174" s="44"/>
      <c r="L174" s="44" t="e">
        <f t="shared" ca="1" si="9"/>
        <v>#REF!</v>
      </c>
      <c r="M174" s="45">
        <f t="shared" si="10"/>
        <v>0</v>
      </c>
      <c r="N174" s="80">
        <f t="shared" si="11"/>
        <v>0</v>
      </c>
      <c r="O174" s="47">
        <f t="shared" si="12"/>
        <v>0</v>
      </c>
      <c r="P174" s="51"/>
    </row>
    <row r="175" spans="1:16" ht="31.5" hidden="1" x14ac:dyDescent="0.25">
      <c r="A175" s="38">
        <v>169</v>
      </c>
      <c r="B175" s="59" t="s">
        <v>269</v>
      </c>
      <c r="C175" s="59" t="s">
        <v>47</v>
      </c>
      <c r="D175" s="42"/>
      <c r="E175" s="43"/>
      <c r="F175" s="43">
        <v>0</v>
      </c>
      <c r="G175" s="41"/>
      <c r="H175" s="41"/>
      <c r="I175" s="41">
        <v>0</v>
      </c>
      <c r="J175" s="44"/>
      <c r="K175" s="44"/>
      <c r="L175" s="44" t="e">
        <f t="shared" ca="1" si="9"/>
        <v>#REF!</v>
      </c>
      <c r="M175" s="45">
        <f t="shared" si="10"/>
        <v>0</v>
      </c>
      <c r="N175" s="80">
        <f t="shared" si="11"/>
        <v>0</v>
      </c>
      <c r="O175" s="47">
        <f t="shared" si="12"/>
        <v>0</v>
      </c>
      <c r="P175" s="51"/>
    </row>
    <row r="176" spans="1:16" hidden="1" x14ac:dyDescent="0.25">
      <c r="A176" s="38">
        <v>170</v>
      </c>
      <c r="B176" s="59" t="s">
        <v>151</v>
      </c>
      <c r="C176" s="59" t="s">
        <v>47</v>
      </c>
      <c r="D176" s="42"/>
      <c r="E176" s="43"/>
      <c r="F176" s="43">
        <v>0</v>
      </c>
      <c r="G176" s="41"/>
      <c r="H176" s="41"/>
      <c r="I176" s="41">
        <v>0</v>
      </c>
      <c r="J176" s="44"/>
      <c r="K176" s="44"/>
      <c r="L176" s="44" t="e">
        <f t="shared" ca="1" si="9"/>
        <v>#REF!</v>
      </c>
      <c r="M176" s="45">
        <f t="shared" si="10"/>
        <v>0</v>
      </c>
      <c r="N176" s="80">
        <f t="shared" si="11"/>
        <v>0</v>
      </c>
      <c r="O176" s="47">
        <f t="shared" si="12"/>
        <v>0</v>
      </c>
      <c r="P176" s="51"/>
    </row>
    <row r="177" spans="1:16" ht="31.5" hidden="1" x14ac:dyDescent="0.25">
      <c r="A177" s="38">
        <v>171</v>
      </c>
      <c r="B177" s="59" t="s">
        <v>146</v>
      </c>
      <c r="C177" s="59" t="s">
        <v>145</v>
      </c>
      <c r="D177" s="42"/>
      <c r="E177" s="43"/>
      <c r="F177" s="43">
        <v>0</v>
      </c>
      <c r="G177" s="41"/>
      <c r="H177" s="41"/>
      <c r="I177" s="41">
        <v>0</v>
      </c>
      <c r="J177" s="44"/>
      <c r="K177" s="44"/>
      <c r="L177" s="44" t="e">
        <f t="shared" ca="1" si="9"/>
        <v>#REF!</v>
      </c>
      <c r="M177" s="45">
        <f t="shared" si="10"/>
        <v>0</v>
      </c>
      <c r="N177" s="80">
        <f t="shared" si="11"/>
        <v>0</v>
      </c>
      <c r="O177" s="47">
        <f t="shared" si="12"/>
        <v>0</v>
      </c>
      <c r="P177" s="51"/>
    </row>
    <row r="178" spans="1:16" ht="31.5" hidden="1" x14ac:dyDescent="0.25">
      <c r="A178" s="38">
        <v>172</v>
      </c>
      <c r="B178" s="59" t="s">
        <v>386</v>
      </c>
      <c r="C178" s="59" t="s">
        <v>145</v>
      </c>
      <c r="D178" s="42"/>
      <c r="E178" s="43"/>
      <c r="F178" s="43">
        <v>0</v>
      </c>
      <c r="G178" s="41"/>
      <c r="H178" s="41"/>
      <c r="I178" s="41">
        <v>0</v>
      </c>
      <c r="J178" s="44"/>
      <c r="K178" s="44"/>
      <c r="L178" s="44" t="e">
        <f t="shared" ca="1" si="9"/>
        <v>#REF!</v>
      </c>
      <c r="M178" s="45">
        <f t="shared" si="10"/>
        <v>0</v>
      </c>
      <c r="N178" s="80">
        <f t="shared" si="11"/>
        <v>0</v>
      </c>
      <c r="O178" s="47">
        <f t="shared" si="12"/>
        <v>0</v>
      </c>
      <c r="P178" s="51"/>
    </row>
    <row r="179" spans="1:16" hidden="1" x14ac:dyDescent="0.25">
      <c r="A179" s="38">
        <v>173</v>
      </c>
      <c r="B179" s="59" t="s">
        <v>151</v>
      </c>
      <c r="C179" s="59" t="s">
        <v>145</v>
      </c>
      <c r="D179" s="42"/>
      <c r="E179" s="43"/>
      <c r="F179" s="43">
        <v>0</v>
      </c>
      <c r="G179" s="41"/>
      <c r="H179" s="41"/>
      <c r="I179" s="41">
        <v>0</v>
      </c>
      <c r="J179" s="44"/>
      <c r="K179" s="44"/>
      <c r="L179" s="44" t="e">
        <f t="shared" ca="1" si="9"/>
        <v>#REF!</v>
      </c>
      <c r="M179" s="45">
        <f t="shared" si="10"/>
        <v>0</v>
      </c>
      <c r="N179" s="80">
        <f t="shared" si="11"/>
        <v>0</v>
      </c>
      <c r="O179" s="47">
        <f t="shared" si="12"/>
        <v>0</v>
      </c>
      <c r="P179" s="51"/>
    </row>
    <row r="180" spans="1:16" hidden="1" x14ac:dyDescent="0.25">
      <c r="A180" s="38">
        <v>174</v>
      </c>
      <c r="B180" s="59" t="s">
        <v>270</v>
      </c>
      <c r="C180" s="59" t="s">
        <v>21</v>
      </c>
      <c r="D180" s="42"/>
      <c r="E180" s="43"/>
      <c r="F180" s="43">
        <v>99.13</v>
      </c>
      <c r="G180" s="41"/>
      <c r="H180" s="41"/>
      <c r="I180" s="41">
        <v>5</v>
      </c>
      <c r="J180" s="44"/>
      <c r="K180" s="44"/>
      <c r="L180" s="44" t="e">
        <f t="shared" ca="1" si="9"/>
        <v>#REF!</v>
      </c>
      <c r="M180" s="45">
        <f t="shared" si="10"/>
        <v>0</v>
      </c>
      <c r="N180" s="80">
        <f t="shared" si="11"/>
        <v>0</v>
      </c>
      <c r="O180" s="47">
        <f t="shared" si="12"/>
        <v>0</v>
      </c>
      <c r="P180" s="73"/>
    </row>
    <row r="181" spans="1:16" ht="31.5" hidden="1" x14ac:dyDescent="0.25">
      <c r="A181" s="38">
        <v>175</v>
      </c>
      <c r="B181" s="59" t="s">
        <v>271</v>
      </c>
      <c r="C181" s="59" t="s">
        <v>21</v>
      </c>
      <c r="D181" s="42"/>
      <c r="E181" s="43"/>
      <c r="F181" s="43">
        <v>24.9</v>
      </c>
      <c r="G181" s="41"/>
      <c r="H181" s="41"/>
      <c r="I181" s="41">
        <v>0</v>
      </c>
      <c r="J181" s="44"/>
      <c r="K181" s="44"/>
      <c r="L181" s="44" t="e">
        <f t="shared" ca="1" si="9"/>
        <v>#REF!</v>
      </c>
      <c r="M181" s="45">
        <f t="shared" si="10"/>
        <v>0</v>
      </c>
      <c r="N181" s="80">
        <f t="shared" si="11"/>
        <v>0</v>
      </c>
      <c r="O181" s="47">
        <f t="shared" si="12"/>
        <v>0</v>
      </c>
      <c r="P181" s="51"/>
    </row>
    <row r="182" spans="1:16" ht="31.5" hidden="1" x14ac:dyDescent="0.25">
      <c r="A182" s="38">
        <v>176</v>
      </c>
      <c r="B182" s="59" t="s">
        <v>272</v>
      </c>
      <c r="C182" s="59" t="s">
        <v>21</v>
      </c>
      <c r="D182" s="42"/>
      <c r="E182" s="43"/>
      <c r="F182" s="43">
        <v>196.2</v>
      </c>
      <c r="G182" s="41"/>
      <c r="H182" s="41"/>
      <c r="I182" s="41">
        <v>6</v>
      </c>
      <c r="J182" s="44"/>
      <c r="K182" s="44"/>
      <c r="L182" s="44" t="e">
        <f t="shared" ca="1" si="9"/>
        <v>#REF!</v>
      </c>
      <c r="M182" s="45">
        <f t="shared" si="10"/>
        <v>0</v>
      </c>
      <c r="N182" s="80">
        <f t="shared" si="11"/>
        <v>0</v>
      </c>
      <c r="O182" s="47">
        <f t="shared" si="12"/>
        <v>0</v>
      </c>
      <c r="P182" s="73"/>
    </row>
    <row r="183" spans="1:16" hidden="1" x14ac:dyDescent="0.25">
      <c r="A183" s="38">
        <v>177</v>
      </c>
      <c r="B183" s="59" t="s">
        <v>2</v>
      </c>
      <c r="C183" s="59" t="s">
        <v>21</v>
      </c>
      <c r="D183" s="42"/>
      <c r="E183" s="43"/>
      <c r="F183" s="43">
        <v>181.32</v>
      </c>
      <c r="G183" s="41"/>
      <c r="H183" s="41"/>
      <c r="I183" s="41">
        <v>3</v>
      </c>
      <c r="J183" s="44"/>
      <c r="K183" s="44"/>
      <c r="L183" s="44" t="e">
        <f t="shared" ca="1" si="9"/>
        <v>#REF!</v>
      </c>
      <c r="M183" s="45">
        <f t="shared" si="10"/>
        <v>0</v>
      </c>
      <c r="N183" s="80">
        <f t="shared" si="11"/>
        <v>0</v>
      </c>
      <c r="O183" s="47">
        <f t="shared" si="12"/>
        <v>0</v>
      </c>
      <c r="P183" s="73"/>
    </row>
    <row r="184" spans="1:16" ht="31.5" hidden="1" x14ac:dyDescent="0.25">
      <c r="A184" s="38">
        <v>178</v>
      </c>
      <c r="B184" s="59" t="s">
        <v>75</v>
      </c>
      <c r="C184" s="59" t="s">
        <v>21</v>
      </c>
      <c r="D184" s="42"/>
      <c r="E184" s="43"/>
      <c r="F184" s="43">
        <v>0</v>
      </c>
      <c r="G184" s="41"/>
      <c r="H184" s="41"/>
      <c r="I184" s="41">
        <v>0</v>
      </c>
      <c r="J184" s="44"/>
      <c r="K184" s="44"/>
      <c r="L184" s="44" t="e">
        <f t="shared" ca="1" si="9"/>
        <v>#REF!</v>
      </c>
      <c r="M184" s="45">
        <f t="shared" si="10"/>
        <v>0</v>
      </c>
      <c r="N184" s="80">
        <f t="shared" si="11"/>
        <v>0</v>
      </c>
      <c r="O184" s="47">
        <f t="shared" si="12"/>
        <v>0</v>
      </c>
      <c r="P184" s="51"/>
    </row>
    <row r="185" spans="1:16" hidden="1" x14ac:dyDescent="0.25">
      <c r="A185" s="38">
        <v>179</v>
      </c>
      <c r="B185" s="59" t="s">
        <v>151</v>
      </c>
      <c r="C185" s="59" t="s">
        <v>21</v>
      </c>
      <c r="D185" s="42"/>
      <c r="E185" s="43"/>
      <c r="F185" s="43"/>
      <c r="G185" s="41"/>
      <c r="H185" s="41"/>
      <c r="I185" s="41"/>
      <c r="J185" s="44"/>
      <c r="K185" s="44"/>
      <c r="L185" s="44" t="e">
        <f t="shared" ca="1" si="9"/>
        <v>#REF!</v>
      </c>
      <c r="M185" s="45">
        <f t="shared" si="10"/>
        <v>0</v>
      </c>
      <c r="N185" s="80">
        <f t="shared" si="11"/>
        <v>0</v>
      </c>
      <c r="O185" s="47">
        <f t="shared" si="12"/>
        <v>0</v>
      </c>
      <c r="P185" s="73"/>
    </row>
    <row r="186" spans="1:16" ht="31.5" hidden="1" x14ac:dyDescent="0.25">
      <c r="A186" s="38">
        <v>180</v>
      </c>
      <c r="B186" s="59" t="s">
        <v>222</v>
      </c>
      <c r="C186" s="59" t="s">
        <v>387</v>
      </c>
      <c r="D186" s="42"/>
      <c r="E186" s="43"/>
      <c r="F186" s="43">
        <v>0</v>
      </c>
      <c r="G186" s="41"/>
      <c r="H186" s="41"/>
      <c r="I186" s="41">
        <v>0</v>
      </c>
      <c r="J186" s="44"/>
      <c r="K186" s="44"/>
      <c r="L186" s="44" t="e">
        <f t="shared" ca="1" si="9"/>
        <v>#REF!</v>
      </c>
      <c r="M186" s="45">
        <f t="shared" si="10"/>
        <v>0</v>
      </c>
      <c r="N186" s="80">
        <f t="shared" si="11"/>
        <v>0</v>
      </c>
      <c r="O186" s="47">
        <f t="shared" si="12"/>
        <v>0</v>
      </c>
      <c r="P186" s="51"/>
    </row>
    <row r="187" spans="1:16" hidden="1" x14ac:dyDescent="0.25">
      <c r="A187" s="38">
        <v>181</v>
      </c>
      <c r="B187" s="59" t="s">
        <v>2</v>
      </c>
      <c r="C187" s="59" t="s">
        <v>387</v>
      </c>
      <c r="D187" s="42"/>
      <c r="E187" s="43"/>
      <c r="F187" s="43">
        <v>0</v>
      </c>
      <c r="G187" s="41"/>
      <c r="H187" s="41"/>
      <c r="I187" s="41">
        <v>0</v>
      </c>
      <c r="J187" s="44"/>
      <c r="K187" s="44"/>
      <c r="L187" s="44" t="e">
        <f t="shared" ca="1" si="9"/>
        <v>#REF!</v>
      </c>
      <c r="M187" s="45">
        <f t="shared" si="10"/>
        <v>0</v>
      </c>
      <c r="N187" s="80">
        <f t="shared" si="11"/>
        <v>0</v>
      </c>
      <c r="O187" s="47">
        <f t="shared" si="12"/>
        <v>0</v>
      </c>
      <c r="P187" s="51"/>
    </row>
    <row r="188" spans="1:16" ht="31.5" hidden="1" x14ac:dyDescent="0.25">
      <c r="A188" s="38">
        <v>182</v>
      </c>
      <c r="B188" s="59" t="s">
        <v>134</v>
      </c>
      <c r="C188" s="59" t="s">
        <v>387</v>
      </c>
      <c r="D188" s="42"/>
      <c r="E188" s="43"/>
      <c r="F188" s="43">
        <v>15.4</v>
      </c>
      <c r="G188" s="41"/>
      <c r="H188" s="41"/>
      <c r="I188" s="41">
        <v>0</v>
      </c>
      <c r="J188" s="44"/>
      <c r="K188" s="44"/>
      <c r="L188" s="44" t="e">
        <f t="shared" ca="1" si="9"/>
        <v>#REF!</v>
      </c>
      <c r="M188" s="45">
        <f t="shared" si="10"/>
        <v>0</v>
      </c>
      <c r="N188" s="80">
        <f t="shared" si="11"/>
        <v>0</v>
      </c>
      <c r="O188" s="47">
        <f t="shared" si="12"/>
        <v>0</v>
      </c>
      <c r="P188" s="51"/>
    </row>
    <row r="189" spans="1:16" ht="31.5" hidden="1" x14ac:dyDescent="0.25">
      <c r="A189" s="38">
        <v>183</v>
      </c>
      <c r="B189" s="59" t="s">
        <v>103</v>
      </c>
      <c r="C189" s="59" t="s">
        <v>387</v>
      </c>
      <c r="D189" s="42"/>
      <c r="E189" s="43"/>
      <c r="F189" s="43">
        <v>30.97</v>
      </c>
      <c r="G189" s="41"/>
      <c r="H189" s="41"/>
      <c r="I189" s="41">
        <v>2</v>
      </c>
      <c r="J189" s="44"/>
      <c r="K189" s="44"/>
      <c r="L189" s="44" t="e">
        <f t="shared" ca="1" si="9"/>
        <v>#REF!</v>
      </c>
      <c r="M189" s="45">
        <f t="shared" si="10"/>
        <v>0</v>
      </c>
      <c r="N189" s="80">
        <f t="shared" si="11"/>
        <v>0</v>
      </c>
      <c r="O189" s="47">
        <f t="shared" si="12"/>
        <v>0</v>
      </c>
      <c r="P189" s="73"/>
    </row>
    <row r="190" spans="1:16" ht="31.5" hidden="1" x14ac:dyDescent="0.25">
      <c r="A190" s="38">
        <v>184</v>
      </c>
      <c r="B190" s="59" t="s">
        <v>137</v>
      </c>
      <c r="C190" s="59" t="s">
        <v>387</v>
      </c>
      <c r="D190" s="42"/>
      <c r="E190" s="43"/>
      <c r="F190" s="43">
        <v>0</v>
      </c>
      <c r="G190" s="41"/>
      <c r="H190" s="41"/>
      <c r="I190" s="41">
        <v>0</v>
      </c>
      <c r="J190" s="44"/>
      <c r="K190" s="44"/>
      <c r="L190" s="44" t="e">
        <f t="shared" ca="1" si="9"/>
        <v>#REF!</v>
      </c>
      <c r="M190" s="45">
        <f t="shared" si="10"/>
        <v>0</v>
      </c>
      <c r="N190" s="80">
        <f t="shared" si="11"/>
        <v>0</v>
      </c>
      <c r="O190" s="47">
        <f t="shared" si="12"/>
        <v>0</v>
      </c>
      <c r="P190" s="51"/>
    </row>
    <row r="191" spans="1:16" ht="31.5" hidden="1" x14ac:dyDescent="0.25">
      <c r="A191" s="38">
        <v>185</v>
      </c>
      <c r="B191" s="59" t="s">
        <v>76</v>
      </c>
      <c r="C191" s="59" t="s">
        <v>387</v>
      </c>
      <c r="D191" s="42"/>
      <c r="E191" s="43"/>
      <c r="F191" s="43">
        <v>0</v>
      </c>
      <c r="G191" s="41"/>
      <c r="H191" s="41"/>
      <c r="I191" s="41">
        <v>0</v>
      </c>
      <c r="J191" s="44"/>
      <c r="K191" s="44"/>
      <c r="L191" s="44" t="e">
        <f t="shared" ca="1" si="9"/>
        <v>#REF!</v>
      </c>
      <c r="M191" s="45">
        <f t="shared" si="10"/>
        <v>0</v>
      </c>
      <c r="N191" s="80">
        <f t="shared" si="11"/>
        <v>0</v>
      </c>
      <c r="O191" s="47">
        <f t="shared" si="12"/>
        <v>0</v>
      </c>
      <c r="P191" s="51"/>
    </row>
    <row r="192" spans="1:16" hidden="1" x14ac:dyDescent="0.25">
      <c r="A192" s="38">
        <v>186</v>
      </c>
      <c r="B192" s="59" t="s">
        <v>112</v>
      </c>
      <c r="C192" s="59" t="s">
        <v>387</v>
      </c>
      <c r="D192" s="42"/>
      <c r="E192" s="43"/>
      <c r="F192" s="43">
        <v>72.599999999999994</v>
      </c>
      <c r="G192" s="41"/>
      <c r="H192" s="41"/>
      <c r="I192" s="41">
        <v>3</v>
      </c>
      <c r="J192" s="44"/>
      <c r="K192" s="44"/>
      <c r="L192" s="44" t="e">
        <f t="shared" ca="1" si="9"/>
        <v>#REF!</v>
      </c>
      <c r="M192" s="45">
        <f t="shared" si="10"/>
        <v>0</v>
      </c>
      <c r="N192" s="80">
        <f t="shared" si="11"/>
        <v>0</v>
      </c>
      <c r="O192" s="47">
        <f t="shared" si="12"/>
        <v>0</v>
      </c>
      <c r="P192" s="73"/>
    </row>
    <row r="193" spans="1:16" hidden="1" x14ac:dyDescent="0.25">
      <c r="A193" s="38">
        <v>187</v>
      </c>
      <c r="B193" s="59" t="s">
        <v>97</v>
      </c>
      <c r="C193" s="59" t="s">
        <v>387</v>
      </c>
      <c r="D193" s="42"/>
      <c r="E193" s="43"/>
      <c r="F193" s="43">
        <v>0</v>
      </c>
      <c r="G193" s="41"/>
      <c r="H193" s="41"/>
      <c r="I193" s="41">
        <v>0</v>
      </c>
      <c r="J193" s="44"/>
      <c r="K193" s="44"/>
      <c r="L193" s="44" t="e">
        <f t="shared" ca="1" si="9"/>
        <v>#REF!</v>
      </c>
      <c r="M193" s="45">
        <f t="shared" si="10"/>
        <v>0</v>
      </c>
      <c r="N193" s="80">
        <f t="shared" si="11"/>
        <v>0</v>
      </c>
      <c r="O193" s="47">
        <f t="shared" si="12"/>
        <v>0</v>
      </c>
      <c r="P193" s="51"/>
    </row>
    <row r="194" spans="1:16" hidden="1" x14ac:dyDescent="0.25">
      <c r="A194" s="38">
        <v>188</v>
      </c>
      <c r="B194" s="59" t="s">
        <v>151</v>
      </c>
      <c r="C194" s="59" t="s">
        <v>387</v>
      </c>
      <c r="D194" s="42"/>
      <c r="E194" s="43"/>
      <c r="F194" s="43"/>
      <c r="G194" s="41"/>
      <c r="H194" s="41"/>
      <c r="I194" s="41"/>
      <c r="J194" s="44"/>
      <c r="K194" s="44"/>
      <c r="L194" s="44" t="e">
        <f t="shared" ca="1" si="9"/>
        <v>#REF!</v>
      </c>
      <c r="M194" s="45">
        <f t="shared" si="10"/>
        <v>0</v>
      </c>
      <c r="N194" s="80">
        <f t="shared" si="11"/>
        <v>0</v>
      </c>
      <c r="O194" s="47">
        <f t="shared" si="12"/>
        <v>0</v>
      </c>
      <c r="P194" s="73"/>
    </row>
    <row r="195" spans="1:16" ht="31.5" hidden="1" x14ac:dyDescent="0.25">
      <c r="A195" s="38">
        <v>189</v>
      </c>
      <c r="B195" s="59" t="s">
        <v>273</v>
      </c>
      <c r="C195" s="59" t="s">
        <v>23</v>
      </c>
      <c r="D195" s="42"/>
      <c r="E195" s="43"/>
      <c r="F195" s="43">
        <v>0</v>
      </c>
      <c r="G195" s="41"/>
      <c r="H195" s="41"/>
      <c r="I195" s="41">
        <v>0</v>
      </c>
      <c r="J195" s="44"/>
      <c r="K195" s="44"/>
      <c r="L195" s="44" t="e">
        <f t="shared" ca="1" si="9"/>
        <v>#REF!</v>
      </c>
      <c r="M195" s="45">
        <f t="shared" si="10"/>
        <v>0</v>
      </c>
      <c r="N195" s="80">
        <f t="shared" si="11"/>
        <v>0</v>
      </c>
      <c r="O195" s="47">
        <f t="shared" si="12"/>
        <v>0</v>
      </c>
      <c r="P195" s="51"/>
    </row>
    <row r="196" spans="1:16" ht="47.25" hidden="1" x14ac:dyDescent="0.25">
      <c r="A196" s="38">
        <v>190</v>
      </c>
      <c r="B196" s="59" t="s">
        <v>24</v>
      </c>
      <c r="C196" s="59" t="s">
        <v>23</v>
      </c>
      <c r="D196" s="42"/>
      <c r="E196" s="43"/>
      <c r="F196" s="43">
        <v>0</v>
      </c>
      <c r="G196" s="41"/>
      <c r="H196" s="41"/>
      <c r="I196" s="41">
        <v>0</v>
      </c>
      <c r="J196" s="44"/>
      <c r="K196" s="44"/>
      <c r="L196" s="44" t="e">
        <f t="shared" ca="1" si="9"/>
        <v>#REF!</v>
      </c>
      <c r="M196" s="45">
        <f t="shared" si="10"/>
        <v>0</v>
      </c>
      <c r="N196" s="80">
        <f t="shared" si="11"/>
        <v>0</v>
      </c>
      <c r="O196" s="47">
        <f t="shared" si="12"/>
        <v>0</v>
      </c>
      <c r="P196" s="51"/>
    </row>
    <row r="197" spans="1:16" ht="31.5" hidden="1" x14ac:dyDescent="0.25">
      <c r="A197" s="38">
        <v>191</v>
      </c>
      <c r="B197" s="59" t="s">
        <v>34</v>
      </c>
      <c r="C197" s="59" t="s">
        <v>23</v>
      </c>
      <c r="D197" s="42"/>
      <c r="E197" s="43"/>
      <c r="F197" s="43">
        <v>0</v>
      </c>
      <c r="G197" s="41"/>
      <c r="H197" s="41"/>
      <c r="I197" s="41">
        <v>0</v>
      </c>
      <c r="J197" s="44"/>
      <c r="K197" s="44"/>
      <c r="L197" s="44" t="e">
        <f t="shared" ca="1" si="9"/>
        <v>#REF!</v>
      </c>
      <c r="M197" s="45">
        <f t="shared" si="10"/>
        <v>0</v>
      </c>
      <c r="N197" s="80">
        <f t="shared" si="11"/>
        <v>0</v>
      </c>
      <c r="O197" s="47">
        <f t="shared" si="12"/>
        <v>0</v>
      </c>
      <c r="P197" s="51"/>
    </row>
    <row r="198" spans="1:16" ht="31.5" hidden="1" x14ac:dyDescent="0.25">
      <c r="A198" s="38">
        <v>192</v>
      </c>
      <c r="B198" s="59" t="s">
        <v>19</v>
      </c>
      <c r="C198" s="59" t="s">
        <v>23</v>
      </c>
      <c r="D198" s="42"/>
      <c r="E198" s="43"/>
      <c r="F198" s="43">
        <v>0</v>
      </c>
      <c r="G198" s="41"/>
      <c r="H198" s="41"/>
      <c r="I198" s="41">
        <v>0</v>
      </c>
      <c r="J198" s="44"/>
      <c r="K198" s="44"/>
      <c r="L198" s="44" t="e">
        <f t="shared" ca="1" si="9"/>
        <v>#REF!</v>
      </c>
      <c r="M198" s="45">
        <f t="shared" si="10"/>
        <v>0</v>
      </c>
      <c r="N198" s="80">
        <f t="shared" si="11"/>
        <v>0</v>
      </c>
      <c r="O198" s="47">
        <f t="shared" si="12"/>
        <v>0</v>
      </c>
      <c r="P198" s="51"/>
    </row>
    <row r="199" spans="1:16" hidden="1" x14ac:dyDescent="0.25">
      <c r="A199" s="38">
        <v>193</v>
      </c>
      <c r="B199" s="59" t="s">
        <v>2</v>
      </c>
      <c r="C199" s="59" t="s">
        <v>23</v>
      </c>
      <c r="D199" s="42"/>
      <c r="E199" s="43"/>
      <c r="F199" s="43">
        <v>0</v>
      </c>
      <c r="G199" s="41"/>
      <c r="H199" s="41"/>
      <c r="I199" s="41">
        <v>0</v>
      </c>
      <c r="J199" s="44"/>
      <c r="K199" s="44"/>
      <c r="L199" s="44" t="e">
        <f t="shared" ca="1" si="9"/>
        <v>#REF!</v>
      </c>
      <c r="M199" s="45">
        <f t="shared" si="10"/>
        <v>0</v>
      </c>
      <c r="N199" s="80">
        <f t="shared" si="11"/>
        <v>0</v>
      </c>
      <c r="O199" s="47">
        <f t="shared" si="12"/>
        <v>0</v>
      </c>
      <c r="P199" s="51"/>
    </row>
    <row r="200" spans="1:16" ht="31.5" hidden="1" x14ac:dyDescent="0.25">
      <c r="A200" s="38">
        <v>194</v>
      </c>
      <c r="B200" s="59" t="s">
        <v>78</v>
      </c>
      <c r="C200" s="59" t="s">
        <v>23</v>
      </c>
      <c r="D200" s="42"/>
      <c r="E200" s="43"/>
      <c r="F200" s="43">
        <v>0</v>
      </c>
      <c r="G200" s="41"/>
      <c r="H200" s="41"/>
      <c r="I200" s="41">
        <v>0</v>
      </c>
      <c r="J200" s="44"/>
      <c r="K200" s="44"/>
      <c r="L200" s="44" t="e">
        <f t="shared" ref="L200:L263" ca="1" si="13">INDIRECT(CONCATENATE($C$505,$D$505,"!$V",$A200 + 8))</f>
        <v>#REF!</v>
      </c>
      <c r="M200" s="45">
        <f t="shared" si="10"/>
        <v>0</v>
      </c>
      <c r="N200" s="80">
        <f t="shared" si="11"/>
        <v>0</v>
      </c>
      <c r="O200" s="47">
        <f t="shared" si="12"/>
        <v>0</v>
      </c>
      <c r="P200" s="51"/>
    </row>
    <row r="201" spans="1:16" ht="31.5" hidden="1" x14ac:dyDescent="0.25">
      <c r="A201" s="38">
        <v>195</v>
      </c>
      <c r="B201" s="59" t="s">
        <v>274</v>
      </c>
      <c r="C201" s="59" t="s">
        <v>23</v>
      </c>
      <c r="D201" s="42"/>
      <c r="E201" s="43"/>
      <c r="F201" s="43">
        <v>0</v>
      </c>
      <c r="G201" s="41"/>
      <c r="H201" s="41"/>
      <c r="I201" s="41">
        <v>0</v>
      </c>
      <c r="J201" s="44"/>
      <c r="K201" s="44"/>
      <c r="L201" s="44" t="e">
        <f t="shared" ca="1" si="13"/>
        <v>#REF!</v>
      </c>
      <c r="M201" s="45">
        <f t="shared" ref="M201:M264" si="14">IF(I201&lt;10,0,10)</f>
        <v>0</v>
      </c>
      <c r="N201" s="80">
        <f t="shared" ref="N201:N264" si="15">ROUNDDOWN(O201,0)</f>
        <v>0</v>
      </c>
      <c r="O201" s="47">
        <f t="shared" ref="O201:O264" si="16">I201*M201/100</f>
        <v>0</v>
      </c>
      <c r="P201" s="51"/>
    </row>
    <row r="202" spans="1:16" ht="31.5" hidden="1" x14ac:dyDescent="0.25">
      <c r="A202" s="38">
        <v>196</v>
      </c>
      <c r="B202" s="59" t="s">
        <v>263</v>
      </c>
      <c r="C202" s="59" t="s">
        <v>23</v>
      </c>
      <c r="D202" s="42"/>
      <c r="E202" s="43"/>
      <c r="F202" s="43">
        <v>0</v>
      </c>
      <c r="G202" s="41"/>
      <c r="H202" s="41"/>
      <c r="I202" s="41">
        <v>0</v>
      </c>
      <c r="J202" s="44"/>
      <c r="K202" s="44"/>
      <c r="L202" s="44" t="e">
        <f t="shared" ca="1" si="13"/>
        <v>#REF!</v>
      </c>
      <c r="M202" s="45">
        <f t="shared" si="14"/>
        <v>0</v>
      </c>
      <c r="N202" s="80">
        <f t="shared" si="15"/>
        <v>0</v>
      </c>
      <c r="O202" s="47">
        <f t="shared" si="16"/>
        <v>0</v>
      </c>
      <c r="P202" s="51"/>
    </row>
    <row r="203" spans="1:16" ht="31.5" hidden="1" x14ac:dyDescent="0.25">
      <c r="A203" s="38">
        <v>197</v>
      </c>
      <c r="B203" s="59" t="s">
        <v>275</v>
      </c>
      <c r="C203" s="59" t="s">
        <v>23</v>
      </c>
      <c r="D203" s="42"/>
      <c r="E203" s="43"/>
      <c r="F203" s="43">
        <v>0</v>
      </c>
      <c r="G203" s="41"/>
      <c r="H203" s="41"/>
      <c r="I203" s="41">
        <v>0</v>
      </c>
      <c r="J203" s="44"/>
      <c r="K203" s="44"/>
      <c r="L203" s="44" t="e">
        <f t="shared" ca="1" si="13"/>
        <v>#REF!</v>
      </c>
      <c r="M203" s="45">
        <f t="shared" si="14"/>
        <v>0</v>
      </c>
      <c r="N203" s="80">
        <f t="shared" si="15"/>
        <v>0</v>
      </c>
      <c r="O203" s="47">
        <f t="shared" si="16"/>
        <v>0</v>
      </c>
      <c r="P203" s="51"/>
    </row>
    <row r="204" spans="1:16" ht="31.5" hidden="1" x14ac:dyDescent="0.25">
      <c r="A204" s="38">
        <v>198</v>
      </c>
      <c r="B204" s="59" t="s">
        <v>119</v>
      </c>
      <c r="C204" s="59" t="s">
        <v>23</v>
      </c>
      <c r="D204" s="42"/>
      <c r="E204" s="43"/>
      <c r="F204" s="43">
        <v>0</v>
      </c>
      <c r="G204" s="41"/>
      <c r="H204" s="41"/>
      <c r="I204" s="41">
        <v>0</v>
      </c>
      <c r="J204" s="44"/>
      <c r="K204" s="44"/>
      <c r="L204" s="44" t="e">
        <f t="shared" ca="1" si="13"/>
        <v>#REF!</v>
      </c>
      <c r="M204" s="45">
        <f t="shared" si="14"/>
        <v>0</v>
      </c>
      <c r="N204" s="80">
        <f t="shared" si="15"/>
        <v>0</v>
      </c>
      <c r="O204" s="47">
        <f t="shared" si="16"/>
        <v>0</v>
      </c>
      <c r="P204" s="51"/>
    </row>
    <row r="205" spans="1:16" ht="31.5" hidden="1" x14ac:dyDescent="0.25">
      <c r="A205" s="38">
        <v>199</v>
      </c>
      <c r="B205" s="59" t="s">
        <v>77</v>
      </c>
      <c r="C205" s="59" t="s">
        <v>23</v>
      </c>
      <c r="D205" s="42"/>
      <c r="E205" s="43"/>
      <c r="F205" s="43">
        <v>47.17</v>
      </c>
      <c r="G205" s="41"/>
      <c r="H205" s="41"/>
      <c r="I205" s="41">
        <v>2</v>
      </c>
      <c r="J205" s="44"/>
      <c r="K205" s="44"/>
      <c r="L205" s="44" t="e">
        <f t="shared" ca="1" si="13"/>
        <v>#REF!</v>
      </c>
      <c r="M205" s="45">
        <f t="shared" si="14"/>
        <v>0</v>
      </c>
      <c r="N205" s="80">
        <f t="shared" si="15"/>
        <v>0</v>
      </c>
      <c r="O205" s="47">
        <f t="shared" si="16"/>
        <v>0</v>
      </c>
      <c r="P205" s="73"/>
    </row>
    <row r="206" spans="1:16" hidden="1" x14ac:dyDescent="0.25">
      <c r="A206" s="38">
        <v>200</v>
      </c>
      <c r="B206" s="59" t="s">
        <v>140</v>
      </c>
      <c r="C206" s="59" t="s">
        <v>23</v>
      </c>
      <c r="D206" s="42"/>
      <c r="E206" s="43"/>
      <c r="F206" s="43">
        <v>0</v>
      </c>
      <c r="G206" s="41"/>
      <c r="H206" s="41"/>
      <c r="I206" s="41">
        <v>0</v>
      </c>
      <c r="J206" s="44"/>
      <c r="K206" s="44"/>
      <c r="L206" s="44" t="e">
        <f t="shared" ca="1" si="13"/>
        <v>#REF!</v>
      </c>
      <c r="M206" s="45">
        <f t="shared" si="14"/>
        <v>0</v>
      </c>
      <c r="N206" s="80">
        <f t="shared" si="15"/>
        <v>0</v>
      </c>
      <c r="O206" s="47">
        <f t="shared" si="16"/>
        <v>0</v>
      </c>
      <c r="P206" s="51"/>
    </row>
    <row r="207" spans="1:16" hidden="1" x14ac:dyDescent="0.25">
      <c r="A207" s="38">
        <v>201</v>
      </c>
      <c r="B207" s="59" t="s">
        <v>151</v>
      </c>
      <c r="C207" s="59" t="s">
        <v>23</v>
      </c>
      <c r="D207" s="42"/>
      <c r="E207" s="43"/>
      <c r="F207" s="43"/>
      <c r="G207" s="41"/>
      <c r="H207" s="41"/>
      <c r="I207" s="41"/>
      <c r="J207" s="44"/>
      <c r="K207" s="44"/>
      <c r="L207" s="44" t="e">
        <f t="shared" ca="1" si="13"/>
        <v>#REF!</v>
      </c>
      <c r="M207" s="45">
        <f t="shared" si="14"/>
        <v>0</v>
      </c>
      <c r="N207" s="80">
        <f t="shared" si="15"/>
        <v>0</v>
      </c>
      <c r="O207" s="47">
        <f t="shared" si="16"/>
        <v>0</v>
      </c>
      <c r="P207" s="73"/>
    </row>
    <row r="208" spans="1:16" ht="31.5" hidden="1" x14ac:dyDescent="0.25">
      <c r="A208" s="38">
        <v>202</v>
      </c>
      <c r="B208" s="59" t="s">
        <v>276</v>
      </c>
      <c r="C208" s="59" t="s">
        <v>25</v>
      </c>
      <c r="D208" s="42"/>
      <c r="E208" s="43"/>
      <c r="F208" s="43">
        <v>0</v>
      </c>
      <c r="G208" s="41"/>
      <c r="H208" s="41"/>
      <c r="I208" s="41">
        <v>0</v>
      </c>
      <c r="J208" s="44"/>
      <c r="K208" s="44"/>
      <c r="L208" s="44" t="e">
        <f t="shared" ca="1" si="13"/>
        <v>#REF!</v>
      </c>
      <c r="M208" s="45">
        <f t="shared" si="14"/>
        <v>0</v>
      </c>
      <c r="N208" s="80">
        <f t="shared" si="15"/>
        <v>0</v>
      </c>
      <c r="O208" s="47">
        <f t="shared" si="16"/>
        <v>0</v>
      </c>
      <c r="P208" s="51"/>
    </row>
    <row r="209" spans="1:16" hidden="1" x14ac:dyDescent="0.25">
      <c r="A209" s="38">
        <v>203</v>
      </c>
      <c r="B209" s="59" t="s">
        <v>431</v>
      </c>
      <c r="C209" s="59" t="s">
        <v>25</v>
      </c>
      <c r="D209" s="42"/>
      <c r="E209" s="43"/>
      <c r="F209" s="43">
        <v>0</v>
      </c>
      <c r="G209" s="41"/>
      <c r="H209" s="41"/>
      <c r="I209" s="41">
        <v>0</v>
      </c>
      <c r="J209" s="44"/>
      <c r="K209" s="44"/>
      <c r="L209" s="44" t="e">
        <f t="shared" ca="1" si="13"/>
        <v>#REF!</v>
      </c>
      <c r="M209" s="45">
        <f t="shared" si="14"/>
        <v>0</v>
      </c>
      <c r="N209" s="80">
        <f t="shared" si="15"/>
        <v>0</v>
      </c>
      <c r="O209" s="47">
        <f t="shared" si="16"/>
        <v>0</v>
      </c>
      <c r="P209" s="51"/>
    </row>
    <row r="210" spans="1:16" hidden="1" x14ac:dyDescent="0.25">
      <c r="A210" s="38">
        <v>204</v>
      </c>
      <c r="B210" s="59" t="s">
        <v>2</v>
      </c>
      <c r="C210" s="59" t="s">
        <v>25</v>
      </c>
      <c r="D210" s="42"/>
      <c r="E210" s="43"/>
      <c r="F210" s="43">
        <v>0</v>
      </c>
      <c r="G210" s="41"/>
      <c r="H210" s="41"/>
      <c r="I210" s="41">
        <v>0</v>
      </c>
      <c r="J210" s="44"/>
      <c r="K210" s="44"/>
      <c r="L210" s="44" t="e">
        <f t="shared" ca="1" si="13"/>
        <v>#REF!</v>
      </c>
      <c r="M210" s="45">
        <f t="shared" si="14"/>
        <v>0</v>
      </c>
      <c r="N210" s="80">
        <f t="shared" si="15"/>
        <v>0</v>
      </c>
      <c r="O210" s="47">
        <f t="shared" si="16"/>
        <v>0</v>
      </c>
      <c r="P210" s="51"/>
    </row>
    <row r="211" spans="1:16" ht="31.5" hidden="1" x14ac:dyDescent="0.25">
      <c r="A211" s="38">
        <v>205</v>
      </c>
      <c r="B211" s="59" t="s">
        <v>127</v>
      </c>
      <c r="C211" s="59" t="s">
        <v>25</v>
      </c>
      <c r="D211" s="42"/>
      <c r="E211" s="43"/>
      <c r="F211" s="43">
        <v>0</v>
      </c>
      <c r="G211" s="41"/>
      <c r="H211" s="41"/>
      <c r="I211" s="41">
        <v>0</v>
      </c>
      <c r="J211" s="44"/>
      <c r="K211" s="44"/>
      <c r="L211" s="44" t="e">
        <f t="shared" ca="1" si="13"/>
        <v>#REF!</v>
      </c>
      <c r="M211" s="45">
        <f t="shared" si="14"/>
        <v>0</v>
      </c>
      <c r="N211" s="80">
        <f t="shared" si="15"/>
        <v>0</v>
      </c>
      <c r="O211" s="47">
        <f t="shared" si="16"/>
        <v>0</v>
      </c>
      <c r="P211" s="51"/>
    </row>
    <row r="212" spans="1:16" ht="31.5" hidden="1" x14ac:dyDescent="0.25">
      <c r="A212" s="38">
        <v>206</v>
      </c>
      <c r="B212" s="59" t="s">
        <v>79</v>
      </c>
      <c r="C212" s="59" t="s">
        <v>25</v>
      </c>
      <c r="D212" s="42"/>
      <c r="E212" s="43"/>
      <c r="F212" s="43">
        <v>0</v>
      </c>
      <c r="G212" s="41"/>
      <c r="H212" s="41"/>
      <c r="I212" s="41">
        <v>0</v>
      </c>
      <c r="J212" s="44"/>
      <c r="K212" s="44"/>
      <c r="L212" s="44" t="e">
        <f t="shared" ca="1" si="13"/>
        <v>#REF!</v>
      </c>
      <c r="M212" s="45">
        <f t="shared" si="14"/>
        <v>0</v>
      </c>
      <c r="N212" s="80">
        <f t="shared" si="15"/>
        <v>0</v>
      </c>
      <c r="O212" s="47">
        <f t="shared" si="16"/>
        <v>0</v>
      </c>
      <c r="P212" s="51"/>
    </row>
    <row r="213" spans="1:16" hidden="1" x14ac:dyDescent="0.25">
      <c r="A213" s="38">
        <v>207</v>
      </c>
      <c r="B213" s="59" t="s">
        <v>151</v>
      </c>
      <c r="C213" s="59" t="s">
        <v>25</v>
      </c>
      <c r="D213" s="42"/>
      <c r="E213" s="43"/>
      <c r="F213" s="43">
        <v>0</v>
      </c>
      <c r="G213" s="41"/>
      <c r="H213" s="41"/>
      <c r="I213" s="41">
        <v>0</v>
      </c>
      <c r="J213" s="44"/>
      <c r="K213" s="44"/>
      <c r="L213" s="44" t="e">
        <f t="shared" ca="1" si="13"/>
        <v>#REF!</v>
      </c>
      <c r="M213" s="45">
        <f t="shared" si="14"/>
        <v>0</v>
      </c>
      <c r="N213" s="80">
        <f t="shared" si="15"/>
        <v>0</v>
      </c>
      <c r="O213" s="47">
        <f t="shared" si="16"/>
        <v>0</v>
      </c>
      <c r="P213" s="51"/>
    </row>
    <row r="214" spans="1:16" hidden="1" x14ac:dyDescent="0.25">
      <c r="A214" s="38">
        <v>208</v>
      </c>
      <c r="B214" s="59" t="s">
        <v>2</v>
      </c>
      <c r="C214" s="59" t="s">
        <v>26</v>
      </c>
      <c r="D214" s="42"/>
      <c r="E214" s="43"/>
      <c r="F214" s="43">
        <v>0</v>
      </c>
      <c r="G214" s="41"/>
      <c r="H214" s="41"/>
      <c r="I214" s="41">
        <v>0</v>
      </c>
      <c r="J214" s="44"/>
      <c r="K214" s="44"/>
      <c r="L214" s="44" t="e">
        <f t="shared" ca="1" si="13"/>
        <v>#REF!</v>
      </c>
      <c r="M214" s="45">
        <f t="shared" si="14"/>
        <v>0</v>
      </c>
      <c r="N214" s="80">
        <f t="shared" si="15"/>
        <v>0</v>
      </c>
      <c r="O214" s="47">
        <f t="shared" si="16"/>
        <v>0</v>
      </c>
      <c r="P214" s="51"/>
    </row>
    <row r="215" spans="1:16" ht="31.5" x14ac:dyDescent="0.25">
      <c r="A215" s="38">
        <v>7</v>
      </c>
      <c r="B215" s="59" t="s">
        <v>388</v>
      </c>
      <c r="C215" s="59" t="s">
        <v>26</v>
      </c>
      <c r="D215" s="237">
        <v>82.98</v>
      </c>
      <c r="E215" s="237">
        <v>82.98</v>
      </c>
      <c r="F215" s="43">
        <v>82.98</v>
      </c>
      <c r="G215" s="41">
        <v>7</v>
      </c>
      <c r="H215" s="41">
        <v>0</v>
      </c>
      <c r="I215" s="41">
        <v>14</v>
      </c>
      <c r="J215" s="238">
        <f>G215/D215</f>
        <v>8.4357676548565921E-2</v>
      </c>
      <c r="K215" s="238">
        <f>H215/E215</f>
        <v>0</v>
      </c>
      <c r="L215" s="238">
        <f>I215/F215</f>
        <v>0.16871535309713184</v>
      </c>
      <c r="M215" s="45">
        <f>IF(I215&lt;10,0,10)</f>
        <v>10</v>
      </c>
      <c r="N215" s="80">
        <f t="shared" si="15"/>
        <v>1</v>
      </c>
      <c r="O215" s="47">
        <f t="shared" si="16"/>
        <v>1.4</v>
      </c>
      <c r="P215" s="73">
        <v>1</v>
      </c>
    </row>
    <row r="216" spans="1:16" hidden="1" x14ac:dyDescent="0.25">
      <c r="A216" s="38">
        <v>210</v>
      </c>
      <c r="B216" s="59" t="s">
        <v>151</v>
      </c>
      <c r="C216" s="59" t="s">
        <v>26</v>
      </c>
      <c r="D216" s="42"/>
      <c r="E216" s="43"/>
      <c r="F216" s="43"/>
      <c r="G216" s="41"/>
      <c r="H216" s="41"/>
      <c r="I216" s="41"/>
      <c r="J216" s="44"/>
      <c r="K216" s="44"/>
      <c r="L216" s="44" t="e">
        <f t="shared" ca="1" si="13"/>
        <v>#REF!</v>
      </c>
      <c r="M216" s="45">
        <f t="shared" si="14"/>
        <v>0</v>
      </c>
      <c r="N216" s="80">
        <f t="shared" si="15"/>
        <v>0</v>
      </c>
      <c r="O216" s="47">
        <f t="shared" si="16"/>
        <v>0</v>
      </c>
      <c r="P216" s="73"/>
    </row>
    <row r="217" spans="1:16" ht="47.25" hidden="1" x14ac:dyDescent="0.25">
      <c r="A217" s="38">
        <v>211</v>
      </c>
      <c r="B217" s="59" t="s">
        <v>221</v>
      </c>
      <c r="C217" s="59" t="s">
        <v>278</v>
      </c>
      <c r="D217" s="42"/>
      <c r="E217" s="43"/>
      <c r="F217" s="43">
        <v>0</v>
      </c>
      <c r="G217" s="41"/>
      <c r="H217" s="41"/>
      <c r="I217" s="41">
        <v>0</v>
      </c>
      <c r="J217" s="44"/>
      <c r="K217" s="44"/>
      <c r="L217" s="44" t="e">
        <f t="shared" ca="1" si="13"/>
        <v>#REF!</v>
      </c>
      <c r="M217" s="45">
        <f t="shared" si="14"/>
        <v>0</v>
      </c>
      <c r="N217" s="80">
        <f t="shared" si="15"/>
        <v>0</v>
      </c>
      <c r="O217" s="47">
        <f t="shared" si="16"/>
        <v>0</v>
      </c>
      <c r="P217" s="51"/>
    </row>
    <row r="218" spans="1:16" ht="31.5" hidden="1" x14ac:dyDescent="0.25">
      <c r="A218" s="38">
        <v>212</v>
      </c>
      <c r="B218" s="59" t="s">
        <v>217</v>
      </c>
      <c r="C218" s="59" t="s">
        <v>278</v>
      </c>
      <c r="D218" s="42"/>
      <c r="E218" s="43"/>
      <c r="F218" s="43">
        <v>0</v>
      </c>
      <c r="G218" s="41"/>
      <c r="H218" s="41"/>
      <c r="I218" s="41">
        <v>0</v>
      </c>
      <c r="J218" s="44"/>
      <c r="K218" s="44"/>
      <c r="L218" s="44" t="e">
        <f t="shared" ca="1" si="13"/>
        <v>#REF!</v>
      </c>
      <c r="M218" s="45">
        <f t="shared" si="14"/>
        <v>0</v>
      </c>
      <c r="N218" s="80">
        <f t="shared" si="15"/>
        <v>0</v>
      </c>
      <c r="O218" s="47">
        <f t="shared" si="16"/>
        <v>0</v>
      </c>
      <c r="P218" s="51"/>
    </row>
    <row r="219" spans="1:16" hidden="1" x14ac:dyDescent="0.25">
      <c r="A219" s="38">
        <v>213</v>
      </c>
      <c r="B219" s="59" t="s">
        <v>389</v>
      </c>
      <c r="C219" s="59" t="s">
        <v>278</v>
      </c>
      <c r="D219" s="42"/>
      <c r="E219" s="43"/>
      <c r="F219" s="43">
        <v>0</v>
      </c>
      <c r="G219" s="41"/>
      <c r="H219" s="41"/>
      <c r="I219" s="41">
        <v>0</v>
      </c>
      <c r="J219" s="44"/>
      <c r="K219" s="44"/>
      <c r="L219" s="44" t="e">
        <f t="shared" ca="1" si="13"/>
        <v>#REF!</v>
      </c>
      <c r="M219" s="45">
        <f t="shared" si="14"/>
        <v>0</v>
      </c>
      <c r="N219" s="80">
        <f t="shared" si="15"/>
        <v>0</v>
      </c>
      <c r="O219" s="47">
        <f t="shared" si="16"/>
        <v>0</v>
      </c>
      <c r="P219" s="51"/>
    </row>
    <row r="220" spans="1:16" ht="31.5" hidden="1" x14ac:dyDescent="0.25">
      <c r="A220" s="38">
        <v>214</v>
      </c>
      <c r="B220" s="59" t="s">
        <v>98</v>
      </c>
      <c r="C220" s="59" t="s">
        <v>278</v>
      </c>
      <c r="D220" s="42"/>
      <c r="E220" s="43"/>
      <c r="F220" s="43">
        <v>15.16</v>
      </c>
      <c r="G220" s="41"/>
      <c r="H220" s="41"/>
      <c r="I220" s="41">
        <v>0</v>
      </c>
      <c r="J220" s="44"/>
      <c r="K220" s="44"/>
      <c r="L220" s="44" t="e">
        <f t="shared" ca="1" si="13"/>
        <v>#REF!</v>
      </c>
      <c r="M220" s="45">
        <f t="shared" si="14"/>
        <v>0</v>
      </c>
      <c r="N220" s="80">
        <f t="shared" si="15"/>
        <v>0</v>
      </c>
      <c r="O220" s="47">
        <f t="shared" si="16"/>
        <v>0</v>
      </c>
      <c r="P220" s="51"/>
    </row>
    <row r="221" spans="1:16" ht="31.5" hidden="1" x14ac:dyDescent="0.25">
      <c r="A221" s="38">
        <v>215</v>
      </c>
      <c r="B221" s="59" t="s">
        <v>77</v>
      </c>
      <c r="C221" s="59" t="s">
        <v>278</v>
      </c>
      <c r="D221" s="42"/>
      <c r="E221" s="43"/>
      <c r="F221" s="43">
        <v>7.57</v>
      </c>
      <c r="G221" s="41"/>
      <c r="H221" s="41"/>
      <c r="I221" s="41">
        <v>0</v>
      </c>
      <c r="J221" s="44"/>
      <c r="K221" s="44"/>
      <c r="L221" s="44" t="e">
        <f t="shared" ca="1" si="13"/>
        <v>#REF!</v>
      </c>
      <c r="M221" s="45">
        <f t="shared" si="14"/>
        <v>0</v>
      </c>
      <c r="N221" s="80">
        <f t="shared" si="15"/>
        <v>0</v>
      </c>
      <c r="O221" s="47">
        <f t="shared" si="16"/>
        <v>0</v>
      </c>
      <c r="P221" s="51"/>
    </row>
    <row r="222" spans="1:16" ht="31.5" x14ac:dyDescent="0.25">
      <c r="A222" s="38">
        <v>8</v>
      </c>
      <c r="B222" s="59" t="s">
        <v>279</v>
      </c>
      <c r="C222" s="59" t="s">
        <v>278</v>
      </c>
      <c r="D222" s="237">
        <v>108.07</v>
      </c>
      <c r="E222" s="237">
        <v>108.07</v>
      </c>
      <c r="F222" s="43">
        <v>108.07</v>
      </c>
      <c r="G222" s="41">
        <v>5</v>
      </c>
      <c r="H222" s="41">
        <v>15</v>
      </c>
      <c r="I222" s="41">
        <v>33</v>
      </c>
      <c r="J222" s="238">
        <f>G222/D222</f>
        <v>4.6266308873878045E-2</v>
      </c>
      <c r="K222" s="238">
        <f>H222/E222</f>
        <v>0.13879892662163412</v>
      </c>
      <c r="L222" s="238">
        <f>I222/F222</f>
        <v>0.30535763856759507</v>
      </c>
      <c r="M222" s="45">
        <v>4</v>
      </c>
      <c r="N222" s="80">
        <f t="shared" si="15"/>
        <v>1</v>
      </c>
      <c r="O222" s="47">
        <f t="shared" si="16"/>
        <v>1.32</v>
      </c>
      <c r="P222" s="73">
        <v>1</v>
      </c>
    </row>
    <row r="223" spans="1:16" hidden="1" x14ac:dyDescent="0.25">
      <c r="A223" s="38">
        <v>217</v>
      </c>
      <c r="B223" s="59" t="s">
        <v>151</v>
      </c>
      <c r="C223" s="59" t="s">
        <v>278</v>
      </c>
      <c r="D223" s="42"/>
      <c r="E223" s="43"/>
      <c r="F223" s="43"/>
      <c r="G223" s="41"/>
      <c r="H223" s="41"/>
      <c r="I223" s="41"/>
      <c r="J223" s="44"/>
      <c r="K223" s="44"/>
      <c r="L223" s="44" t="e">
        <f t="shared" ca="1" si="13"/>
        <v>#REF!</v>
      </c>
      <c r="M223" s="45">
        <f t="shared" si="14"/>
        <v>0</v>
      </c>
      <c r="N223" s="80">
        <f t="shared" si="15"/>
        <v>0</v>
      </c>
      <c r="O223" s="47">
        <f t="shared" si="16"/>
        <v>0</v>
      </c>
      <c r="P223" s="73"/>
    </row>
    <row r="224" spans="1:16" ht="31.5" hidden="1" x14ac:dyDescent="0.25">
      <c r="A224" s="38">
        <v>218</v>
      </c>
      <c r="B224" s="59" t="s">
        <v>281</v>
      </c>
      <c r="C224" s="59" t="s">
        <v>48</v>
      </c>
      <c r="D224" s="42"/>
      <c r="E224" s="43"/>
      <c r="F224" s="43">
        <v>0</v>
      </c>
      <c r="G224" s="41"/>
      <c r="H224" s="41"/>
      <c r="I224" s="41">
        <v>0</v>
      </c>
      <c r="J224" s="44"/>
      <c r="K224" s="44"/>
      <c r="L224" s="44" t="e">
        <f t="shared" ca="1" si="13"/>
        <v>#REF!</v>
      </c>
      <c r="M224" s="45">
        <f t="shared" si="14"/>
        <v>0</v>
      </c>
      <c r="N224" s="80">
        <f t="shared" si="15"/>
        <v>0</v>
      </c>
      <c r="O224" s="47">
        <f t="shared" si="16"/>
        <v>0</v>
      </c>
      <c r="P224" s="51"/>
    </row>
    <row r="225" spans="1:16" ht="31.5" hidden="1" x14ac:dyDescent="0.25">
      <c r="A225" s="38">
        <v>219</v>
      </c>
      <c r="B225" s="59" t="s">
        <v>282</v>
      </c>
      <c r="C225" s="59" t="s">
        <v>48</v>
      </c>
      <c r="D225" s="42"/>
      <c r="E225" s="43"/>
      <c r="F225" s="43">
        <v>0</v>
      </c>
      <c r="G225" s="41"/>
      <c r="H225" s="41"/>
      <c r="I225" s="41">
        <v>0</v>
      </c>
      <c r="J225" s="44"/>
      <c r="K225" s="44"/>
      <c r="L225" s="44" t="e">
        <f t="shared" ca="1" si="13"/>
        <v>#REF!</v>
      </c>
      <c r="M225" s="45">
        <f t="shared" si="14"/>
        <v>0</v>
      </c>
      <c r="N225" s="80">
        <f t="shared" si="15"/>
        <v>0</v>
      </c>
      <c r="O225" s="47">
        <f t="shared" si="16"/>
        <v>0</v>
      </c>
      <c r="P225" s="51"/>
    </row>
    <row r="226" spans="1:16" ht="31.5" hidden="1" x14ac:dyDescent="0.25">
      <c r="A226" s="38">
        <v>220</v>
      </c>
      <c r="B226" s="59" t="s">
        <v>283</v>
      </c>
      <c r="C226" s="59" t="s">
        <v>48</v>
      </c>
      <c r="D226" s="42"/>
      <c r="E226" s="43"/>
      <c r="F226" s="43">
        <v>0</v>
      </c>
      <c r="G226" s="41"/>
      <c r="H226" s="41"/>
      <c r="I226" s="41">
        <v>0</v>
      </c>
      <c r="J226" s="44"/>
      <c r="K226" s="44"/>
      <c r="L226" s="44" t="e">
        <f t="shared" ca="1" si="13"/>
        <v>#REF!</v>
      </c>
      <c r="M226" s="45">
        <f t="shared" si="14"/>
        <v>0</v>
      </c>
      <c r="N226" s="80">
        <f t="shared" si="15"/>
        <v>0</v>
      </c>
      <c r="O226" s="47">
        <f t="shared" si="16"/>
        <v>0</v>
      </c>
      <c r="P226" s="51"/>
    </row>
    <row r="227" spans="1:16" ht="31.5" hidden="1" x14ac:dyDescent="0.25">
      <c r="A227" s="38">
        <v>221</v>
      </c>
      <c r="B227" s="59" t="s">
        <v>284</v>
      </c>
      <c r="C227" s="59" t="s">
        <v>48</v>
      </c>
      <c r="D227" s="42"/>
      <c r="E227" s="43"/>
      <c r="F227" s="43">
        <v>0</v>
      </c>
      <c r="G227" s="41"/>
      <c r="H227" s="41"/>
      <c r="I227" s="41">
        <v>0</v>
      </c>
      <c r="J227" s="44"/>
      <c r="K227" s="44"/>
      <c r="L227" s="44" t="e">
        <f t="shared" ca="1" si="13"/>
        <v>#REF!</v>
      </c>
      <c r="M227" s="45">
        <f t="shared" si="14"/>
        <v>0</v>
      </c>
      <c r="N227" s="80">
        <f t="shared" si="15"/>
        <v>0</v>
      </c>
      <c r="O227" s="47">
        <f t="shared" si="16"/>
        <v>0</v>
      </c>
      <c r="P227" s="51"/>
    </row>
    <row r="228" spans="1:16" hidden="1" x14ac:dyDescent="0.25">
      <c r="A228" s="38">
        <v>222</v>
      </c>
      <c r="B228" s="59" t="s">
        <v>2</v>
      </c>
      <c r="C228" s="59" t="s">
        <v>48</v>
      </c>
      <c r="D228" s="42"/>
      <c r="E228" s="43"/>
      <c r="F228" s="43">
        <v>1246.71</v>
      </c>
      <c r="G228" s="41"/>
      <c r="H228" s="41"/>
      <c r="I228" s="41">
        <v>0</v>
      </c>
      <c r="J228" s="44"/>
      <c r="K228" s="44"/>
      <c r="L228" s="44" t="e">
        <f t="shared" ca="1" si="13"/>
        <v>#REF!</v>
      </c>
      <c r="M228" s="45">
        <f t="shared" si="14"/>
        <v>0</v>
      </c>
      <c r="N228" s="80">
        <f t="shared" si="15"/>
        <v>0</v>
      </c>
      <c r="O228" s="47">
        <f t="shared" si="16"/>
        <v>0</v>
      </c>
      <c r="P228" s="51"/>
    </row>
    <row r="229" spans="1:16" hidden="1" x14ac:dyDescent="0.25">
      <c r="A229" s="38">
        <v>223</v>
      </c>
      <c r="B229" s="59" t="s">
        <v>151</v>
      </c>
      <c r="C229" s="59" t="s">
        <v>48</v>
      </c>
      <c r="D229" s="42"/>
      <c r="E229" s="43"/>
      <c r="F229" s="43">
        <v>0</v>
      </c>
      <c r="G229" s="41"/>
      <c r="H229" s="41"/>
      <c r="I229" s="41">
        <v>0</v>
      </c>
      <c r="J229" s="44"/>
      <c r="K229" s="44"/>
      <c r="L229" s="44" t="e">
        <f t="shared" ca="1" si="13"/>
        <v>#REF!</v>
      </c>
      <c r="M229" s="45">
        <f t="shared" si="14"/>
        <v>0</v>
      </c>
      <c r="N229" s="80">
        <f t="shared" si="15"/>
        <v>0</v>
      </c>
      <c r="O229" s="47">
        <f t="shared" si="16"/>
        <v>0</v>
      </c>
      <c r="P229" s="51"/>
    </row>
    <row r="230" spans="1:16" ht="31.5" hidden="1" x14ac:dyDescent="0.25">
      <c r="A230" s="38">
        <v>224</v>
      </c>
      <c r="B230" s="59" t="s">
        <v>258</v>
      </c>
      <c r="C230" s="59" t="s">
        <v>27</v>
      </c>
      <c r="D230" s="42"/>
      <c r="E230" s="43"/>
      <c r="F230" s="43">
        <v>0</v>
      </c>
      <c r="G230" s="41"/>
      <c r="H230" s="41"/>
      <c r="I230" s="41">
        <v>0</v>
      </c>
      <c r="J230" s="44"/>
      <c r="K230" s="44"/>
      <c r="L230" s="44" t="e">
        <f t="shared" ca="1" si="13"/>
        <v>#REF!</v>
      </c>
      <c r="M230" s="45">
        <f t="shared" si="14"/>
        <v>0</v>
      </c>
      <c r="N230" s="80">
        <f t="shared" si="15"/>
        <v>0</v>
      </c>
      <c r="O230" s="47">
        <f t="shared" si="16"/>
        <v>0</v>
      </c>
      <c r="P230" s="51"/>
    </row>
    <row r="231" spans="1:16" ht="31.5" hidden="1" x14ac:dyDescent="0.25">
      <c r="A231" s="38">
        <v>225</v>
      </c>
      <c r="B231" s="59" t="s">
        <v>217</v>
      </c>
      <c r="C231" s="59" t="s">
        <v>27</v>
      </c>
      <c r="D231" s="42"/>
      <c r="E231" s="43"/>
      <c r="F231" s="43">
        <v>106.2</v>
      </c>
      <c r="G231" s="41"/>
      <c r="H231" s="41"/>
      <c r="I231" s="41">
        <v>9</v>
      </c>
      <c r="J231" s="44"/>
      <c r="K231" s="44"/>
      <c r="L231" s="44" t="e">
        <f t="shared" ca="1" si="13"/>
        <v>#REF!</v>
      </c>
      <c r="M231" s="45">
        <f t="shared" si="14"/>
        <v>0</v>
      </c>
      <c r="N231" s="80">
        <f t="shared" si="15"/>
        <v>0</v>
      </c>
      <c r="O231" s="47">
        <f t="shared" si="16"/>
        <v>0</v>
      </c>
      <c r="P231" s="73"/>
    </row>
    <row r="232" spans="1:16" hidden="1" x14ac:dyDescent="0.25">
      <c r="A232" s="38">
        <v>226</v>
      </c>
      <c r="B232" s="59" t="s">
        <v>2</v>
      </c>
      <c r="C232" s="59" t="s">
        <v>27</v>
      </c>
      <c r="D232" s="42"/>
      <c r="E232" s="43"/>
      <c r="F232" s="43">
        <v>558.75</v>
      </c>
      <c r="G232" s="41"/>
      <c r="H232" s="41"/>
      <c r="I232" s="41">
        <v>13</v>
      </c>
      <c r="J232" s="44"/>
      <c r="K232" s="44"/>
      <c r="L232" s="44" t="e">
        <f t="shared" ca="1" si="13"/>
        <v>#REF!</v>
      </c>
      <c r="M232" s="45">
        <v>0</v>
      </c>
      <c r="N232" s="80">
        <f t="shared" si="15"/>
        <v>0</v>
      </c>
      <c r="O232" s="47">
        <f t="shared" si="16"/>
        <v>0</v>
      </c>
      <c r="P232" s="73"/>
    </row>
    <row r="233" spans="1:16" hidden="1" x14ac:dyDescent="0.25">
      <c r="A233" s="38">
        <v>227</v>
      </c>
      <c r="B233" s="59" t="s">
        <v>136</v>
      </c>
      <c r="C233" s="59" t="s">
        <v>27</v>
      </c>
      <c r="D233" s="42"/>
      <c r="E233" s="43"/>
      <c r="F233" s="43">
        <v>0</v>
      </c>
      <c r="G233" s="41"/>
      <c r="H233" s="41"/>
      <c r="I233" s="41">
        <v>0</v>
      </c>
      <c r="J233" s="44"/>
      <c r="K233" s="44"/>
      <c r="L233" s="44" t="e">
        <f t="shared" ca="1" si="13"/>
        <v>#REF!</v>
      </c>
      <c r="M233" s="45">
        <f t="shared" si="14"/>
        <v>0</v>
      </c>
      <c r="N233" s="80">
        <f t="shared" si="15"/>
        <v>0</v>
      </c>
      <c r="O233" s="47">
        <f t="shared" si="16"/>
        <v>0</v>
      </c>
      <c r="P233" s="51"/>
    </row>
    <row r="234" spans="1:16" hidden="1" x14ac:dyDescent="0.25">
      <c r="A234" s="38">
        <v>228</v>
      </c>
      <c r="B234" s="59" t="s">
        <v>432</v>
      </c>
      <c r="C234" s="59" t="s">
        <v>27</v>
      </c>
      <c r="D234" s="42"/>
      <c r="E234" s="43"/>
      <c r="F234" s="43">
        <v>0</v>
      </c>
      <c r="G234" s="41"/>
      <c r="H234" s="41"/>
      <c r="I234" s="41">
        <v>0</v>
      </c>
      <c r="J234" s="44"/>
      <c r="K234" s="44"/>
      <c r="L234" s="44" t="e">
        <f t="shared" ca="1" si="13"/>
        <v>#REF!</v>
      </c>
      <c r="M234" s="45">
        <f t="shared" si="14"/>
        <v>0</v>
      </c>
      <c r="N234" s="80">
        <f t="shared" si="15"/>
        <v>0</v>
      </c>
      <c r="O234" s="47">
        <f t="shared" si="16"/>
        <v>0</v>
      </c>
      <c r="P234" s="51"/>
    </row>
    <row r="235" spans="1:16" hidden="1" x14ac:dyDescent="0.25">
      <c r="A235" s="38">
        <v>229</v>
      </c>
      <c r="B235" s="59" t="s">
        <v>151</v>
      </c>
      <c r="C235" s="59" t="s">
        <v>27</v>
      </c>
      <c r="D235" s="42"/>
      <c r="E235" s="43"/>
      <c r="F235" s="43"/>
      <c r="G235" s="41"/>
      <c r="H235" s="41"/>
      <c r="I235" s="41"/>
      <c r="J235" s="44"/>
      <c r="K235" s="44"/>
      <c r="L235" s="44" t="e">
        <f t="shared" ca="1" si="13"/>
        <v>#REF!</v>
      </c>
      <c r="M235" s="45">
        <f t="shared" si="14"/>
        <v>0</v>
      </c>
      <c r="N235" s="80">
        <f t="shared" si="15"/>
        <v>0</v>
      </c>
      <c r="O235" s="47">
        <f t="shared" si="16"/>
        <v>0</v>
      </c>
      <c r="P235" s="73"/>
    </row>
    <row r="236" spans="1:16" ht="31.5" hidden="1" x14ac:dyDescent="0.25">
      <c r="A236" s="38">
        <v>230</v>
      </c>
      <c r="B236" s="59" t="s">
        <v>390</v>
      </c>
      <c r="C236" s="59" t="s">
        <v>49</v>
      </c>
      <c r="D236" s="42"/>
      <c r="E236" s="43"/>
      <c r="F236" s="43">
        <v>14952.17</v>
      </c>
      <c r="G236" s="41"/>
      <c r="H236" s="41"/>
      <c r="I236" s="41">
        <v>0</v>
      </c>
      <c r="J236" s="44"/>
      <c r="K236" s="44"/>
      <c r="L236" s="44" t="e">
        <f t="shared" ca="1" si="13"/>
        <v>#REF!</v>
      </c>
      <c r="M236" s="45">
        <f t="shared" si="14"/>
        <v>0</v>
      </c>
      <c r="N236" s="80">
        <f t="shared" si="15"/>
        <v>0</v>
      </c>
      <c r="O236" s="47">
        <f t="shared" si="16"/>
        <v>0</v>
      </c>
      <c r="P236" s="51"/>
    </row>
    <row r="237" spans="1:16" hidden="1" x14ac:dyDescent="0.25">
      <c r="A237" s="38">
        <v>231</v>
      </c>
      <c r="B237" s="59" t="s">
        <v>334</v>
      </c>
      <c r="C237" s="59" t="s">
        <v>49</v>
      </c>
      <c r="D237" s="42"/>
      <c r="E237" s="43"/>
      <c r="F237" s="43">
        <v>416.08</v>
      </c>
      <c r="G237" s="41"/>
      <c r="H237" s="41"/>
      <c r="I237" s="41">
        <v>0</v>
      </c>
      <c r="J237" s="44"/>
      <c r="K237" s="44"/>
      <c r="L237" s="44" t="e">
        <f t="shared" ca="1" si="13"/>
        <v>#REF!</v>
      </c>
      <c r="M237" s="45">
        <f t="shared" si="14"/>
        <v>0</v>
      </c>
      <c r="N237" s="80">
        <f t="shared" si="15"/>
        <v>0</v>
      </c>
      <c r="O237" s="47">
        <f t="shared" si="16"/>
        <v>0</v>
      </c>
      <c r="P237" s="51"/>
    </row>
    <row r="238" spans="1:16" ht="31.5" hidden="1" x14ac:dyDescent="0.25">
      <c r="A238" s="38">
        <v>232</v>
      </c>
      <c r="B238" s="59" t="s">
        <v>81</v>
      </c>
      <c r="C238" s="59" t="s">
        <v>49</v>
      </c>
      <c r="D238" s="42"/>
      <c r="E238" s="43"/>
      <c r="F238" s="43">
        <v>0</v>
      </c>
      <c r="G238" s="41"/>
      <c r="H238" s="41"/>
      <c r="I238" s="41">
        <v>0</v>
      </c>
      <c r="J238" s="44"/>
      <c r="K238" s="44"/>
      <c r="L238" s="44" t="e">
        <f t="shared" ca="1" si="13"/>
        <v>#REF!</v>
      </c>
      <c r="M238" s="45">
        <f t="shared" si="14"/>
        <v>0</v>
      </c>
      <c r="N238" s="80">
        <f t="shared" si="15"/>
        <v>0</v>
      </c>
      <c r="O238" s="47">
        <f t="shared" si="16"/>
        <v>0</v>
      </c>
      <c r="P238" s="51"/>
    </row>
    <row r="239" spans="1:16" ht="31.5" hidden="1" x14ac:dyDescent="0.25">
      <c r="A239" s="38">
        <v>233</v>
      </c>
      <c r="B239" s="59" t="s">
        <v>336</v>
      </c>
      <c r="C239" s="59" t="s">
        <v>49</v>
      </c>
      <c r="D239" s="42"/>
      <c r="E239" s="43"/>
      <c r="F239" s="43">
        <v>0</v>
      </c>
      <c r="G239" s="41"/>
      <c r="H239" s="41"/>
      <c r="I239" s="41">
        <v>0</v>
      </c>
      <c r="J239" s="44"/>
      <c r="K239" s="44"/>
      <c r="L239" s="44" t="e">
        <f t="shared" ca="1" si="13"/>
        <v>#REF!</v>
      </c>
      <c r="M239" s="45">
        <f t="shared" si="14"/>
        <v>0</v>
      </c>
      <c r="N239" s="80">
        <f t="shared" si="15"/>
        <v>0</v>
      </c>
      <c r="O239" s="47">
        <f t="shared" si="16"/>
        <v>0</v>
      </c>
      <c r="P239" s="51"/>
    </row>
    <row r="240" spans="1:16" hidden="1" x14ac:dyDescent="0.25">
      <c r="A240" s="38">
        <v>234</v>
      </c>
      <c r="B240" s="59" t="s">
        <v>151</v>
      </c>
      <c r="C240" s="59" t="s">
        <v>49</v>
      </c>
      <c r="D240" s="42"/>
      <c r="E240" s="43"/>
      <c r="F240" s="43">
        <v>0</v>
      </c>
      <c r="G240" s="41"/>
      <c r="H240" s="41"/>
      <c r="I240" s="41">
        <v>0</v>
      </c>
      <c r="J240" s="44"/>
      <c r="K240" s="44"/>
      <c r="L240" s="44" t="e">
        <f t="shared" ca="1" si="13"/>
        <v>#REF!</v>
      </c>
      <c r="M240" s="45">
        <f t="shared" si="14"/>
        <v>0</v>
      </c>
      <c r="N240" s="80">
        <f t="shared" si="15"/>
        <v>0</v>
      </c>
      <c r="O240" s="47">
        <f t="shared" si="16"/>
        <v>0</v>
      </c>
      <c r="P240" s="51"/>
    </row>
    <row r="241" spans="1:16" ht="31.5" hidden="1" x14ac:dyDescent="0.25">
      <c r="A241" s="38">
        <v>235</v>
      </c>
      <c r="B241" s="59" t="s">
        <v>337</v>
      </c>
      <c r="C241" s="59" t="s">
        <v>50</v>
      </c>
      <c r="D241" s="42"/>
      <c r="E241" s="43"/>
      <c r="F241" s="43">
        <v>0</v>
      </c>
      <c r="G241" s="41"/>
      <c r="H241" s="41"/>
      <c r="I241" s="41">
        <v>0</v>
      </c>
      <c r="J241" s="44"/>
      <c r="K241" s="44"/>
      <c r="L241" s="44" t="e">
        <f t="shared" ca="1" si="13"/>
        <v>#REF!</v>
      </c>
      <c r="M241" s="45">
        <f t="shared" si="14"/>
        <v>0</v>
      </c>
      <c r="N241" s="80">
        <f t="shared" si="15"/>
        <v>0</v>
      </c>
      <c r="O241" s="47">
        <f t="shared" si="16"/>
        <v>0</v>
      </c>
      <c r="P241" s="51"/>
    </row>
    <row r="242" spans="1:16" hidden="1" x14ac:dyDescent="0.25">
      <c r="A242" s="38">
        <v>236</v>
      </c>
      <c r="B242" s="59" t="s">
        <v>2</v>
      </c>
      <c r="C242" s="59" t="s">
        <v>50</v>
      </c>
      <c r="D242" s="42"/>
      <c r="E242" s="43"/>
      <c r="F242" s="43">
        <v>0</v>
      </c>
      <c r="G242" s="41"/>
      <c r="H242" s="41"/>
      <c r="I242" s="41">
        <v>0</v>
      </c>
      <c r="J242" s="44"/>
      <c r="K242" s="44"/>
      <c r="L242" s="44" t="e">
        <f t="shared" ca="1" si="13"/>
        <v>#REF!</v>
      </c>
      <c r="M242" s="45">
        <f t="shared" si="14"/>
        <v>0</v>
      </c>
      <c r="N242" s="80">
        <f t="shared" si="15"/>
        <v>0</v>
      </c>
      <c r="O242" s="47">
        <f t="shared" si="16"/>
        <v>0</v>
      </c>
      <c r="P242" s="51"/>
    </row>
    <row r="243" spans="1:16" ht="31.5" hidden="1" x14ac:dyDescent="0.25">
      <c r="A243" s="38">
        <v>237</v>
      </c>
      <c r="B243" s="59" t="s">
        <v>83</v>
      </c>
      <c r="C243" s="59" t="s">
        <v>50</v>
      </c>
      <c r="D243" s="42"/>
      <c r="E243" s="43"/>
      <c r="F243" s="43">
        <v>0</v>
      </c>
      <c r="G243" s="41"/>
      <c r="H243" s="41"/>
      <c r="I243" s="41">
        <v>0</v>
      </c>
      <c r="J243" s="44"/>
      <c r="K243" s="44"/>
      <c r="L243" s="44" t="e">
        <f t="shared" ca="1" si="13"/>
        <v>#REF!</v>
      </c>
      <c r="M243" s="45">
        <f t="shared" si="14"/>
        <v>0</v>
      </c>
      <c r="N243" s="80">
        <f t="shared" si="15"/>
        <v>0</v>
      </c>
      <c r="O243" s="47">
        <f t="shared" si="16"/>
        <v>0</v>
      </c>
      <c r="P243" s="51"/>
    </row>
    <row r="244" spans="1:16" ht="31.5" hidden="1" x14ac:dyDescent="0.25">
      <c r="A244" s="38">
        <v>238</v>
      </c>
      <c r="B244" s="59" t="s">
        <v>144</v>
      </c>
      <c r="C244" s="59" t="s">
        <v>50</v>
      </c>
      <c r="D244" s="42"/>
      <c r="E244" s="43"/>
      <c r="F244" s="43">
        <v>0</v>
      </c>
      <c r="G244" s="41"/>
      <c r="H244" s="41"/>
      <c r="I244" s="41">
        <v>0</v>
      </c>
      <c r="J244" s="44"/>
      <c r="K244" s="44"/>
      <c r="L244" s="44" t="e">
        <f t="shared" ca="1" si="13"/>
        <v>#REF!</v>
      </c>
      <c r="M244" s="45">
        <f t="shared" si="14"/>
        <v>0</v>
      </c>
      <c r="N244" s="80">
        <f t="shared" si="15"/>
        <v>0</v>
      </c>
      <c r="O244" s="47">
        <f t="shared" si="16"/>
        <v>0</v>
      </c>
      <c r="P244" s="51"/>
    </row>
    <row r="245" spans="1:16" ht="31.5" hidden="1" x14ac:dyDescent="0.25">
      <c r="A245" s="38">
        <v>239</v>
      </c>
      <c r="B245" s="59" t="s">
        <v>82</v>
      </c>
      <c r="C245" s="59" t="s">
        <v>50</v>
      </c>
      <c r="D245" s="42"/>
      <c r="E245" s="43"/>
      <c r="F245" s="43">
        <v>0</v>
      </c>
      <c r="G245" s="41"/>
      <c r="H245" s="41"/>
      <c r="I245" s="41">
        <v>0</v>
      </c>
      <c r="J245" s="44"/>
      <c r="K245" s="44"/>
      <c r="L245" s="44" t="e">
        <f t="shared" ca="1" si="13"/>
        <v>#REF!</v>
      </c>
      <c r="M245" s="45">
        <f t="shared" si="14"/>
        <v>0</v>
      </c>
      <c r="N245" s="80">
        <f t="shared" si="15"/>
        <v>0</v>
      </c>
      <c r="O245" s="47">
        <f t="shared" si="16"/>
        <v>0</v>
      </c>
      <c r="P245" s="51"/>
    </row>
    <row r="246" spans="1:16" ht="31.5" hidden="1" x14ac:dyDescent="0.25">
      <c r="A246" s="38">
        <v>240</v>
      </c>
      <c r="B246" s="59" t="s">
        <v>338</v>
      </c>
      <c r="C246" s="59" t="s">
        <v>50</v>
      </c>
      <c r="D246" s="42"/>
      <c r="E246" s="43"/>
      <c r="F246" s="43">
        <v>0</v>
      </c>
      <c r="G246" s="41"/>
      <c r="H246" s="41"/>
      <c r="I246" s="41">
        <v>0</v>
      </c>
      <c r="J246" s="44"/>
      <c r="K246" s="44"/>
      <c r="L246" s="44" t="e">
        <f t="shared" ca="1" si="13"/>
        <v>#REF!</v>
      </c>
      <c r="M246" s="45">
        <f t="shared" si="14"/>
        <v>0</v>
      </c>
      <c r="N246" s="80">
        <f t="shared" si="15"/>
        <v>0</v>
      </c>
      <c r="O246" s="47">
        <f t="shared" si="16"/>
        <v>0</v>
      </c>
      <c r="P246" s="51"/>
    </row>
    <row r="247" spans="1:16" ht="31.5" hidden="1" x14ac:dyDescent="0.25">
      <c r="A247" s="38">
        <v>241</v>
      </c>
      <c r="B247" s="59" t="s">
        <v>84</v>
      </c>
      <c r="C247" s="59" t="s">
        <v>50</v>
      </c>
      <c r="D247" s="42"/>
      <c r="E247" s="43"/>
      <c r="F247" s="43">
        <v>0</v>
      </c>
      <c r="G247" s="41"/>
      <c r="H247" s="41"/>
      <c r="I247" s="41">
        <v>0</v>
      </c>
      <c r="J247" s="44"/>
      <c r="K247" s="44"/>
      <c r="L247" s="44" t="e">
        <f t="shared" ca="1" si="13"/>
        <v>#REF!</v>
      </c>
      <c r="M247" s="45">
        <f t="shared" si="14"/>
        <v>0</v>
      </c>
      <c r="N247" s="80">
        <f t="shared" si="15"/>
        <v>0</v>
      </c>
      <c r="O247" s="47">
        <f t="shared" si="16"/>
        <v>0</v>
      </c>
      <c r="P247" s="51"/>
    </row>
    <row r="248" spans="1:16" hidden="1" x14ac:dyDescent="0.25">
      <c r="A248" s="38">
        <v>242</v>
      </c>
      <c r="B248" s="59" t="s">
        <v>151</v>
      </c>
      <c r="C248" s="59" t="s">
        <v>50</v>
      </c>
      <c r="D248" s="42"/>
      <c r="E248" s="43"/>
      <c r="F248" s="43">
        <v>0</v>
      </c>
      <c r="G248" s="41"/>
      <c r="H248" s="41"/>
      <c r="I248" s="41">
        <v>0</v>
      </c>
      <c r="J248" s="44"/>
      <c r="K248" s="44"/>
      <c r="L248" s="44" t="e">
        <f t="shared" ca="1" si="13"/>
        <v>#REF!</v>
      </c>
      <c r="M248" s="45">
        <f t="shared" si="14"/>
        <v>0</v>
      </c>
      <c r="N248" s="80">
        <f t="shared" si="15"/>
        <v>0</v>
      </c>
      <c r="O248" s="47">
        <f t="shared" si="16"/>
        <v>0</v>
      </c>
      <c r="P248" s="51"/>
    </row>
    <row r="249" spans="1:16" ht="31.5" hidden="1" x14ac:dyDescent="0.25">
      <c r="A249" s="38">
        <v>243</v>
      </c>
      <c r="B249" s="59" t="s">
        <v>99</v>
      </c>
      <c r="C249" s="59" t="s">
        <v>141</v>
      </c>
      <c r="D249" s="42"/>
      <c r="E249" s="43"/>
      <c r="F249" s="43">
        <v>0</v>
      </c>
      <c r="G249" s="41"/>
      <c r="H249" s="41"/>
      <c r="I249" s="41">
        <v>0</v>
      </c>
      <c r="J249" s="44"/>
      <c r="K249" s="44"/>
      <c r="L249" s="44" t="e">
        <f t="shared" ca="1" si="13"/>
        <v>#REF!</v>
      </c>
      <c r="M249" s="45">
        <f t="shared" si="14"/>
        <v>0</v>
      </c>
      <c r="N249" s="80">
        <f t="shared" si="15"/>
        <v>0</v>
      </c>
      <c r="O249" s="47">
        <f t="shared" si="16"/>
        <v>0</v>
      </c>
      <c r="P249" s="51"/>
    </row>
    <row r="250" spans="1:16" hidden="1" x14ac:dyDescent="0.25">
      <c r="A250" s="38">
        <v>244</v>
      </c>
      <c r="B250" s="59" t="s">
        <v>2</v>
      </c>
      <c r="C250" s="59" t="s">
        <v>141</v>
      </c>
      <c r="D250" s="42"/>
      <c r="E250" s="43"/>
      <c r="F250" s="43">
        <v>0</v>
      </c>
      <c r="G250" s="41"/>
      <c r="H250" s="41"/>
      <c r="I250" s="41">
        <v>0</v>
      </c>
      <c r="J250" s="44"/>
      <c r="K250" s="44"/>
      <c r="L250" s="44" t="e">
        <f t="shared" ca="1" si="13"/>
        <v>#REF!</v>
      </c>
      <c r="M250" s="45">
        <f t="shared" si="14"/>
        <v>0</v>
      </c>
      <c r="N250" s="80">
        <f t="shared" si="15"/>
        <v>0</v>
      </c>
      <c r="O250" s="47">
        <f t="shared" si="16"/>
        <v>0</v>
      </c>
      <c r="P250" s="51"/>
    </row>
    <row r="251" spans="1:16" ht="47.25" hidden="1" x14ac:dyDescent="0.25">
      <c r="A251" s="38">
        <v>245</v>
      </c>
      <c r="B251" s="59" t="s">
        <v>61</v>
      </c>
      <c r="C251" s="59" t="s">
        <v>141</v>
      </c>
      <c r="D251" s="42"/>
      <c r="E251" s="43"/>
      <c r="F251" s="43">
        <v>0</v>
      </c>
      <c r="G251" s="41"/>
      <c r="H251" s="41"/>
      <c r="I251" s="41">
        <v>0</v>
      </c>
      <c r="J251" s="44"/>
      <c r="K251" s="44"/>
      <c r="L251" s="44" t="e">
        <f t="shared" ca="1" si="13"/>
        <v>#REF!</v>
      </c>
      <c r="M251" s="45">
        <f t="shared" si="14"/>
        <v>0</v>
      </c>
      <c r="N251" s="80">
        <f t="shared" si="15"/>
        <v>0</v>
      </c>
      <c r="O251" s="47">
        <f t="shared" si="16"/>
        <v>0</v>
      </c>
      <c r="P251" s="51"/>
    </row>
    <row r="252" spans="1:16" hidden="1" x14ac:dyDescent="0.25">
      <c r="A252" s="38">
        <v>246</v>
      </c>
      <c r="B252" s="59" t="s">
        <v>151</v>
      </c>
      <c r="C252" s="59" t="s">
        <v>141</v>
      </c>
      <c r="D252" s="42"/>
      <c r="E252" s="43"/>
      <c r="F252" s="43">
        <v>0</v>
      </c>
      <c r="G252" s="41"/>
      <c r="H252" s="41"/>
      <c r="I252" s="41">
        <v>0</v>
      </c>
      <c r="J252" s="44"/>
      <c r="K252" s="44"/>
      <c r="L252" s="44" t="e">
        <f t="shared" ca="1" si="13"/>
        <v>#REF!</v>
      </c>
      <c r="M252" s="45">
        <f t="shared" si="14"/>
        <v>0</v>
      </c>
      <c r="N252" s="80">
        <f t="shared" si="15"/>
        <v>0</v>
      </c>
      <c r="O252" s="47">
        <f t="shared" si="16"/>
        <v>0</v>
      </c>
      <c r="P252" s="51"/>
    </row>
    <row r="253" spans="1:16" hidden="1" x14ac:dyDescent="0.25">
      <c r="A253" s="38">
        <v>247</v>
      </c>
      <c r="B253" s="59" t="s">
        <v>2</v>
      </c>
      <c r="C253" s="59" t="s">
        <v>28</v>
      </c>
      <c r="D253" s="42"/>
      <c r="E253" s="43"/>
      <c r="F253" s="43">
        <v>41.5</v>
      </c>
      <c r="G253" s="41"/>
      <c r="H253" s="41"/>
      <c r="I253" s="41">
        <v>0</v>
      </c>
      <c r="J253" s="44"/>
      <c r="K253" s="44"/>
      <c r="L253" s="44" t="e">
        <f t="shared" ca="1" si="13"/>
        <v>#REF!</v>
      </c>
      <c r="M253" s="45">
        <f t="shared" si="14"/>
        <v>0</v>
      </c>
      <c r="N253" s="80">
        <f t="shared" si="15"/>
        <v>0</v>
      </c>
      <c r="O253" s="47">
        <f t="shared" si="16"/>
        <v>0</v>
      </c>
      <c r="P253" s="51"/>
    </row>
    <row r="254" spans="1:16" ht="47.25" hidden="1" x14ac:dyDescent="0.25">
      <c r="A254" s="38">
        <v>248</v>
      </c>
      <c r="B254" s="59" t="s">
        <v>61</v>
      </c>
      <c r="C254" s="59" t="s">
        <v>28</v>
      </c>
      <c r="D254" s="42"/>
      <c r="E254" s="43"/>
      <c r="F254" s="43">
        <v>0</v>
      </c>
      <c r="G254" s="41"/>
      <c r="H254" s="41"/>
      <c r="I254" s="41">
        <v>0</v>
      </c>
      <c r="J254" s="44"/>
      <c r="K254" s="44"/>
      <c r="L254" s="44" t="e">
        <f t="shared" ca="1" si="13"/>
        <v>#REF!</v>
      </c>
      <c r="M254" s="45">
        <f t="shared" si="14"/>
        <v>0</v>
      </c>
      <c r="N254" s="80">
        <f t="shared" si="15"/>
        <v>0</v>
      </c>
      <c r="O254" s="47">
        <f t="shared" si="16"/>
        <v>0</v>
      </c>
      <c r="P254" s="51"/>
    </row>
    <row r="255" spans="1:16" hidden="1" x14ac:dyDescent="0.25">
      <c r="A255" s="38">
        <v>249</v>
      </c>
      <c r="B255" s="59" t="s">
        <v>151</v>
      </c>
      <c r="C255" s="59" t="s">
        <v>28</v>
      </c>
      <c r="D255" s="42"/>
      <c r="E255" s="43"/>
      <c r="F255" s="43">
        <v>0</v>
      </c>
      <c r="G255" s="41"/>
      <c r="H255" s="41"/>
      <c r="I255" s="41">
        <v>0</v>
      </c>
      <c r="J255" s="44"/>
      <c r="K255" s="44"/>
      <c r="L255" s="44" t="e">
        <f t="shared" ca="1" si="13"/>
        <v>#REF!</v>
      </c>
      <c r="M255" s="45">
        <f t="shared" si="14"/>
        <v>0</v>
      </c>
      <c r="N255" s="80">
        <f t="shared" si="15"/>
        <v>0</v>
      </c>
      <c r="O255" s="47">
        <f t="shared" si="16"/>
        <v>0</v>
      </c>
      <c r="P255" s="51"/>
    </row>
    <row r="256" spans="1:16" hidden="1" x14ac:dyDescent="0.25">
      <c r="A256" s="38">
        <v>250</v>
      </c>
      <c r="B256" s="59" t="s">
        <v>2</v>
      </c>
      <c r="C256" s="59" t="s">
        <v>391</v>
      </c>
      <c r="D256" s="42"/>
      <c r="E256" s="43"/>
      <c r="F256" s="43">
        <v>0</v>
      </c>
      <c r="G256" s="41"/>
      <c r="H256" s="41"/>
      <c r="I256" s="41">
        <v>0</v>
      </c>
      <c r="J256" s="44"/>
      <c r="K256" s="44"/>
      <c r="L256" s="44" t="e">
        <f t="shared" ca="1" si="13"/>
        <v>#REF!</v>
      </c>
      <c r="M256" s="45">
        <f t="shared" si="14"/>
        <v>0</v>
      </c>
      <c r="N256" s="80">
        <f t="shared" si="15"/>
        <v>0</v>
      </c>
      <c r="O256" s="47">
        <f t="shared" si="16"/>
        <v>0</v>
      </c>
      <c r="P256" s="51"/>
    </row>
    <row r="257" spans="1:16" ht="31.5" hidden="1" x14ac:dyDescent="0.25">
      <c r="A257" s="38">
        <v>251</v>
      </c>
      <c r="B257" s="59" t="s">
        <v>100</v>
      </c>
      <c r="C257" s="59" t="s">
        <v>391</v>
      </c>
      <c r="D257" s="42"/>
      <c r="E257" s="43"/>
      <c r="F257" s="43">
        <v>41.58</v>
      </c>
      <c r="G257" s="41"/>
      <c r="H257" s="41"/>
      <c r="I257" s="41">
        <v>0</v>
      </c>
      <c r="J257" s="44"/>
      <c r="K257" s="44"/>
      <c r="L257" s="44" t="e">
        <f t="shared" ca="1" si="13"/>
        <v>#REF!</v>
      </c>
      <c r="M257" s="45">
        <f t="shared" si="14"/>
        <v>0</v>
      </c>
      <c r="N257" s="80">
        <f t="shared" si="15"/>
        <v>0</v>
      </c>
      <c r="O257" s="47">
        <f t="shared" si="16"/>
        <v>0</v>
      </c>
      <c r="P257" s="51"/>
    </row>
    <row r="258" spans="1:16" ht="31.5" hidden="1" x14ac:dyDescent="0.25">
      <c r="A258" s="38">
        <v>252</v>
      </c>
      <c r="B258" s="59" t="s">
        <v>143</v>
      </c>
      <c r="C258" s="59" t="s">
        <v>391</v>
      </c>
      <c r="D258" s="42"/>
      <c r="E258" s="43"/>
      <c r="F258" s="43">
        <v>0</v>
      </c>
      <c r="G258" s="41"/>
      <c r="H258" s="41"/>
      <c r="I258" s="41">
        <v>0</v>
      </c>
      <c r="J258" s="44"/>
      <c r="K258" s="44"/>
      <c r="L258" s="44" t="e">
        <f t="shared" ca="1" si="13"/>
        <v>#REF!</v>
      </c>
      <c r="M258" s="45">
        <f t="shared" si="14"/>
        <v>0</v>
      </c>
      <c r="N258" s="80">
        <f t="shared" si="15"/>
        <v>0</v>
      </c>
      <c r="O258" s="47">
        <f t="shared" si="16"/>
        <v>0</v>
      </c>
      <c r="P258" s="51"/>
    </row>
    <row r="259" spans="1:16" ht="47.25" hidden="1" x14ac:dyDescent="0.25">
      <c r="A259" s="38">
        <v>253</v>
      </c>
      <c r="B259" s="59" t="s">
        <v>30</v>
      </c>
      <c r="C259" s="59" t="s">
        <v>391</v>
      </c>
      <c r="D259" s="42"/>
      <c r="E259" s="43"/>
      <c r="F259" s="43">
        <v>181.3</v>
      </c>
      <c r="G259" s="41"/>
      <c r="H259" s="41"/>
      <c r="I259" s="41">
        <v>13</v>
      </c>
      <c r="J259" s="44"/>
      <c r="K259" s="44"/>
      <c r="L259" s="44" t="e">
        <f t="shared" ca="1" si="13"/>
        <v>#REF!</v>
      </c>
      <c r="M259" s="45">
        <v>0</v>
      </c>
      <c r="N259" s="80">
        <f t="shared" si="15"/>
        <v>0</v>
      </c>
      <c r="O259" s="47">
        <f t="shared" si="16"/>
        <v>0</v>
      </c>
      <c r="P259" s="73"/>
    </row>
    <row r="260" spans="1:16" hidden="1" x14ac:dyDescent="0.25">
      <c r="A260" s="38">
        <v>254</v>
      </c>
      <c r="B260" s="59" t="s">
        <v>151</v>
      </c>
      <c r="C260" s="59" t="s">
        <v>391</v>
      </c>
      <c r="D260" s="42"/>
      <c r="E260" s="43"/>
      <c r="F260" s="43"/>
      <c r="G260" s="41"/>
      <c r="H260" s="41"/>
      <c r="I260" s="41"/>
      <c r="J260" s="44"/>
      <c r="K260" s="44"/>
      <c r="L260" s="44" t="e">
        <f t="shared" ca="1" si="13"/>
        <v>#REF!</v>
      </c>
      <c r="M260" s="45">
        <f t="shared" si="14"/>
        <v>0</v>
      </c>
      <c r="N260" s="80">
        <f t="shared" si="15"/>
        <v>0</v>
      </c>
      <c r="O260" s="47">
        <f t="shared" si="16"/>
        <v>0</v>
      </c>
      <c r="P260" s="73"/>
    </row>
    <row r="261" spans="1:16" ht="31.5" hidden="1" x14ac:dyDescent="0.25">
      <c r="A261" s="38">
        <v>255</v>
      </c>
      <c r="B261" s="59" t="s">
        <v>32</v>
      </c>
      <c r="C261" s="59" t="s">
        <v>31</v>
      </c>
      <c r="D261" s="42"/>
      <c r="E261" s="43"/>
      <c r="F261" s="43">
        <v>177.71</v>
      </c>
      <c r="G261" s="41"/>
      <c r="H261" s="41"/>
      <c r="I261" s="41">
        <v>0</v>
      </c>
      <c r="J261" s="44"/>
      <c r="K261" s="44"/>
      <c r="L261" s="44" t="e">
        <f t="shared" ca="1" si="13"/>
        <v>#REF!</v>
      </c>
      <c r="M261" s="45">
        <f t="shared" si="14"/>
        <v>0</v>
      </c>
      <c r="N261" s="80">
        <f t="shared" si="15"/>
        <v>0</v>
      </c>
      <c r="O261" s="47">
        <f t="shared" si="16"/>
        <v>0</v>
      </c>
      <c r="P261" s="51"/>
    </row>
    <row r="262" spans="1:16" hidden="1" x14ac:dyDescent="0.25">
      <c r="A262" s="38">
        <v>256</v>
      </c>
      <c r="B262" s="59" t="s">
        <v>2</v>
      </c>
      <c r="C262" s="59" t="s">
        <v>31</v>
      </c>
      <c r="D262" s="42"/>
      <c r="E262" s="43"/>
      <c r="F262" s="43">
        <v>6.03</v>
      </c>
      <c r="G262" s="41"/>
      <c r="H262" s="41"/>
      <c r="I262" s="41">
        <v>0</v>
      </c>
      <c r="J262" s="44"/>
      <c r="K262" s="44"/>
      <c r="L262" s="44" t="e">
        <f t="shared" ca="1" si="13"/>
        <v>#REF!</v>
      </c>
      <c r="M262" s="45">
        <f t="shared" si="14"/>
        <v>0</v>
      </c>
      <c r="N262" s="80">
        <f t="shared" si="15"/>
        <v>0</v>
      </c>
      <c r="O262" s="47">
        <f t="shared" si="16"/>
        <v>0</v>
      </c>
      <c r="P262" s="51"/>
    </row>
    <row r="263" spans="1:16" ht="31.5" hidden="1" x14ac:dyDescent="0.25">
      <c r="A263" s="38">
        <v>257</v>
      </c>
      <c r="B263" s="59" t="s">
        <v>142</v>
      </c>
      <c r="C263" s="59" t="s">
        <v>31</v>
      </c>
      <c r="D263" s="42"/>
      <c r="E263" s="43"/>
      <c r="F263" s="43">
        <v>604.91</v>
      </c>
      <c r="G263" s="41"/>
      <c r="H263" s="41"/>
      <c r="I263" s="41">
        <v>3</v>
      </c>
      <c r="J263" s="44"/>
      <c r="K263" s="44"/>
      <c r="L263" s="44" t="e">
        <f t="shared" ca="1" si="13"/>
        <v>#REF!</v>
      </c>
      <c r="M263" s="45">
        <f t="shared" si="14"/>
        <v>0</v>
      </c>
      <c r="N263" s="80">
        <f t="shared" si="15"/>
        <v>0</v>
      </c>
      <c r="O263" s="47">
        <f t="shared" si="16"/>
        <v>0</v>
      </c>
      <c r="P263" s="73"/>
    </row>
    <row r="264" spans="1:16" hidden="1" x14ac:dyDescent="0.25">
      <c r="A264" s="38">
        <v>258</v>
      </c>
      <c r="B264" s="59" t="s">
        <v>151</v>
      </c>
      <c r="C264" s="59" t="s">
        <v>31</v>
      </c>
      <c r="D264" s="42"/>
      <c r="E264" s="43"/>
      <c r="F264" s="43"/>
      <c r="G264" s="41"/>
      <c r="H264" s="41"/>
      <c r="I264" s="41"/>
      <c r="J264" s="44"/>
      <c r="K264" s="44"/>
      <c r="L264" s="44" t="e">
        <f t="shared" ref="L264:L327" ca="1" si="17">INDIRECT(CONCATENATE($C$505,$D$505,"!$V",$A264 + 8))</f>
        <v>#REF!</v>
      </c>
      <c r="M264" s="45">
        <f t="shared" si="14"/>
        <v>0</v>
      </c>
      <c r="N264" s="80">
        <f t="shared" si="15"/>
        <v>0</v>
      </c>
      <c r="O264" s="47">
        <f t="shared" si="16"/>
        <v>0</v>
      </c>
      <c r="P264" s="73"/>
    </row>
    <row r="265" spans="1:16" ht="31.5" hidden="1" x14ac:dyDescent="0.25">
      <c r="A265" s="38">
        <v>259</v>
      </c>
      <c r="B265" s="59" t="s">
        <v>339</v>
      </c>
      <c r="C265" s="59" t="s">
        <v>51</v>
      </c>
      <c r="D265" s="42"/>
      <c r="E265" s="43"/>
      <c r="F265" s="43">
        <v>145.46</v>
      </c>
      <c r="G265" s="41"/>
      <c r="H265" s="41"/>
      <c r="I265" s="41">
        <v>0</v>
      </c>
      <c r="J265" s="44"/>
      <c r="K265" s="44"/>
      <c r="L265" s="44" t="e">
        <f t="shared" ca="1" si="17"/>
        <v>#REF!</v>
      </c>
      <c r="M265" s="45">
        <f t="shared" ref="M265:M328" si="18">IF(I265&lt;10,0,10)</f>
        <v>0</v>
      </c>
      <c r="N265" s="80">
        <f t="shared" ref="N265:N328" si="19">ROUNDDOWN(O265,0)</f>
        <v>0</v>
      </c>
      <c r="O265" s="47">
        <f t="shared" ref="O265:O328" si="20">I265*M265/100</f>
        <v>0</v>
      </c>
      <c r="P265" s="51"/>
    </row>
    <row r="266" spans="1:16" ht="31.5" hidden="1" x14ac:dyDescent="0.25">
      <c r="A266" s="38">
        <v>260</v>
      </c>
      <c r="B266" s="59" t="s">
        <v>340</v>
      </c>
      <c r="C266" s="59" t="s">
        <v>51</v>
      </c>
      <c r="D266" s="42"/>
      <c r="E266" s="43"/>
      <c r="F266" s="43">
        <v>102.2</v>
      </c>
      <c r="G266" s="41"/>
      <c r="H266" s="41"/>
      <c r="I266" s="41">
        <v>0</v>
      </c>
      <c r="J266" s="44"/>
      <c r="K266" s="44"/>
      <c r="L266" s="44" t="e">
        <f t="shared" ca="1" si="17"/>
        <v>#REF!</v>
      </c>
      <c r="M266" s="45">
        <f t="shared" si="18"/>
        <v>0</v>
      </c>
      <c r="N266" s="80">
        <f t="shared" si="19"/>
        <v>0</v>
      </c>
      <c r="O266" s="47">
        <f t="shared" si="20"/>
        <v>0</v>
      </c>
      <c r="P266" s="51"/>
    </row>
    <row r="267" spans="1:16" ht="31.5" hidden="1" x14ac:dyDescent="0.25">
      <c r="A267" s="38">
        <v>261</v>
      </c>
      <c r="B267" s="59" t="s">
        <v>341</v>
      </c>
      <c r="C267" s="59" t="s">
        <v>51</v>
      </c>
      <c r="D267" s="42"/>
      <c r="E267" s="43"/>
      <c r="F267" s="43">
        <v>168.9</v>
      </c>
      <c r="G267" s="41"/>
      <c r="H267" s="41"/>
      <c r="I267" s="41">
        <v>12</v>
      </c>
      <c r="J267" s="44"/>
      <c r="K267" s="44"/>
      <c r="L267" s="44" t="e">
        <f t="shared" ca="1" si="17"/>
        <v>#REF!</v>
      </c>
      <c r="M267" s="45">
        <v>0</v>
      </c>
      <c r="N267" s="80">
        <f t="shared" si="19"/>
        <v>0</v>
      </c>
      <c r="O267" s="47">
        <f t="shared" si="20"/>
        <v>0</v>
      </c>
      <c r="P267" s="73"/>
    </row>
    <row r="268" spans="1:16" ht="31.5" hidden="1" x14ac:dyDescent="0.25">
      <c r="A268" s="38">
        <v>262</v>
      </c>
      <c r="B268" s="59" t="s">
        <v>342</v>
      </c>
      <c r="C268" s="59" t="s">
        <v>51</v>
      </c>
      <c r="D268" s="42"/>
      <c r="E268" s="43"/>
      <c r="F268" s="43">
        <v>0</v>
      </c>
      <c r="G268" s="41"/>
      <c r="H268" s="41"/>
      <c r="I268" s="41">
        <v>0</v>
      </c>
      <c r="J268" s="44"/>
      <c r="K268" s="44"/>
      <c r="L268" s="44" t="e">
        <f t="shared" ca="1" si="17"/>
        <v>#REF!</v>
      </c>
      <c r="M268" s="45">
        <f t="shared" si="18"/>
        <v>0</v>
      </c>
      <c r="N268" s="80">
        <f t="shared" si="19"/>
        <v>0</v>
      </c>
      <c r="O268" s="47">
        <f t="shared" si="20"/>
        <v>0</v>
      </c>
      <c r="P268" s="51"/>
    </row>
    <row r="269" spans="1:16" ht="31.5" hidden="1" x14ac:dyDescent="0.25">
      <c r="A269" s="38">
        <v>263</v>
      </c>
      <c r="B269" s="59" t="s">
        <v>343</v>
      </c>
      <c r="C269" s="59" t="s">
        <v>51</v>
      </c>
      <c r="D269" s="42"/>
      <c r="E269" s="43"/>
      <c r="F269" s="43">
        <v>706.24</v>
      </c>
      <c r="G269" s="41"/>
      <c r="H269" s="41"/>
      <c r="I269" s="41">
        <v>0</v>
      </c>
      <c r="J269" s="44"/>
      <c r="K269" s="44"/>
      <c r="L269" s="44" t="e">
        <f t="shared" ca="1" si="17"/>
        <v>#REF!</v>
      </c>
      <c r="M269" s="45">
        <f t="shared" si="18"/>
        <v>0</v>
      </c>
      <c r="N269" s="80">
        <f t="shared" si="19"/>
        <v>0</v>
      </c>
      <c r="O269" s="47">
        <f t="shared" si="20"/>
        <v>0</v>
      </c>
      <c r="P269" s="51"/>
    </row>
    <row r="270" spans="1:16" ht="31.5" hidden="1" x14ac:dyDescent="0.25">
      <c r="A270" s="38">
        <v>264</v>
      </c>
      <c r="B270" s="59" t="s">
        <v>344</v>
      </c>
      <c r="C270" s="59" t="s">
        <v>51</v>
      </c>
      <c r="D270" s="42"/>
      <c r="E270" s="43"/>
      <c r="F270" s="43">
        <v>54.15</v>
      </c>
      <c r="G270" s="41"/>
      <c r="H270" s="41"/>
      <c r="I270" s="41">
        <v>0</v>
      </c>
      <c r="J270" s="44"/>
      <c r="K270" s="44"/>
      <c r="L270" s="44" t="e">
        <f t="shared" ca="1" si="17"/>
        <v>#REF!</v>
      </c>
      <c r="M270" s="45">
        <f t="shared" si="18"/>
        <v>0</v>
      </c>
      <c r="N270" s="80">
        <f t="shared" si="19"/>
        <v>0</v>
      </c>
      <c r="O270" s="47">
        <f t="shared" si="20"/>
        <v>0</v>
      </c>
      <c r="P270" s="51"/>
    </row>
    <row r="271" spans="1:16" ht="47.25" hidden="1" x14ac:dyDescent="0.25">
      <c r="A271" s="38">
        <v>265</v>
      </c>
      <c r="B271" s="59" t="s">
        <v>345</v>
      </c>
      <c r="C271" s="59" t="s">
        <v>51</v>
      </c>
      <c r="D271" s="42"/>
      <c r="E271" s="43"/>
      <c r="F271" s="43">
        <v>85.79</v>
      </c>
      <c r="G271" s="41"/>
      <c r="H271" s="41"/>
      <c r="I271" s="41">
        <v>0</v>
      </c>
      <c r="J271" s="44"/>
      <c r="K271" s="44"/>
      <c r="L271" s="44" t="e">
        <f t="shared" ca="1" si="17"/>
        <v>#REF!</v>
      </c>
      <c r="M271" s="45">
        <f t="shared" si="18"/>
        <v>0</v>
      </c>
      <c r="N271" s="80">
        <f t="shared" si="19"/>
        <v>0</v>
      </c>
      <c r="O271" s="47">
        <f t="shared" si="20"/>
        <v>0</v>
      </c>
      <c r="P271" s="51"/>
    </row>
    <row r="272" spans="1:16" ht="31.5" hidden="1" x14ac:dyDescent="0.25">
      <c r="A272" s="38">
        <v>266</v>
      </c>
      <c r="B272" s="59" t="s">
        <v>113</v>
      </c>
      <c r="C272" s="59" t="s">
        <v>51</v>
      </c>
      <c r="D272" s="42"/>
      <c r="E272" s="43"/>
      <c r="F272" s="43">
        <v>1360.97</v>
      </c>
      <c r="G272" s="41"/>
      <c r="H272" s="41"/>
      <c r="I272" s="41">
        <v>14</v>
      </c>
      <c r="J272" s="44"/>
      <c r="K272" s="44"/>
      <c r="L272" s="44" t="e">
        <f t="shared" ca="1" si="17"/>
        <v>#REF!</v>
      </c>
      <c r="M272" s="45">
        <v>0</v>
      </c>
      <c r="N272" s="80">
        <f t="shared" si="19"/>
        <v>0</v>
      </c>
      <c r="O272" s="47">
        <f t="shared" si="20"/>
        <v>0</v>
      </c>
      <c r="P272" s="73"/>
    </row>
    <row r="273" spans="1:16" ht="47.25" hidden="1" x14ac:dyDescent="0.25">
      <c r="A273" s="38">
        <v>267</v>
      </c>
      <c r="B273" s="59" t="s">
        <v>109</v>
      </c>
      <c r="C273" s="59" t="s">
        <v>51</v>
      </c>
      <c r="D273" s="42"/>
      <c r="E273" s="43"/>
      <c r="F273" s="43">
        <v>0</v>
      </c>
      <c r="G273" s="41"/>
      <c r="H273" s="41"/>
      <c r="I273" s="41">
        <v>0</v>
      </c>
      <c r="J273" s="44"/>
      <c r="K273" s="44"/>
      <c r="L273" s="44" t="e">
        <f t="shared" ca="1" si="17"/>
        <v>#REF!</v>
      </c>
      <c r="M273" s="45">
        <f t="shared" si="18"/>
        <v>0</v>
      </c>
      <c r="N273" s="80">
        <f t="shared" si="19"/>
        <v>0</v>
      </c>
      <c r="O273" s="47">
        <f t="shared" si="20"/>
        <v>0</v>
      </c>
      <c r="P273" s="51"/>
    </row>
    <row r="274" spans="1:16" hidden="1" x14ac:dyDescent="0.25">
      <c r="A274" s="38">
        <v>268</v>
      </c>
      <c r="B274" s="59" t="s">
        <v>430</v>
      </c>
      <c r="C274" s="59" t="s">
        <v>51</v>
      </c>
      <c r="D274" s="42"/>
      <c r="E274" s="43"/>
      <c r="F274" s="43">
        <v>0</v>
      </c>
      <c r="G274" s="41"/>
      <c r="H274" s="41"/>
      <c r="I274" s="41">
        <v>0</v>
      </c>
      <c r="J274" s="44"/>
      <c r="K274" s="44"/>
      <c r="L274" s="44" t="e">
        <f t="shared" ca="1" si="17"/>
        <v>#REF!</v>
      </c>
      <c r="M274" s="45">
        <f t="shared" si="18"/>
        <v>0</v>
      </c>
      <c r="N274" s="80">
        <f t="shared" si="19"/>
        <v>0</v>
      </c>
      <c r="O274" s="47">
        <f t="shared" si="20"/>
        <v>0</v>
      </c>
      <c r="P274" s="51"/>
    </row>
    <row r="275" spans="1:16" hidden="1" x14ac:dyDescent="0.25">
      <c r="A275" s="38">
        <v>269</v>
      </c>
      <c r="B275" s="59" t="s">
        <v>392</v>
      </c>
      <c r="C275" s="59" t="s">
        <v>51</v>
      </c>
      <c r="D275" s="42"/>
      <c r="E275" s="43"/>
      <c r="F275" s="43">
        <v>2000</v>
      </c>
      <c r="G275" s="41"/>
      <c r="H275" s="41"/>
      <c r="I275" s="41">
        <v>43</v>
      </c>
      <c r="J275" s="44"/>
      <c r="K275" s="44"/>
      <c r="L275" s="44" t="e">
        <f t="shared" ca="1" si="17"/>
        <v>#REF!</v>
      </c>
      <c r="M275" s="45">
        <v>0</v>
      </c>
      <c r="N275" s="80">
        <f t="shared" si="19"/>
        <v>0</v>
      </c>
      <c r="O275" s="47">
        <f t="shared" si="20"/>
        <v>0</v>
      </c>
      <c r="P275" s="73"/>
    </row>
    <row r="276" spans="1:16" ht="31.5" hidden="1" x14ac:dyDescent="0.25">
      <c r="A276" s="38">
        <v>270</v>
      </c>
      <c r="B276" s="59" t="s">
        <v>393</v>
      </c>
      <c r="C276" s="59" t="s">
        <v>51</v>
      </c>
      <c r="D276" s="42"/>
      <c r="E276" s="43"/>
      <c r="F276" s="43">
        <v>0</v>
      </c>
      <c r="G276" s="41"/>
      <c r="H276" s="41"/>
      <c r="I276" s="41">
        <v>0</v>
      </c>
      <c r="J276" s="44"/>
      <c r="K276" s="44"/>
      <c r="L276" s="44" t="e">
        <f t="shared" ca="1" si="17"/>
        <v>#REF!</v>
      </c>
      <c r="M276" s="45">
        <f t="shared" si="18"/>
        <v>0</v>
      </c>
      <c r="N276" s="80">
        <f t="shared" si="19"/>
        <v>0</v>
      </c>
      <c r="O276" s="47">
        <f t="shared" si="20"/>
        <v>0</v>
      </c>
      <c r="P276" s="51"/>
    </row>
    <row r="277" spans="1:16" ht="31.5" hidden="1" x14ac:dyDescent="0.25">
      <c r="A277" s="38">
        <v>271</v>
      </c>
      <c r="B277" s="59" t="s">
        <v>105</v>
      </c>
      <c r="C277" s="59" t="s">
        <v>51</v>
      </c>
      <c r="D277" s="42"/>
      <c r="E277" s="43"/>
      <c r="F277" s="43">
        <v>0</v>
      </c>
      <c r="G277" s="41"/>
      <c r="H277" s="41"/>
      <c r="I277" s="41">
        <v>0</v>
      </c>
      <c r="J277" s="44"/>
      <c r="K277" s="44"/>
      <c r="L277" s="44" t="e">
        <f t="shared" ca="1" si="17"/>
        <v>#REF!</v>
      </c>
      <c r="M277" s="45">
        <f t="shared" si="18"/>
        <v>0</v>
      </c>
      <c r="N277" s="80">
        <f t="shared" si="19"/>
        <v>0</v>
      </c>
      <c r="O277" s="47">
        <f t="shared" si="20"/>
        <v>0</v>
      </c>
      <c r="P277" s="51"/>
    </row>
    <row r="278" spans="1:16" hidden="1" x14ac:dyDescent="0.25">
      <c r="A278" s="38">
        <v>272</v>
      </c>
      <c r="B278" s="59" t="s">
        <v>346</v>
      </c>
      <c r="C278" s="59" t="s">
        <v>51</v>
      </c>
      <c r="D278" s="42"/>
      <c r="E278" s="43"/>
      <c r="F278" s="43">
        <v>64.040000000000006</v>
      </c>
      <c r="G278" s="41"/>
      <c r="H278" s="41"/>
      <c r="I278" s="41">
        <v>0</v>
      </c>
      <c r="J278" s="44"/>
      <c r="K278" s="44"/>
      <c r="L278" s="44" t="e">
        <f t="shared" ca="1" si="17"/>
        <v>#REF!</v>
      </c>
      <c r="M278" s="45">
        <f t="shared" si="18"/>
        <v>0</v>
      </c>
      <c r="N278" s="80">
        <f t="shared" si="19"/>
        <v>0</v>
      </c>
      <c r="O278" s="47">
        <f t="shared" si="20"/>
        <v>0</v>
      </c>
      <c r="P278" s="51"/>
    </row>
    <row r="279" spans="1:16" ht="31.5" hidden="1" x14ac:dyDescent="0.25">
      <c r="A279" s="38">
        <v>273</v>
      </c>
      <c r="B279" s="59" t="s">
        <v>85</v>
      </c>
      <c r="C279" s="59" t="s">
        <v>51</v>
      </c>
      <c r="D279" s="42"/>
      <c r="E279" s="43"/>
      <c r="F279" s="43">
        <v>417.94</v>
      </c>
      <c r="G279" s="41"/>
      <c r="H279" s="41"/>
      <c r="I279" s="41">
        <v>12</v>
      </c>
      <c r="J279" s="44"/>
      <c r="K279" s="44"/>
      <c r="L279" s="44" t="e">
        <f t="shared" ca="1" si="17"/>
        <v>#REF!</v>
      </c>
      <c r="M279" s="45">
        <v>0</v>
      </c>
      <c r="N279" s="80">
        <f t="shared" si="19"/>
        <v>0</v>
      </c>
      <c r="O279" s="47">
        <f t="shared" si="20"/>
        <v>0</v>
      </c>
      <c r="P279" s="73"/>
    </row>
    <row r="280" spans="1:16" ht="31.5" hidden="1" x14ac:dyDescent="0.25">
      <c r="A280" s="38">
        <v>274</v>
      </c>
      <c r="B280" s="59" t="s">
        <v>394</v>
      </c>
      <c r="C280" s="59" t="s">
        <v>51</v>
      </c>
      <c r="D280" s="42"/>
      <c r="E280" s="43"/>
      <c r="F280" s="43">
        <v>0</v>
      </c>
      <c r="G280" s="41"/>
      <c r="H280" s="41"/>
      <c r="I280" s="41">
        <v>0</v>
      </c>
      <c r="J280" s="44"/>
      <c r="K280" s="44"/>
      <c r="L280" s="44" t="e">
        <f t="shared" ca="1" si="17"/>
        <v>#REF!</v>
      </c>
      <c r="M280" s="45">
        <f t="shared" si="18"/>
        <v>0</v>
      </c>
      <c r="N280" s="80">
        <f t="shared" si="19"/>
        <v>0</v>
      </c>
      <c r="O280" s="47">
        <f t="shared" si="20"/>
        <v>0</v>
      </c>
      <c r="P280" s="51"/>
    </row>
    <row r="281" spans="1:16" ht="31.5" hidden="1" x14ac:dyDescent="0.25">
      <c r="A281" s="38">
        <v>275</v>
      </c>
      <c r="B281" s="59" t="s">
        <v>395</v>
      </c>
      <c r="C281" s="59" t="s">
        <v>51</v>
      </c>
      <c r="D281" s="42"/>
      <c r="E281" s="43"/>
      <c r="F281" s="43">
        <v>0</v>
      </c>
      <c r="G281" s="41"/>
      <c r="H281" s="41"/>
      <c r="I281" s="41">
        <v>0</v>
      </c>
      <c r="J281" s="44"/>
      <c r="K281" s="44"/>
      <c r="L281" s="44" t="e">
        <f t="shared" ca="1" si="17"/>
        <v>#REF!</v>
      </c>
      <c r="M281" s="45">
        <f t="shared" si="18"/>
        <v>0</v>
      </c>
      <c r="N281" s="80">
        <f t="shared" si="19"/>
        <v>0</v>
      </c>
      <c r="O281" s="47">
        <f t="shared" si="20"/>
        <v>0</v>
      </c>
      <c r="P281" s="51"/>
    </row>
    <row r="282" spans="1:16" ht="31.5" hidden="1" x14ac:dyDescent="0.25">
      <c r="A282" s="38">
        <v>276</v>
      </c>
      <c r="B282" s="59" t="s">
        <v>87</v>
      </c>
      <c r="C282" s="59" t="s">
        <v>51</v>
      </c>
      <c r="D282" s="42"/>
      <c r="E282" s="43"/>
      <c r="F282" s="43">
        <v>0</v>
      </c>
      <c r="G282" s="41"/>
      <c r="H282" s="41"/>
      <c r="I282" s="41">
        <v>0</v>
      </c>
      <c r="J282" s="44"/>
      <c r="K282" s="44"/>
      <c r="L282" s="44" t="e">
        <f t="shared" ca="1" si="17"/>
        <v>#REF!</v>
      </c>
      <c r="M282" s="45">
        <f t="shared" si="18"/>
        <v>0</v>
      </c>
      <c r="N282" s="80">
        <f t="shared" si="19"/>
        <v>0</v>
      </c>
      <c r="O282" s="47">
        <f t="shared" si="20"/>
        <v>0</v>
      </c>
      <c r="P282" s="51"/>
    </row>
    <row r="283" spans="1:16" ht="31.5" hidden="1" x14ac:dyDescent="0.25">
      <c r="A283" s="38">
        <v>277</v>
      </c>
      <c r="B283" s="59" t="s">
        <v>67</v>
      </c>
      <c r="C283" s="59" t="s">
        <v>51</v>
      </c>
      <c r="D283" s="42"/>
      <c r="E283" s="43"/>
      <c r="F283" s="43">
        <v>222</v>
      </c>
      <c r="G283" s="41"/>
      <c r="H283" s="41"/>
      <c r="I283" s="41">
        <v>0</v>
      </c>
      <c r="J283" s="44"/>
      <c r="K283" s="44"/>
      <c r="L283" s="44" t="e">
        <f t="shared" ca="1" si="17"/>
        <v>#REF!</v>
      </c>
      <c r="M283" s="45">
        <f t="shared" si="18"/>
        <v>0</v>
      </c>
      <c r="N283" s="80">
        <f t="shared" si="19"/>
        <v>0</v>
      </c>
      <c r="O283" s="47">
        <f t="shared" si="20"/>
        <v>0</v>
      </c>
      <c r="P283" s="51"/>
    </row>
    <row r="284" spans="1:16" hidden="1" x14ac:dyDescent="0.25">
      <c r="A284" s="38">
        <v>278</v>
      </c>
      <c r="B284" s="59" t="s">
        <v>89</v>
      </c>
      <c r="C284" s="59" t="s">
        <v>51</v>
      </c>
      <c r="D284" s="42"/>
      <c r="E284" s="43"/>
      <c r="F284" s="43">
        <v>0</v>
      </c>
      <c r="G284" s="41"/>
      <c r="H284" s="41"/>
      <c r="I284" s="41">
        <v>0</v>
      </c>
      <c r="J284" s="44"/>
      <c r="K284" s="44"/>
      <c r="L284" s="44" t="e">
        <f t="shared" ca="1" si="17"/>
        <v>#REF!</v>
      </c>
      <c r="M284" s="45">
        <f t="shared" si="18"/>
        <v>0</v>
      </c>
      <c r="N284" s="80">
        <f t="shared" si="19"/>
        <v>0</v>
      </c>
      <c r="O284" s="47">
        <f t="shared" si="20"/>
        <v>0</v>
      </c>
      <c r="P284" s="51"/>
    </row>
    <row r="285" spans="1:16" ht="31.5" hidden="1" x14ac:dyDescent="0.25">
      <c r="A285" s="38">
        <v>279</v>
      </c>
      <c r="B285" s="59" t="s">
        <v>115</v>
      </c>
      <c r="C285" s="59" t="s">
        <v>51</v>
      </c>
      <c r="D285" s="42"/>
      <c r="E285" s="43"/>
      <c r="F285" s="43">
        <v>0</v>
      </c>
      <c r="G285" s="41"/>
      <c r="H285" s="41"/>
      <c r="I285" s="41">
        <v>0</v>
      </c>
      <c r="J285" s="44"/>
      <c r="K285" s="44"/>
      <c r="L285" s="44" t="e">
        <f t="shared" ca="1" si="17"/>
        <v>#REF!</v>
      </c>
      <c r="M285" s="45">
        <f t="shared" si="18"/>
        <v>0</v>
      </c>
      <c r="N285" s="80">
        <f t="shared" si="19"/>
        <v>0</v>
      </c>
      <c r="O285" s="47">
        <f t="shared" si="20"/>
        <v>0</v>
      </c>
      <c r="P285" s="51"/>
    </row>
    <row r="286" spans="1:16" hidden="1" x14ac:dyDescent="0.25">
      <c r="A286" s="38">
        <v>280</v>
      </c>
      <c r="B286" s="59" t="s">
        <v>52</v>
      </c>
      <c r="C286" s="59" t="s">
        <v>51</v>
      </c>
      <c r="D286" s="42"/>
      <c r="E286" s="43"/>
      <c r="F286" s="43">
        <v>0</v>
      </c>
      <c r="G286" s="41"/>
      <c r="H286" s="41"/>
      <c r="I286" s="41">
        <v>0</v>
      </c>
      <c r="J286" s="44"/>
      <c r="K286" s="44"/>
      <c r="L286" s="44" t="e">
        <f t="shared" ca="1" si="17"/>
        <v>#REF!</v>
      </c>
      <c r="M286" s="45">
        <f t="shared" si="18"/>
        <v>0</v>
      </c>
      <c r="N286" s="80">
        <f t="shared" si="19"/>
        <v>0</v>
      </c>
      <c r="O286" s="47">
        <f t="shared" si="20"/>
        <v>0</v>
      </c>
      <c r="P286" s="51"/>
    </row>
    <row r="287" spans="1:16" ht="31.5" hidden="1" x14ac:dyDescent="0.25">
      <c r="A287" s="38">
        <v>281</v>
      </c>
      <c r="B287" s="59" t="s">
        <v>114</v>
      </c>
      <c r="C287" s="59" t="s">
        <v>51</v>
      </c>
      <c r="D287" s="42"/>
      <c r="E287" s="43"/>
      <c r="F287" s="43">
        <v>46.59</v>
      </c>
      <c r="G287" s="41"/>
      <c r="H287" s="41"/>
      <c r="I287" s="41">
        <v>0</v>
      </c>
      <c r="J287" s="44"/>
      <c r="K287" s="44"/>
      <c r="L287" s="44" t="e">
        <f t="shared" ca="1" si="17"/>
        <v>#REF!</v>
      </c>
      <c r="M287" s="45">
        <f t="shared" si="18"/>
        <v>0</v>
      </c>
      <c r="N287" s="80">
        <f t="shared" si="19"/>
        <v>0</v>
      </c>
      <c r="O287" s="47">
        <f t="shared" si="20"/>
        <v>0</v>
      </c>
      <c r="P287" s="51"/>
    </row>
    <row r="288" spans="1:16" ht="31.5" hidden="1" x14ac:dyDescent="0.25">
      <c r="A288" s="38">
        <v>282</v>
      </c>
      <c r="B288" s="59" t="s">
        <v>110</v>
      </c>
      <c r="C288" s="59" t="s">
        <v>51</v>
      </c>
      <c r="D288" s="42"/>
      <c r="E288" s="43"/>
      <c r="F288" s="43">
        <v>213.12</v>
      </c>
      <c r="G288" s="41"/>
      <c r="H288" s="41"/>
      <c r="I288" s="41">
        <v>0</v>
      </c>
      <c r="J288" s="44"/>
      <c r="K288" s="44"/>
      <c r="L288" s="44" t="e">
        <f t="shared" ca="1" si="17"/>
        <v>#REF!</v>
      </c>
      <c r="M288" s="45">
        <f t="shared" si="18"/>
        <v>0</v>
      </c>
      <c r="N288" s="80">
        <f t="shared" si="19"/>
        <v>0</v>
      </c>
      <c r="O288" s="47">
        <f t="shared" si="20"/>
        <v>0</v>
      </c>
      <c r="P288" s="51"/>
    </row>
    <row r="289" spans="1:16" ht="31.5" hidden="1" x14ac:dyDescent="0.25">
      <c r="A289" s="38">
        <v>283</v>
      </c>
      <c r="B289" s="59" t="s">
        <v>347</v>
      </c>
      <c r="C289" s="59" t="s">
        <v>51</v>
      </c>
      <c r="D289" s="42"/>
      <c r="E289" s="43"/>
      <c r="F289" s="43">
        <v>0</v>
      </c>
      <c r="G289" s="41"/>
      <c r="H289" s="41"/>
      <c r="I289" s="41">
        <v>0</v>
      </c>
      <c r="J289" s="44"/>
      <c r="K289" s="44"/>
      <c r="L289" s="44" t="e">
        <f t="shared" ca="1" si="17"/>
        <v>#REF!</v>
      </c>
      <c r="M289" s="45">
        <f t="shared" si="18"/>
        <v>0</v>
      </c>
      <c r="N289" s="80">
        <f t="shared" si="19"/>
        <v>0</v>
      </c>
      <c r="O289" s="47">
        <f t="shared" si="20"/>
        <v>0</v>
      </c>
      <c r="P289" s="51"/>
    </row>
    <row r="290" spans="1:16" ht="31.5" hidden="1" x14ac:dyDescent="0.25">
      <c r="A290" s="38">
        <v>284</v>
      </c>
      <c r="B290" s="59" t="s">
        <v>348</v>
      </c>
      <c r="C290" s="59" t="s">
        <v>51</v>
      </c>
      <c r="D290" s="42"/>
      <c r="E290" s="43"/>
      <c r="F290" s="43">
        <v>0</v>
      </c>
      <c r="G290" s="41"/>
      <c r="H290" s="41"/>
      <c r="I290" s="41">
        <v>0</v>
      </c>
      <c r="J290" s="44"/>
      <c r="K290" s="44"/>
      <c r="L290" s="44" t="e">
        <f t="shared" ca="1" si="17"/>
        <v>#REF!</v>
      </c>
      <c r="M290" s="45">
        <f t="shared" si="18"/>
        <v>0</v>
      </c>
      <c r="N290" s="80">
        <f t="shared" si="19"/>
        <v>0</v>
      </c>
      <c r="O290" s="47">
        <f t="shared" si="20"/>
        <v>0</v>
      </c>
      <c r="P290" s="51"/>
    </row>
    <row r="291" spans="1:16" ht="31.5" hidden="1" x14ac:dyDescent="0.25">
      <c r="A291" s="38">
        <v>285</v>
      </c>
      <c r="B291" s="59" t="s">
        <v>349</v>
      </c>
      <c r="C291" s="59" t="s">
        <v>51</v>
      </c>
      <c r="D291" s="42"/>
      <c r="E291" s="43"/>
      <c r="F291" s="43">
        <v>432.68</v>
      </c>
      <c r="G291" s="41"/>
      <c r="H291" s="41"/>
      <c r="I291" s="41">
        <v>0</v>
      </c>
      <c r="J291" s="44"/>
      <c r="K291" s="44"/>
      <c r="L291" s="44" t="e">
        <f t="shared" ca="1" si="17"/>
        <v>#REF!</v>
      </c>
      <c r="M291" s="45">
        <f t="shared" si="18"/>
        <v>0</v>
      </c>
      <c r="N291" s="80">
        <f t="shared" si="19"/>
        <v>0</v>
      </c>
      <c r="O291" s="47">
        <f t="shared" si="20"/>
        <v>0</v>
      </c>
      <c r="P291" s="51"/>
    </row>
    <row r="292" spans="1:16" ht="31.5" hidden="1" x14ac:dyDescent="0.25">
      <c r="A292" s="38">
        <v>286</v>
      </c>
      <c r="B292" s="59" t="s">
        <v>350</v>
      </c>
      <c r="C292" s="59" t="s">
        <v>51</v>
      </c>
      <c r="D292" s="42"/>
      <c r="E292" s="43"/>
      <c r="F292" s="43">
        <v>0</v>
      </c>
      <c r="G292" s="41"/>
      <c r="H292" s="41"/>
      <c r="I292" s="41">
        <v>0</v>
      </c>
      <c r="J292" s="44"/>
      <c r="K292" s="44"/>
      <c r="L292" s="44" t="e">
        <f t="shared" ca="1" si="17"/>
        <v>#REF!</v>
      </c>
      <c r="M292" s="45">
        <f t="shared" si="18"/>
        <v>0</v>
      </c>
      <c r="N292" s="80">
        <f t="shared" si="19"/>
        <v>0</v>
      </c>
      <c r="O292" s="47">
        <f t="shared" si="20"/>
        <v>0</v>
      </c>
      <c r="P292" s="51"/>
    </row>
    <row r="293" spans="1:16" ht="31.5" hidden="1" x14ac:dyDescent="0.25">
      <c r="A293" s="38">
        <v>287</v>
      </c>
      <c r="B293" s="59" t="s">
        <v>351</v>
      </c>
      <c r="C293" s="59" t="s">
        <v>51</v>
      </c>
      <c r="D293" s="42"/>
      <c r="E293" s="43"/>
      <c r="F293" s="43">
        <v>0</v>
      </c>
      <c r="G293" s="41"/>
      <c r="H293" s="41"/>
      <c r="I293" s="41">
        <v>0</v>
      </c>
      <c r="J293" s="44"/>
      <c r="K293" s="44"/>
      <c r="L293" s="44" t="e">
        <f t="shared" ca="1" si="17"/>
        <v>#REF!</v>
      </c>
      <c r="M293" s="45">
        <f t="shared" si="18"/>
        <v>0</v>
      </c>
      <c r="N293" s="80">
        <f t="shared" si="19"/>
        <v>0</v>
      </c>
      <c r="O293" s="47">
        <f t="shared" si="20"/>
        <v>0</v>
      </c>
      <c r="P293" s="51"/>
    </row>
    <row r="294" spans="1:16" ht="31.5" hidden="1" x14ac:dyDescent="0.25">
      <c r="A294" s="38">
        <v>288</v>
      </c>
      <c r="B294" s="59" t="s">
        <v>353</v>
      </c>
      <c r="C294" s="59" t="s">
        <v>51</v>
      </c>
      <c r="D294" s="42"/>
      <c r="E294" s="43"/>
      <c r="F294" s="43">
        <v>0</v>
      </c>
      <c r="G294" s="41"/>
      <c r="H294" s="41"/>
      <c r="I294" s="41">
        <v>0</v>
      </c>
      <c r="J294" s="44"/>
      <c r="K294" s="44"/>
      <c r="L294" s="44" t="e">
        <f t="shared" ca="1" si="17"/>
        <v>#REF!</v>
      </c>
      <c r="M294" s="45">
        <f t="shared" si="18"/>
        <v>0</v>
      </c>
      <c r="N294" s="80">
        <f t="shared" si="19"/>
        <v>0</v>
      </c>
      <c r="O294" s="47">
        <f t="shared" si="20"/>
        <v>0</v>
      </c>
      <c r="P294" s="51"/>
    </row>
    <row r="295" spans="1:16" ht="31.5" hidden="1" x14ac:dyDescent="0.25">
      <c r="A295" s="38">
        <v>289</v>
      </c>
      <c r="B295" s="59" t="s">
        <v>354</v>
      </c>
      <c r="C295" s="59" t="s">
        <v>51</v>
      </c>
      <c r="D295" s="42"/>
      <c r="E295" s="43"/>
      <c r="F295" s="43">
        <v>0</v>
      </c>
      <c r="G295" s="41"/>
      <c r="H295" s="41"/>
      <c r="I295" s="41">
        <v>0</v>
      </c>
      <c r="J295" s="44"/>
      <c r="K295" s="44"/>
      <c r="L295" s="44" t="e">
        <f t="shared" ca="1" si="17"/>
        <v>#REF!</v>
      </c>
      <c r="M295" s="45">
        <f t="shared" si="18"/>
        <v>0</v>
      </c>
      <c r="N295" s="80">
        <f t="shared" si="19"/>
        <v>0</v>
      </c>
      <c r="O295" s="47">
        <f t="shared" si="20"/>
        <v>0</v>
      </c>
      <c r="P295" s="51"/>
    </row>
    <row r="296" spans="1:16" ht="31.5" hidden="1" x14ac:dyDescent="0.25">
      <c r="A296" s="38">
        <v>290</v>
      </c>
      <c r="B296" s="59" t="s">
        <v>355</v>
      </c>
      <c r="C296" s="59" t="s">
        <v>51</v>
      </c>
      <c r="D296" s="42"/>
      <c r="E296" s="43"/>
      <c r="F296" s="43">
        <v>481.22</v>
      </c>
      <c r="G296" s="41"/>
      <c r="H296" s="41"/>
      <c r="I296" s="41">
        <v>0</v>
      </c>
      <c r="J296" s="44"/>
      <c r="K296" s="44"/>
      <c r="L296" s="44" t="e">
        <f t="shared" ca="1" si="17"/>
        <v>#REF!</v>
      </c>
      <c r="M296" s="45">
        <f t="shared" si="18"/>
        <v>0</v>
      </c>
      <c r="N296" s="80">
        <f t="shared" si="19"/>
        <v>0</v>
      </c>
      <c r="O296" s="47">
        <f t="shared" si="20"/>
        <v>0</v>
      </c>
      <c r="P296" s="51"/>
    </row>
    <row r="297" spans="1:16" ht="31.5" hidden="1" x14ac:dyDescent="0.25">
      <c r="A297" s="38">
        <v>291</v>
      </c>
      <c r="B297" s="59" t="s">
        <v>356</v>
      </c>
      <c r="C297" s="59" t="s">
        <v>51</v>
      </c>
      <c r="D297" s="42"/>
      <c r="E297" s="43"/>
      <c r="F297" s="43">
        <v>290.11</v>
      </c>
      <c r="G297" s="41"/>
      <c r="H297" s="41"/>
      <c r="I297" s="41">
        <v>14</v>
      </c>
      <c r="J297" s="44"/>
      <c r="K297" s="44"/>
      <c r="L297" s="44" t="e">
        <f t="shared" ca="1" si="17"/>
        <v>#REF!</v>
      </c>
      <c r="M297" s="45">
        <v>0</v>
      </c>
      <c r="N297" s="80">
        <f t="shared" si="19"/>
        <v>0</v>
      </c>
      <c r="O297" s="47">
        <f t="shared" si="20"/>
        <v>0</v>
      </c>
      <c r="P297" s="73"/>
    </row>
    <row r="298" spans="1:16" hidden="1" x14ac:dyDescent="0.25">
      <c r="A298" s="38">
        <v>292</v>
      </c>
      <c r="B298" s="59" t="s">
        <v>357</v>
      </c>
      <c r="C298" s="59" t="s">
        <v>51</v>
      </c>
      <c r="D298" s="42"/>
      <c r="E298" s="43"/>
      <c r="F298" s="43">
        <v>0</v>
      </c>
      <c r="G298" s="41"/>
      <c r="H298" s="41"/>
      <c r="I298" s="41">
        <v>0</v>
      </c>
      <c r="J298" s="44"/>
      <c r="K298" s="44"/>
      <c r="L298" s="44" t="e">
        <f t="shared" ca="1" si="17"/>
        <v>#REF!</v>
      </c>
      <c r="M298" s="45">
        <f t="shared" si="18"/>
        <v>0</v>
      </c>
      <c r="N298" s="80">
        <f t="shared" si="19"/>
        <v>0</v>
      </c>
      <c r="O298" s="47">
        <f t="shared" si="20"/>
        <v>0</v>
      </c>
      <c r="P298" s="51"/>
    </row>
    <row r="299" spans="1:16" ht="31.5" hidden="1" x14ac:dyDescent="0.25">
      <c r="A299" s="38">
        <v>293</v>
      </c>
      <c r="B299" s="59" t="s">
        <v>358</v>
      </c>
      <c r="C299" s="59" t="s">
        <v>51</v>
      </c>
      <c r="D299" s="42"/>
      <c r="E299" s="43"/>
      <c r="F299" s="43">
        <v>0</v>
      </c>
      <c r="G299" s="41"/>
      <c r="H299" s="41"/>
      <c r="I299" s="41">
        <v>0</v>
      </c>
      <c r="J299" s="44"/>
      <c r="K299" s="44"/>
      <c r="L299" s="44" t="e">
        <f t="shared" ca="1" si="17"/>
        <v>#REF!</v>
      </c>
      <c r="M299" s="45">
        <f t="shared" si="18"/>
        <v>0</v>
      </c>
      <c r="N299" s="80">
        <f t="shared" si="19"/>
        <v>0</v>
      </c>
      <c r="O299" s="47">
        <f t="shared" si="20"/>
        <v>0</v>
      </c>
      <c r="P299" s="51"/>
    </row>
    <row r="300" spans="1:16" ht="31.5" hidden="1" x14ac:dyDescent="0.25">
      <c r="A300" s="38">
        <v>294</v>
      </c>
      <c r="B300" s="59" t="s">
        <v>359</v>
      </c>
      <c r="C300" s="59" t="s">
        <v>51</v>
      </c>
      <c r="D300" s="42"/>
      <c r="E300" s="43"/>
      <c r="F300" s="43">
        <v>0</v>
      </c>
      <c r="G300" s="41"/>
      <c r="H300" s="41"/>
      <c r="I300" s="41">
        <v>0</v>
      </c>
      <c r="J300" s="44"/>
      <c r="K300" s="44"/>
      <c r="L300" s="44" t="e">
        <f t="shared" ca="1" si="17"/>
        <v>#REF!</v>
      </c>
      <c r="M300" s="45">
        <f t="shared" si="18"/>
        <v>0</v>
      </c>
      <c r="N300" s="80">
        <f t="shared" si="19"/>
        <v>0</v>
      </c>
      <c r="O300" s="47">
        <f t="shared" si="20"/>
        <v>0</v>
      </c>
      <c r="P300" s="51"/>
    </row>
    <row r="301" spans="1:16" ht="31.5" hidden="1" x14ac:dyDescent="0.25">
      <c r="A301" s="38">
        <v>295</v>
      </c>
      <c r="B301" s="59" t="s">
        <v>360</v>
      </c>
      <c r="C301" s="59" t="s">
        <v>51</v>
      </c>
      <c r="D301" s="42"/>
      <c r="E301" s="43"/>
      <c r="F301" s="43">
        <v>0</v>
      </c>
      <c r="G301" s="41"/>
      <c r="H301" s="41"/>
      <c r="I301" s="41">
        <v>0</v>
      </c>
      <c r="J301" s="44"/>
      <c r="K301" s="44"/>
      <c r="L301" s="44" t="e">
        <f t="shared" ca="1" si="17"/>
        <v>#REF!</v>
      </c>
      <c r="M301" s="45">
        <f t="shared" si="18"/>
        <v>0</v>
      </c>
      <c r="N301" s="80">
        <f t="shared" si="19"/>
        <v>0</v>
      </c>
      <c r="O301" s="47">
        <f t="shared" si="20"/>
        <v>0</v>
      </c>
      <c r="P301" s="51"/>
    </row>
    <row r="302" spans="1:16" hidden="1" x14ac:dyDescent="0.25">
      <c r="A302" s="38">
        <v>296</v>
      </c>
      <c r="B302" s="59" t="s">
        <v>361</v>
      </c>
      <c r="C302" s="59" t="s">
        <v>51</v>
      </c>
      <c r="D302" s="42"/>
      <c r="E302" s="43"/>
      <c r="F302" s="43">
        <v>0</v>
      </c>
      <c r="G302" s="41"/>
      <c r="H302" s="41"/>
      <c r="I302" s="41">
        <v>0</v>
      </c>
      <c r="J302" s="44"/>
      <c r="K302" s="44"/>
      <c r="L302" s="44" t="e">
        <f t="shared" ca="1" si="17"/>
        <v>#REF!</v>
      </c>
      <c r="M302" s="45">
        <f t="shared" si="18"/>
        <v>0</v>
      </c>
      <c r="N302" s="80">
        <f t="shared" si="19"/>
        <v>0</v>
      </c>
      <c r="O302" s="47">
        <f t="shared" si="20"/>
        <v>0</v>
      </c>
      <c r="P302" s="51"/>
    </row>
    <row r="303" spans="1:16" hidden="1" x14ac:dyDescent="0.25">
      <c r="A303" s="38">
        <v>297</v>
      </c>
      <c r="B303" s="59" t="s">
        <v>151</v>
      </c>
      <c r="C303" s="59" t="s">
        <v>51</v>
      </c>
      <c r="D303" s="42"/>
      <c r="E303" s="43"/>
      <c r="F303" s="43"/>
      <c r="G303" s="41"/>
      <c r="H303" s="41"/>
      <c r="I303" s="41"/>
      <c r="J303" s="44"/>
      <c r="K303" s="44"/>
      <c r="L303" s="44" t="e">
        <f t="shared" ca="1" si="17"/>
        <v>#REF!</v>
      </c>
      <c r="M303" s="45">
        <f t="shared" si="18"/>
        <v>0</v>
      </c>
      <c r="N303" s="80">
        <f t="shared" si="19"/>
        <v>0</v>
      </c>
      <c r="O303" s="47">
        <f t="shared" si="20"/>
        <v>0</v>
      </c>
      <c r="P303" s="73"/>
    </row>
    <row r="304" spans="1:16" hidden="1" x14ac:dyDescent="0.25">
      <c r="A304" s="38">
        <v>298</v>
      </c>
      <c r="B304" s="59" t="e">
        <f t="shared" ref="B304:B327" ca="1" si="21">INDIRECT(CONCATENATE($C$505,$D$505,"!$B",$A304 + 8))</f>
        <v>#REF!</v>
      </c>
      <c r="C304" s="59" t="e">
        <f t="shared" ref="C304:C327" ca="1" si="22">INDIRECT(CONCATENATE($C$505,$D$505,"!$C",$A304 + 8))</f>
        <v>#REF!</v>
      </c>
      <c r="D304" s="42"/>
      <c r="E304" s="43"/>
      <c r="F304" s="43" t="e">
        <f t="shared" ref="F304:F327" ca="1" si="23">INDIRECT(CONCATENATE($C$505,$D$505,"!$Z",$A304 + 8))</f>
        <v>#REF!</v>
      </c>
      <c r="G304" s="41"/>
      <c r="H304" s="41"/>
      <c r="I304" s="41" t="e">
        <f t="shared" ref="I304:I328" ca="1" si="24">INDIRECT(CONCATENATE($C$505,$D$505,"!$AD",$A304 + 8))</f>
        <v>#REF!</v>
      </c>
      <c r="J304" s="44"/>
      <c r="K304" s="44"/>
      <c r="L304" s="44" t="e">
        <f t="shared" ca="1" si="17"/>
        <v>#REF!</v>
      </c>
      <c r="M304" s="45" t="e">
        <f t="shared" ca="1" si="18"/>
        <v>#REF!</v>
      </c>
      <c r="N304" s="80" t="e">
        <f t="shared" ca="1" si="19"/>
        <v>#REF!</v>
      </c>
      <c r="O304" s="47" t="e">
        <f t="shared" ca="1" si="20"/>
        <v>#REF!</v>
      </c>
      <c r="P304" s="51"/>
    </row>
    <row r="305" spans="1:16" hidden="1" x14ac:dyDescent="0.25">
      <c r="A305" s="38">
        <v>299</v>
      </c>
      <c r="B305" s="59" t="e">
        <f t="shared" ca="1" si="21"/>
        <v>#REF!</v>
      </c>
      <c r="C305" s="59" t="e">
        <f t="shared" ca="1" si="22"/>
        <v>#REF!</v>
      </c>
      <c r="D305" s="42"/>
      <c r="E305" s="43"/>
      <c r="F305" s="43" t="e">
        <f t="shared" ca="1" si="23"/>
        <v>#REF!</v>
      </c>
      <c r="G305" s="41"/>
      <c r="H305" s="41"/>
      <c r="I305" s="41" t="e">
        <f t="shared" ca="1" si="24"/>
        <v>#REF!</v>
      </c>
      <c r="J305" s="44"/>
      <c r="K305" s="44"/>
      <c r="L305" s="44" t="e">
        <f t="shared" ca="1" si="17"/>
        <v>#REF!</v>
      </c>
      <c r="M305" s="45" t="e">
        <f t="shared" ca="1" si="18"/>
        <v>#REF!</v>
      </c>
      <c r="N305" s="80" t="e">
        <f t="shared" ca="1" si="19"/>
        <v>#REF!</v>
      </c>
      <c r="O305" s="47" t="e">
        <f t="shared" ca="1" si="20"/>
        <v>#REF!</v>
      </c>
      <c r="P305" s="51"/>
    </row>
    <row r="306" spans="1:16" hidden="1" x14ac:dyDescent="0.25">
      <c r="A306" s="38">
        <v>300</v>
      </c>
      <c r="B306" s="59" t="e">
        <f t="shared" ca="1" si="21"/>
        <v>#REF!</v>
      </c>
      <c r="C306" s="59" t="e">
        <f t="shared" ca="1" si="22"/>
        <v>#REF!</v>
      </c>
      <c r="D306" s="42"/>
      <c r="E306" s="43"/>
      <c r="F306" s="43" t="e">
        <f t="shared" ca="1" si="23"/>
        <v>#REF!</v>
      </c>
      <c r="G306" s="41"/>
      <c r="H306" s="41"/>
      <c r="I306" s="41" t="e">
        <f t="shared" ca="1" si="24"/>
        <v>#REF!</v>
      </c>
      <c r="J306" s="44"/>
      <c r="K306" s="44"/>
      <c r="L306" s="44" t="e">
        <f t="shared" ca="1" si="17"/>
        <v>#REF!</v>
      </c>
      <c r="M306" s="45" t="e">
        <f t="shared" ca="1" si="18"/>
        <v>#REF!</v>
      </c>
      <c r="N306" s="80" t="e">
        <f t="shared" ca="1" si="19"/>
        <v>#REF!</v>
      </c>
      <c r="O306" s="47" t="e">
        <f t="shared" ca="1" si="20"/>
        <v>#REF!</v>
      </c>
      <c r="P306" s="51"/>
    </row>
    <row r="307" spans="1:16" hidden="1" x14ac:dyDescent="0.25">
      <c r="A307" s="38">
        <v>301</v>
      </c>
      <c r="B307" s="59" t="e">
        <f t="shared" ca="1" si="21"/>
        <v>#REF!</v>
      </c>
      <c r="C307" s="59" t="e">
        <f t="shared" ca="1" si="22"/>
        <v>#REF!</v>
      </c>
      <c r="D307" s="42"/>
      <c r="E307" s="43"/>
      <c r="F307" s="43" t="e">
        <f t="shared" ca="1" si="23"/>
        <v>#REF!</v>
      </c>
      <c r="G307" s="41"/>
      <c r="H307" s="41"/>
      <c r="I307" s="41" t="e">
        <f t="shared" ca="1" si="24"/>
        <v>#REF!</v>
      </c>
      <c r="J307" s="44"/>
      <c r="K307" s="44"/>
      <c r="L307" s="44" t="e">
        <f t="shared" ca="1" si="17"/>
        <v>#REF!</v>
      </c>
      <c r="M307" s="45" t="e">
        <f t="shared" ca="1" si="18"/>
        <v>#REF!</v>
      </c>
      <c r="N307" s="80" t="e">
        <f t="shared" ca="1" si="19"/>
        <v>#REF!</v>
      </c>
      <c r="O307" s="47" t="e">
        <f t="shared" ca="1" si="20"/>
        <v>#REF!</v>
      </c>
      <c r="P307" s="51"/>
    </row>
    <row r="308" spans="1:16" hidden="1" x14ac:dyDescent="0.25">
      <c r="A308" s="38">
        <v>302</v>
      </c>
      <c r="B308" s="59" t="e">
        <f t="shared" ca="1" si="21"/>
        <v>#REF!</v>
      </c>
      <c r="C308" s="59" t="e">
        <f t="shared" ca="1" si="22"/>
        <v>#REF!</v>
      </c>
      <c r="D308" s="42"/>
      <c r="E308" s="43"/>
      <c r="F308" s="43" t="e">
        <f t="shared" ca="1" si="23"/>
        <v>#REF!</v>
      </c>
      <c r="G308" s="41"/>
      <c r="H308" s="41"/>
      <c r="I308" s="41" t="e">
        <f t="shared" ca="1" si="24"/>
        <v>#REF!</v>
      </c>
      <c r="J308" s="44"/>
      <c r="K308" s="44"/>
      <c r="L308" s="44" t="e">
        <f t="shared" ca="1" si="17"/>
        <v>#REF!</v>
      </c>
      <c r="M308" s="45" t="e">
        <f t="shared" ca="1" si="18"/>
        <v>#REF!</v>
      </c>
      <c r="N308" s="80" t="e">
        <f t="shared" ca="1" si="19"/>
        <v>#REF!</v>
      </c>
      <c r="O308" s="47" t="e">
        <f t="shared" ca="1" si="20"/>
        <v>#REF!</v>
      </c>
      <c r="P308" s="51"/>
    </row>
    <row r="309" spans="1:16" hidden="1" x14ac:dyDescent="0.25">
      <c r="A309" s="38">
        <v>303</v>
      </c>
      <c r="B309" s="59" t="e">
        <f t="shared" ca="1" si="21"/>
        <v>#REF!</v>
      </c>
      <c r="C309" s="59" t="e">
        <f t="shared" ca="1" si="22"/>
        <v>#REF!</v>
      </c>
      <c r="D309" s="42"/>
      <c r="E309" s="43"/>
      <c r="F309" s="43" t="e">
        <f t="shared" ca="1" si="23"/>
        <v>#REF!</v>
      </c>
      <c r="G309" s="41"/>
      <c r="H309" s="41"/>
      <c r="I309" s="41" t="e">
        <f t="shared" ca="1" si="24"/>
        <v>#REF!</v>
      </c>
      <c r="J309" s="44"/>
      <c r="K309" s="44"/>
      <c r="L309" s="44" t="e">
        <f t="shared" ca="1" si="17"/>
        <v>#REF!</v>
      </c>
      <c r="M309" s="45" t="e">
        <f t="shared" ca="1" si="18"/>
        <v>#REF!</v>
      </c>
      <c r="N309" s="80" t="e">
        <f t="shared" ca="1" si="19"/>
        <v>#REF!</v>
      </c>
      <c r="O309" s="47" t="e">
        <f t="shared" ca="1" si="20"/>
        <v>#REF!</v>
      </c>
      <c r="P309" s="51"/>
    </row>
    <row r="310" spans="1:16" hidden="1" x14ac:dyDescent="0.25">
      <c r="A310" s="38">
        <v>304</v>
      </c>
      <c r="B310" s="59" t="e">
        <f t="shared" ca="1" si="21"/>
        <v>#REF!</v>
      </c>
      <c r="C310" s="59" t="e">
        <f t="shared" ca="1" si="22"/>
        <v>#REF!</v>
      </c>
      <c r="D310" s="42"/>
      <c r="E310" s="43"/>
      <c r="F310" s="43" t="e">
        <f t="shared" ca="1" si="23"/>
        <v>#REF!</v>
      </c>
      <c r="G310" s="41"/>
      <c r="H310" s="41"/>
      <c r="I310" s="41" t="e">
        <f t="shared" ca="1" si="24"/>
        <v>#REF!</v>
      </c>
      <c r="J310" s="44"/>
      <c r="K310" s="44"/>
      <c r="L310" s="44" t="e">
        <f t="shared" ca="1" si="17"/>
        <v>#REF!</v>
      </c>
      <c r="M310" s="45" t="e">
        <f t="shared" ca="1" si="18"/>
        <v>#REF!</v>
      </c>
      <c r="N310" s="80" t="e">
        <f t="shared" ca="1" si="19"/>
        <v>#REF!</v>
      </c>
      <c r="O310" s="47" t="e">
        <f t="shared" ca="1" si="20"/>
        <v>#REF!</v>
      </c>
      <c r="P310" s="51"/>
    </row>
    <row r="311" spans="1:16" hidden="1" x14ac:dyDescent="0.25">
      <c r="A311" s="38">
        <v>305</v>
      </c>
      <c r="B311" s="59" t="e">
        <f t="shared" ca="1" si="21"/>
        <v>#REF!</v>
      </c>
      <c r="C311" s="59" t="e">
        <f t="shared" ca="1" si="22"/>
        <v>#REF!</v>
      </c>
      <c r="D311" s="42"/>
      <c r="E311" s="43"/>
      <c r="F311" s="43" t="e">
        <f t="shared" ca="1" si="23"/>
        <v>#REF!</v>
      </c>
      <c r="G311" s="41"/>
      <c r="H311" s="41"/>
      <c r="I311" s="41" t="e">
        <f t="shared" ca="1" si="24"/>
        <v>#REF!</v>
      </c>
      <c r="J311" s="44"/>
      <c r="K311" s="44"/>
      <c r="L311" s="44" t="e">
        <f t="shared" ca="1" si="17"/>
        <v>#REF!</v>
      </c>
      <c r="M311" s="45" t="e">
        <f t="shared" ca="1" si="18"/>
        <v>#REF!</v>
      </c>
      <c r="N311" s="80" t="e">
        <f t="shared" ca="1" si="19"/>
        <v>#REF!</v>
      </c>
      <c r="O311" s="47" t="e">
        <f t="shared" ca="1" si="20"/>
        <v>#REF!</v>
      </c>
      <c r="P311" s="51"/>
    </row>
    <row r="312" spans="1:16" hidden="1" x14ac:dyDescent="0.25">
      <c r="A312" s="38">
        <v>306</v>
      </c>
      <c r="B312" s="59" t="e">
        <f t="shared" ca="1" si="21"/>
        <v>#REF!</v>
      </c>
      <c r="C312" s="59" t="e">
        <f t="shared" ca="1" si="22"/>
        <v>#REF!</v>
      </c>
      <c r="D312" s="42"/>
      <c r="E312" s="43"/>
      <c r="F312" s="43" t="e">
        <f t="shared" ca="1" si="23"/>
        <v>#REF!</v>
      </c>
      <c r="G312" s="41"/>
      <c r="H312" s="41"/>
      <c r="I312" s="41" t="e">
        <f t="shared" ca="1" si="24"/>
        <v>#REF!</v>
      </c>
      <c r="J312" s="44"/>
      <c r="K312" s="44"/>
      <c r="L312" s="44" t="e">
        <f t="shared" ca="1" si="17"/>
        <v>#REF!</v>
      </c>
      <c r="M312" s="45" t="e">
        <f t="shared" ca="1" si="18"/>
        <v>#REF!</v>
      </c>
      <c r="N312" s="80" t="e">
        <f t="shared" ca="1" si="19"/>
        <v>#REF!</v>
      </c>
      <c r="O312" s="47" t="e">
        <f t="shared" ca="1" si="20"/>
        <v>#REF!</v>
      </c>
      <c r="P312" s="51"/>
    </row>
    <row r="313" spans="1:16" hidden="1" x14ac:dyDescent="0.25">
      <c r="A313" s="38">
        <v>307</v>
      </c>
      <c r="B313" s="59" t="e">
        <f t="shared" ca="1" si="21"/>
        <v>#REF!</v>
      </c>
      <c r="C313" s="59" t="e">
        <f t="shared" ca="1" si="22"/>
        <v>#REF!</v>
      </c>
      <c r="D313" s="42"/>
      <c r="E313" s="43"/>
      <c r="F313" s="43" t="e">
        <f t="shared" ca="1" si="23"/>
        <v>#REF!</v>
      </c>
      <c r="G313" s="41"/>
      <c r="H313" s="41"/>
      <c r="I313" s="41" t="e">
        <f t="shared" ca="1" si="24"/>
        <v>#REF!</v>
      </c>
      <c r="J313" s="44"/>
      <c r="K313" s="44"/>
      <c r="L313" s="44" t="e">
        <f t="shared" ca="1" si="17"/>
        <v>#REF!</v>
      </c>
      <c r="M313" s="45" t="e">
        <f t="shared" ca="1" si="18"/>
        <v>#REF!</v>
      </c>
      <c r="N313" s="80" t="e">
        <f t="shared" ca="1" si="19"/>
        <v>#REF!</v>
      </c>
      <c r="O313" s="47" t="e">
        <f t="shared" ca="1" si="20"/>
        <v>#REF!</v>
      </c>
      <c r="P313" s="51"/>
    </row>
    <row r="314" spans="1:16" hidden="1" x14ac:dyDescent="0.25">
      <c r="A314" s="38">
        <v>308</v>
      </c>
      <c r="B314" s="59" t="e">
        <f t="shared" ca="1" si="21"/>
        <v>#REF!</v>
      </c>
      <c r="C314" s="59" t="e">
        <f t="shared" ca="1" si="22"/>
        <v>#REF!</v>
      </c>
      <c r="D314" s="42"/>
      <c r="E314" s="43"/>
      <c r="F314" s="43" t="e">
        <f t="shared" ca="1" si="23"/>
        <v>#REF!</v>
      </c>
      <c r="G314" s="41"/>
      <c r="H314" s="41"/>
      <c r="I314" s="41" t="e">
        <f t="shared" ca="1" si="24"/>
        <v>#REF!</v>
      </c>
      <c r="J314" s="44"/>
      <c r="K314" s="44"/>
      <c r="L314" s="44" t="e">
        <f t="shared" ca="1" si="17"/>
        <v>#REF!</v>
      </c>
      <c r="M314" s="45" t="e">
        <f t="shared" ca="1" si="18"/>
        <v>#REF!</v>
      </c>
      <c r="N314" s="80" t="e">
        <f t="shared" ca="1" si="19"/>
        <v>#REF!</v>
      </c>
      <c r="O314" s="47" t="e">
        <f t="shared" ca="1" si="20"/>
        <v>#REF!</v>
      </c>
      <c r="P314" s="51"/>
    </row>
    <row r="315" spans="1:16" hidden="1" x14ac:dyDescent="0.25">
      <c r="A315" s="38">
        <v>309</v>
      </c>
      <c r="B315" s="59" t="e">
        <f t="shared" ca="1" si="21"/>
        <v>#REF!</v>
      </c>
      <c r="C315" s="59" t="e">
        <f t="shared" ca="1" si="22"/>
        <v>#REF!</v>
      </c>
      <c r="D315" s="42"/>
      <c r="E315" s="43"/>
      <c r="F315" s="43" t="e">
        <f t="shared" ca="1" si="23"/>
        <v>#REF!</v>
      </c>
      <c r="G315" s="41"/>
      <c r="H315" s="41"/>
      <c r="I315" s="41" t="e">
        <f t="shared" ca="1" si="24"/>
        <v>#REF!</v>
      </c>
      <c r="J315" s="44"/>
      <c r="K315" s="44"/>
      <c r="L315" s="44" t="e">
        <f t="shared" ca="1" si="17"/>
        <v>#REF!</v>
      </c>
      <c r="M315" s="45" t="e">
        <f t="shared" ca="1" si="18"/>
        <v>#REF!</v>
      </c>
      <c r="N315" s="80" t="e">
        <f t="shared" ca="1" si="19"/>
        <v>#REF!</v>
      </c>
      <c r="O315" s="47" t="e">
        <f t="shared" ca="1" si="20"/>
        <v>#REF!</v>
      </c>
      <c r="P315" s="51"/>
    </row>
    <row r="316" spans="1:16" hidden="1" x14ac:dyDescent="0.25">
      <c r="A316" s="38">
        <v>310</v>
      </c>
      <c r="B316" s="59" t="e">
        <f t="shared" ca="1" si="21"/>
        <v>#REF!</v>
      </c>
      <c r="C316" s="59" t="e">
        <f t="shared" ca="1" si="22"/>
        <v>#REF!</v>
      </c>
      <c r="D316" s="42"/>
      <c r="E316" s="43"/>
      <c r="F316" s="43" t="e">
        <f t="shared" ca="1" si="23"/>
        <v>#REF!</v>
      </c>
      <c r="G316" s="41"/>
      <c r="H316" s="41"/>
      <c r="I316" s="41" t="e">
        <f t="shared" ca="1" si="24"/>
        <v>#REF!</v>
      </c>
      <c r="J316" s="44"/>
      <c r="K316" s="44"/>
      <c r="L316" s="44" t="e">
        <f t="shared" ca="1" si="17"/>
        <v>#REF!</v>
      </c>
      <c r="M316" s="45" t="e">
        <f t="shared" ca="1" si="18"/>
        <v>#REF!</v>
      </c>
      <c r="N316" s="80" t="e">
        <f t="shared" ca="1" si="19"/>
        <v>#REF!</v>
      </c>
      <c r="O316" s="47" t="e">
        <f t="shared" ca="1" si="20"/>
        <v>#REF!</v>
      </c>
      <c r="P316" s="51"/>
    </row>
    <row r="317" spans="1:16" hidden="1" x14ac:dyDescent="0.25">
      <c r="A317" s="38">
        <v>311</v>
      </c>
      <c r="B317" s="59" t="e">
        <f t="shared" ca="1" si="21"/>
        <v>#REF!</v>
      </c>
      <c r="C317" s="59" t="e">
        <f t="shared" ca="1" si="22"/>
        <v>#REF!</v>
      </c>
      <c r="D317" s="42"/>
      <c r="E317" s="43"/>
      <c r="F317" s="43" t="e">
        <f t="shared" ca="1" si="23"/>
        <v>#REF!</v>
      </c>
      <c r="G317" s="41"/>
      <c r="H317" s="41"/>
      <c r="I317" s="41" t="e">
        <f t="shared" ca="1" si="24"/>
        <v>#REF!</v>
      </c>
      <c r="J317" s="44"/>
      <c r="K317" s="44"/>
      <c r="L317" s="44" t="e">
        <f t="shared" ca="1" si="17"/>
        <v>#REF!</v>
      </c>
      <c r="M317" s="45" t="e">
        <f t="shared" ca="1" si="18"/>
        <v>#REF!</v>
      </c>
      <c r="N317" s="80" t="e">
        <f t="shared" ca="1" si="19"/>
        <v>#REF!</v>
      </c>
      <c r="O317" s="47" t="e">
        <f t="shared" ca="1" si="20"/>
        <v>#REF!</v>
      </c>
      <c r="P317" s="51"/>
    </row>
    <row r="318" spans="1:16" hidden="1" x14ac:dyDescent="0.25">
      <c r="A318" s="38">
        <v>312</v>
      </c>
      <c r="B318" s="59" t="e">
        <f t="shared" ca="1" si="21"/>
        <v>#REF!</v>
      </c>
      <c r="C318" s="59" t="e">
        <f t="shared" ca="1" si="22"/>
        <v>#REF!</v>
      </c>
      <c r="D318" s="42"/>
      <c r="E318" s="43"/>
      <c r="F318" s="43" t="e">
        <f t="shared" ca="1" si="23"/>
        <v>#REF!</v>
      </c>
      <c r="G318" s="41"/>
      <c r="H318" s="41"/>
      <c r="I318" s="41" t="e">
        <f t="shared" ca="1" si="24"/>
        <v>#REF!</v>
      </c>
      <c r="J318" s="44"/>
      <c r="K318" s="44"/>
      <c r="L318" s="44" t="e">
        <f t="shared" ca="1" si="17"/>
        <v>#REF!</v>
      </c>
      <c r="M318" s="45" t="e">
        <f t="shared" ca="1" si="18"/>
        <v>#REF!</v>
      </c>
      <c r="N318" s="80" t="e">
        <f t="shared" ca="1" si="19"/>
        <v>#REF!</v>
      </c>
      <c r="O318" s="47" t="e">
        <f t="shared" ca="1" si="20"/>
        <v>#REF!</v>
      </c>
      <c r="P318" s="51"/>
    </row>
    <row r="319" spans="1:16" hidden="1" x14ac:dyDescent="0.25">
      <c r="A319" s="38">
        <v>313</v>
      </c>
      <c r="B319" s="59" t="e">
        <f t="shared" ca="1" si="21"/>
        <v>#REF!</v>
      </c>
      <c r="C319" s="59" t="e">
        <f t="shared" ca="1" si="22"/>
        <v>#REF!</v>
      </c>
      <c r="D319" s="42"/>
      <c r="E319" s="43"/>
      <c r="F319" s="43" t="e">
        <f t="shared" ca="1" si="23"/>
        <v>#REF!</v>
      </c>
      <c r="G319" s="41"/>
      <c r="H319" s="41"/>
      <c r="I319" s="41" t="e">
        <f t="shared" ca="1" si="24"/>
        <v>#REF!</v>
      </c>
      <c r="J319" s="44"/>
      <c r="K319" s="44"/>
      <c r="L319" s="44" t="e">
        <f t="shared" ca="1" si="17"/>
        <v>#REF!</v>
      </c>
      <c r="M319" s="45" t="e">
        <f t="shared" ca="1" si="18"/>
        <v>#REF!</v>
      </c>
      <c r="N319" s="80" t="e">
        <f t="shared" ca="1" si="19"/>
        <v>#REF!</v>
      </c>
      <c r="O319" s="47" t="e">
        <f t="shared" ca="1" si="20"/>
        <v>#REF!</v>
      </c>
      <c r="P319" s="51"/>
    </row>
    <row r="320" spans="1:16" hidden="1" x14ac:dyDescent="0.25">
      <c r="A320" s="38">
        <v>314</v>
      </c>
      <c r="B320" s="59" t="e">
        <f t="shared" ca="1" si="21"/>
        <v>#REF!</v>
      </c>
      <c r="C320" s="59" t="e">
        <f t="shared" ca="1" si="22"/>
        <v>#REF!</v>
      </c>
      <c r="D320" s="42"/>
      <c r="E320" s="43"/>
      <c r="F320" s="43" t="e">
        <f t="shared" ca="1" si="23"/>
        <v>#REF!</v>
      </c>
      <c r="G320" s="41"/>
      <c r="H320" s="41"/>
      <c r="I320" s="41" t="e">
        <f t="shared" ca="1" si="24"/>
        <v>#REF!</v>
      </c>
      <c r="J320" s="44"/>
      <c r="K320" s="44"/>
      <c r="L320" s="44" t="e">
        <f t="shared" ca="1" si="17"/>
        <v>#REF!</v>
      </c>
      <c r="M320" s="45" t="e">
        <f t="shared" ca="1" si="18"/>
        <v>#REF!</v>
      </c>
      <c r="N320" s="80" t="e">
        <f t="shared" ca="1" si="19"/>
        <v>#REF!</v>
      </c>
      <c r="O320" s="47" t="e">
        <f t="shared" ca="1" si="20"/>
        <v>#REF!</v>
      </c>
      <c r="P320" s="51"/>
    </row>
    <row r="321" spans="1:16" hidden="1" x14ac:dyDescent="0.25">
      <c r="A321" s="38">
        <v>315</v>
      </c>
      <c r="B321" s="59" t="e">
        <f t="shared" ca="1" si="21"/>
        <v>#REF!</v>
      </c>
      <c r="C321" s="59" t="e">
        <f t="shared" ca="1" si="22"/>
        <v>#REF!</v>
      </c>
      <c r="D321" s="42"/>
      <c r="E321" s="43"/>
      <c r="F321" s="43" t="e">
        <f t="shared" ca="1" si="23"/>
        <v>#REF!</v>
      </c>
      <c r="G321" s="41"/>
      <c r="H321" s="41"/>
      <c r="I321" s="41" t="e">
        <f t="shared" ca="1" si="24"/>
        <v>#REF!</v>
      </c>
      <c r="J321" s="44"/>
      <c r="K321" s="44"/>
      <c r="L321" s="44" t="e">
        <f t="shared" ca="1" si="17"/>
        <v>#REF!</v>
      </c>
      <c r="M321" s="45" t="e">
        <f t="shared" ca="1" si="18"/>
        <v>#REF!</v>
      </c>
      <c r="N321" s="80" t="e">
        <f t="shared" ca="1" si="19"/>
        <v>#REF!</v>
      </c>
      <c r="O321" s="47" t="e">
        <f t="shared" ca="1" si="20"/>
        <v>#REF!</v>
      </c>
      <c r="P321" s="51"/>
    </row>
    <row r="322" spans="1:16" hidden="1" x14ac:dyDescent="0.25">
      <c r="A322" s="38">
        <v>316</v>
      </c>
      <c r="B322" s="59" t="e">
        <f t="shared" ca="1" si="21"/>
        <v>#REF!</v>
      </c>
      <c r="C322" s="59" t="e">
        <f t="shared" ca="1" si="22"/>
        <v>#REF!</v>
      </c>
      <c r="D322" s="42"/>
      <c r="E322" s="43"/>
      <c r="F322" s="43" t="e">
        <f t="shared" ca="1" si="23"/>
        <v>#REF!</v>
      </c>
      <c r="G322" s="41"/>
      <c r="H322" s="41"/>
      <c r="I322" s="41" t="e">
        <f t="shared" ca="1" si="24"/>
        <v>#REF!</v>
      </c>
      <c r="J322" s="44"/>
      <c r="K322" s="44"/>
      <c r="L322" s="44" t="e">
        <f t="shared" ca="1" si="17"/>
        <v>#REF!</v>
      </c>
      <c r="M322" s="45" t="e">
        <f t="shared" ca="1" si="18"/>
        <v>#REF!</v>
      </c>
      <c r="N322" s="80" t="e">
        <f t="shared" ca="1" si="19"/>
        <v>#REF!</v>
      </c>
      <c r="O322" s="47" t="e">
        <f t="shared" ca="1" si="20"/>
        <v>#REF!</v>
      </c>
      <c r="P322" s="51"/>
    </row>
    <row r="323" spans="1:16" hidden="1" x14ac:dyDescent="0.25">
      <c r="A323" s="38">
        <v>317</v>
      </c>
      <c r="B323" s="59" t="e">
        <f t="shared" ca="1" si="21"/>
        <v>#REF!</v>
      </c>
      <c r="C323" s="59" t="e">
        <f t="shared" ca="1" si="22"/>
        <v>#REF!</v>
      </c>
      <c r="D323" s="42"/>
      <c r="E323" s="43"/>
      <c r="F323" s="43" t="e">
        <f t="shared" ca="1" si="23"/>
        <v>#REF!</v>
      </c>
      <c r="G323" s="41"/>
      <c r="H323" s="41"/>
      <c r="I323" s="41" t="e">
        <f t="shared" ca="1" si="24"/>
        <v>#REF!</v>
      </c>
      <c r="J323" s="44"/>
      <c r="K323" s="44"/>
      <c r="L323" s="44" t="e">
        <f t="shared" ca="1" si="17"/>
        <v>#REF!</v>
      </c>
      <c r="M323" s="45" t="e">
        <f t="shared" ca="1" si="18"/>
        <v>#REF!</v>
      </c>
      <c r="N323" s="80" t="e">
        <f t="shared" ca="1" si="19"/>
        <v>#REF!</v>
      </c>
      <c r="O323" s="47" t="e">
        <f t="shared" ca="1" si="20"/>
        <v>#REF!</v>
      </c>
      <c r="P323" s="51"/>
    </row>
    <row r="324" spans="1:16" hidden="1" x14ac:dyDescent="0.25">
      <c r="A324" s="38">
        <v>318</v>
      </c>
      <c r="B324" s="59" t="e">
        <f t="shared" ca="1" si="21"/>
        <v>#REF!</v>
      </c>
      <c r="C324" s="59" t="e">
        <f t="shared" ca="1" si="22"/>
        <v>#REF!</v>
      </c>
      <c r="D324" s="42"/>
      <c r="E324" s="43"/>
      <c r="F324" s="43" t="e">
        <f t="shared" ca="1" si="23"/>
        <v>#REF!</v>
      </c>
      <c r="G324" s="41"/>
      <c r="H324" s="41"/>
      <c r="I324" s="41" t="e">
        <f t="shared" ca="1" si="24"/>
        <v>#REF!</v>
      </c>
      <c r="J324" s="44"/>
      <c r="K324" s="44"/>
      <c r="L324" s="44" t="e">
        <f t="shared" ca="1" si="17"/>
        <v>#REF!</v>
      </c>
      <c r="M324" s="45" t="e">
        <f t="shared" ca="1" si="18"/>
        <v>#REF!</v>
      </c>
      <c r="N324" s="80" t="e">
        <f t="shared" ca="1" si="19"/>
        <v>#REF!</v>
      </c>
      <c r="O324" s="47" t="e">
        <f t="shared" ca="1" si="20"/>
        <v>#REF!</v>
      </c>
      <c r="P324" s="51"/>
    </row>
    <row r="325" spans="1:16" hidden="1" x14ac:dyDescent="0.25">
      <c r="A325" s="38">
        <v>319</v>
      </c>
      <c r="B325" s="59" t="e">
        <f t="shared" ca="1" si="21"/>
        <v>#REF!</v>
      </c>
      <c r="C325" s="59" t="e">
        <f t="shared" ca="1" si="22"/>
        <v>#REF!</v>
      </c>
      <c r="D325" s="42"/>
      <c r="E325" s="43"/>
      <c r="F325" s="43" t="e">
        <f t="shared" ca="1" si="23"/>
        <v>#REF!</v>
      </c>
      <c r="G325" s="41"/>
      <c r="H325" s="41"/>
      <c r="I325" s="41" t="e">
        <f t="shared" ca="1" si="24"/>
        <v>#REF!</v>
      </c>
      <c r="J325" s="44"/>
      <c r="K325" s="44"/>
      <c r="L325" s="44" t="e">
        <f t="shared" ca="1" si="17"/>
        <v>#REF!</v>
      </c>
      <c r="M325" s="45" t="e">
        <f t="shared" ca="1" si="18"/>
        <v>#REF!</v>
      </c>
      <c r="N325" s="80" t="e">
        <f t="shared" ca="1" si="19"/>
        <v>#REF!</v>
      </c>
      <c r="O325" s="47" t="e">
        <f t="shared" ca="1" si="20"/>
        <v>#REF!</v>
      </c>
      <c r="P325" s="51"/>
    </row>
    <row r="326" spans="1:16" hidden="1" x14ac:dyDescent="0.25">
      <c r="A326" s="38">
        <v>320</v>
      </c>
      <c r="B326" s="59" t="e">
        <f t="shared" ca="1" si="21"/>
        <v>#REF!</v>
      </c>
      <c r="C326" s="59" t="e">
        <f t="shared" ca="1" si="22"/>
        <v>#REF!</v>
      </c>
      <c r="D326" s="42"/>
      <c r="E326" s="43"/>
      <c r="F326" s="43" t="e">
        <f t="shared" ca="1" si="23"/>
        <v>#REF!</v>
      </c>
      <c r="G326" s="41"/>
      <c r="H326" s="41"/>
      <c r="I326" s="41" t="e">
        <f t="shared" ca="1" si="24"/>
        <v>#REF!</v>
      </c>
      <c r="J326" s="44"/>
      <c r="K326" s="44"/>
      <c r="L326" s="44" t="e">
        <f t="shared" ca="1" si="17"/>
        <v>#REF!</v>
      </c>
      <c r="M326" s="45" t="e">
        <f t="shared" ca="1" si="18"/>
        <v>#REF!</v>
      </c>
      <c r="N326" s="80" t="e">
        <f t="shared" ca="1" si="19"/>
        <v>#REF!</v>
      </c>
      <c r="O326" s="47" t="e">
        <f t="shared" ca="1" si="20"/>
        <v>#REF!</v>
      </c>
      <c r="P326" s="51"/>
    </row>
    <row r="327" spans="1:16" hidden="1" x14ac:dyDescent="0.25">
      <c r="A327" s="38">
        <v>321</v>
      </c>
      <c r="B327" s="59" t="e">
        <f t="shared" ca="1" si="21"/>
        <v>#REF!</v>
      </c>
      <c r="C327" s="59" t="e">
        <f t="shared" ca="1" si="22"/>
        <v>#REF!</v>
      </c>
      <c r="D327" s="42"/>
      <c r="E327" s="43"/>
      <c r="F327" s="43" t="e">
        <f t="shared" ca="1" si="23"/>
        <v>#REF!</v>
      </c>
      <c r="G327" s="41"/>
      <c r="H327" s="41"/>
      <c r="I327" s="41" t="e">
        <f t="shared" ca="1" si="24"/>
        <v>#REF!</v>
      </c>
      <c r="J327" s="44"/>
      <c r="K327" s="44"/>
      <c r="L327" s="44" t="e">
        <f t="shared" ca="1" si="17"/>
        <v>#REF!</v>
      </c>
      <c r="M327" s="45" t="e">
        <f t="shared" ca="1" si="18"/>
        <v>#REF!</v>
      </c>
      <c r="N327" s="80" t="e">
        <f t="shared" ca="1" si="19"/>
        <v>#REF!</v>
      </c>
      <c r="O327" s="47" t="e">
        <f t="shared" ca="1" si="20"/>
        <v>#REF!</v>
      </c>
      <c r="P327" s="51"/>
    </row>
    <row r="328" spans="1:16" hidden="1" x14ac:dyDescent="0.25">
      <c r="A328" s="38">
        <v>322</v>
      </c>
      <c r="B328" s="59" t="e">
        <f t="shared" ref="B328:B391" ca="1" si="25">INDIRECT(CONCATENATE($C$505,$D$505,"!$B",$A328 + 8))</f>
        <v>#REF!</v>
      </c>
      <c r="C328" s="59" t="e">
        <f t="shared" ref="C328:C391" ca="1" si="26">INDIRECT(CONCATENATE($C$505,$D$505,"!$C",$A328 + 8))</f>
        <v>#REF!</v>
      </c>
      <c r="D328" s="42"/>
      <c r="E328" s="43"/>
      <c r="F328" s="43" t="e">
        <f t="shared" ref="F328:F391" ca="1" si="27">INDIRECT(CONCATENATE($C$505,$D$505,"!$Z",$A328 + 8))</f>
        <v>#REF!</v>
      </c>
      <c r="G328" s="41"/>
      <c r="H328" s="41"/>
      <c r="I328" s="41" t="e">
        <f t="shared" ca="1" si="24"/>
        <v>#REF!</v>
      </c>
      <c r="J328" s="44"/>
      <c r="K328" s="44"/>
      <c r="L328" s="44" t="e">
        <f t="shared" ref="L328:L391" ca="1" si="28">INDIRECT(CONCATENATE($C$505,$D$505,"!$V",$A328 + 8))</f>
        <v>#REF!</v>
      </c>
      <c r="M328" s="45" t="e">
        <f t="shared" ca="1" si="18"/>
        <v>#REF!</v>
      </c>
      <c r="N328" s="80" t="e">
        <f t="shared" ca="1" si="19"/>
        <v>#REF!</v>
      </c>
      <c r="O328" s="47" t="e">
        <f t="shared" ca="1" si="20"/>
        <v>#REF!</v>
      </c>
      <c r="P328" s="51"/>
    </row>
    <row r="329" spans="1:16" hidden="1" x14ac:dyDescent="0.25">
      <c r="A329" s="38">
        <v>323</v>
      </c>
      <c r="B329" s="59" t="e">
        <f t="shared" ca="1" si="25"/>
        <v>#REF!</v>
      </c>
      <c r="C329" s="59" t="e">
        <f t="shared" ca="1" si="26"/>
        <v>#REF!</v>
      </c>
      <c r="D329" s="42"/>
      <c r="E329" s="43"/>
      <c r="F329" s="43" t="e">
        <f t="shared" ca="1" si="27"/>
        <v>#REF!</v>
      </c>
      <c r="G329" s="41"/>
      <c r="H329" s="41"/>
      <c r="I329" s="41" t="e">
        <f t="shared" ref="I329:I392" ca="1" si="29">INDIRECT(CONCATENATE($C$505,$D$505,"!$AD",$A329 + 8))</f>
        <v>#REF!</v>
      </c>
      <c r="J329" s="44"/>
      <c r="K329" s="44"/>
      <c r="L329" s="44" t="e">
        <f t="shared" ca="1" si="28"/>
        <v>#REF!</v>
      </c>
      <c r="M329" s="45" t="e">
        <f t="shared" ref="M329:M392" ca="1" si="30">IF(I329&lt;10,0,10)</f>
        <v>#REF!</v>
      </c>
      <c r="N329" s="80" t="e">
        <f t="shared" ref="N329:N392" ca="1" si="31">ROUNDDOWN(O329,0)</f>
        <v>#REF!</v>
      </c>
      <c r="O329" s="47" t="e">
        <f t="shared" ref="O329:O392" ca="1" si="32">I329*M329/100</f>
        <v>#REF!</v>
      </c>
      <c r="P329" s="51"/>
    </row>
    <row r="330" spans="1:16" hidden="1" x14ac:dyDescent="0.25">
      <c r="A330" s="38">
        <v>324</v>
      </c>
      <c r="B330" s="59" t="e">
        <f t="shared" ca="1" si="25"/>
        <v>#REF!</v>
      </c>
      <c r="C330" s="59" t="e">
        <f t="shared" ca="1" si="26"/>
        <v>#REF!</v>
      </c>
      <c r="D330" s="42"/>
      <c r="E330" s="43"/>
      <c r="F330" s="43" t="e">
        <f t="shared" ca="1" si="27"/>
        <v>#REF!</v>
      </c>
      <c r="G330" s="41"/>
      <c r="H330" s="41"/>
      <c r="I330" s="41" t="e">
        <f t="shared" ca="1" si="29"/>
        <v>#REF!</v>
      </c>
      <c r="J330" s="44"/>
      <c r="K330" s="44"/>
      <c r="L330" s="44" t="e">
        <f t="shared" ca="1" si="28"/>
        <v>#REF!</v>
      </c>
      <c r="M330" s="45" t="e">
        <f t="shared" ca="1" si="30"/>
        <v>#REF!</v>
      </c>
      <c r="N330" s="80" t="e">
        <f t="shared" ca="1" si="31"/>
        <v>#REF!</v>
      </c>
      <c r="O330" s="47" t="e">
        <f t="shared" ca="1" si="32"/>
        <v>#REF!</v>
      </c>
      <c r="P330" s="51"/>
    </row>
    <row r="331" spans="1:16" hidden="1" x14ac:dyDescent="0.25">
      <c r="A331" s="38">
        <v>325</v>
      </c>
      <c r="B331" s="59" t="e">
        <f t="shared" ca="1" si="25"/>
        <v>#REF!</v>
      </c>
      <c r="C331" s="59" t="e">
        <f t="shared" ca="1" si="26"/>
        <v>#REF!</v>
      </c>
      <c r="D331" s="42"/>
      <c r="E331" s="43"/>
      <c r="F331" s="43" t="e">
        <f t="shared" ca="1" si="27"/>
        <v>#REF!</v>
      </c>
      <c r="G331" s="41"/>
      <c r="H331" s="41"/>
      <c r="I331" s="41" t="e">
        <f t="shared" ca="1" si="29"/>
        <v>#REF!</v>
      </c>
      <c r="J331" s="44"/>
      <c r="K331" s="44"/>
      <c r="L331" s="44" t="e">
        <f t="shared" ca="1" si="28"/>
        <v>#REF!</v>
      </c>
      <c r="M331" s="45" t="e">
        <f t="shared" ca="1" si="30"/>
        <v>#REF!</v>
      </c>
      <c r="N331" s="80" t="e">
        <f t="shared" ca="1" si="31"/>
        <v>#REF!</v>
      </c>
      <c r="O331" s="47" t="e">
        <f t="shared" ca="1" si="32"/>
        <v>#REF!</v>
      </c>
      <c r="P331" s="51"/>
    </row>
    <row r="332" spans="1:16" hidden="1" x14ac:dyDescent="0.25">
      <c r="A332" s="38">
        <v>326</v>
      </c>
      <c r="B332" s="59" t="e">
        <f t="shared" ca="1" si="25"/>
        <v>#REF!</v>
      </c>
      <c r="C332" s="59" t="e">
        <f t="shared" ca="1" si="26"/>
        <v>#REF!</v>
      </c>
      <c r="D332" s="42"/>
      <c r="E332" s="43"/>
      <c r="F332" s="43" t="e">
        <f t="shared" ca="1" si="27"/>
        <v>#REF!</v>
      </c>
      <c r="G332" s="41"/>
      <c r="H332" s="41"/>
      <c r="I332" s="41" t="e">
        <f t="shared" ca="1" si="29"/>
        <v>#REF!</v>
      </c>
      <c r="J332" s="44"/>
      <c r="K332" s="44"/>
      <c r="L332" s="44" t="e">
        <f t="shared" ca="1" si="28"/>
        <v>#REF!</v>
      </c>
      <c r="M332" s="45" t="e">
        <f t="shared" ca="1" si="30"/>
        <v>#REF!</v>
      </c>
      <c r="N332" s="80" t="e">
        <f t="shared" ca="1" si="31"/>
        <v>#REF!</v>
      </c>
      <c r="O332" s="47" t="e">
        <f t="shared" ca="1" si="32"/>
        <v>#REF!</v>
      </c>
      <c r="P332" s="51"/>
    </row>
    <row r="333" spans="1:16" hidden="1" x14ac:dyDescent="0.25">
      <c r="A333" s="38">
        <v>327</v>
      </c>
      <c r="B333" s="59" t="e">
        <f t="shared" ca="1" si="25"/>
        <v>#REF!</v>
      </c>
      <c r="C333" s="59" t="e">
        <f t="shared" ca="1" si="26"/>
        <v>#REF!</v>
      </c>
      <c r="D333" s="42"/>
      <c r="E333" s="43"/>
      <c r="F333" s="43" t="e">
        <f t="shared" ca="1" si="27"/>
        <v>#REF!</v>
      </c>
      <c r="G333" s="41"/>
      <c r="H333" s="41"/>
      <c r="I333" s="41" t="e">
        <f t="shared" ca="1" si="29"/>
        <v>#REF!</v>
      </c>
      <c r="J333" s="44"/>
      <c r="K333" s="44"/>
      <c r="L333" s="44" t="e">
        <f t="shared" ca="1" si="28"/>
        <v>#REF!</v>
      </c>
      <c r="M333" s="45" t="e">
        <f t="shared" ca="1" si="30"/>
        <v>#REF!</v>
      </c>
      <c r="N333" s="80" t="e">
        <f t="shared" ca="1" si="31"/>
        <v>#REF!</v>
      </c>
      <c r="O333" s="47" t="e">
        <f t="shared" ca="1" si="32"/>
        <v>#REF!</v>
      </c>
      <c r="P333" s="51"/>
    </row>
    <row r="334" spans="1:16" hidden="1" x14ac:dyDescent="0.25">
      <c r="A334" s="38">
        <v>328</v>
      </c>
      <c r="B334" s="59" t="e">
        <f t="shared" ca="1" si="25"/>
        <v>#REF!</v>
      </c>
      <c r="C334" s="59" t="e">
        <f t="shared" ca="1" si="26"/>
        <v>#REF!</v>
      </c>
      <c r="D334" s="42"/>
      <c r="E334" s="43"/>
      <c r="F334" s="43" t="e">
        <f t="shared" ca="1" si="27"/>
        <v>#REF!</v>
      </c>
      <c r="G334" s="41"/>
      <c r="H334" s="41"/>
      <c r="I334" s="41" t="e">
        <f t="shared" ca="1" si="29"/>
        <v>#REF!</v>
      </c>
      <c r="J334" s="44"/>
      <c r="K334" s="44"/>
      <c r="L334" s="44" t="e">
        <f t="shared" ca="1" si="28"/>
        <v>#REF!</v>
      </c>
      <c r="M334" s="45" t="e">
        <f t="shared" ca="1" si="30"/>
        <v>#REF!</v>
      </c>
      <c r="N334" s="80" t="e">
        <f t="shared" ca="1" si="31"/>
        <v>#REF!</v>
      </c>
      <c r="O334" s="47" t="e">
        <f t="shared" ca="1" si="32"/>
        <v>#REF!</v>
      </c>
      <c r="P334" s="51"/>
    </row>
    <row r="335" spans="1:16" hidden="1" x14ac:dyDescent="0.25">
      <c r="A335" s="38">
        <v>329</v>
      </c>
      <c r="B335" s="59" t="e">
        <f t="shared" ca="1" si="25"/>
        <v>#REF!</v>
      </c>
      <c r="C335" s="59" t="e">
        <f t="shared" ca="1" si="26"/>
        <v>#REF!</v>
      </c>
      <c r="D335" s="42"/>
      <c r="E335" s="43"/>
      <c r="F335" s="43" t="e">
        <f t="shared" ca="1" si="27"/>
        <v>#REF!</v>
      </c>
      <c r="G335" s="41"/>
      <c r="H335" s="41"/>
      <c r="I335" s="41" t="e">
        <f t="shared" ca="1" si="29"/>
        <v>#REF!</v>
      </c>
      <c r="J335" s="44"/>
      <c r="K335" s="44"/>
      <c r="L335" s="44" t="e">
        <f t="shared" ca="1" si="28"/>
        <v>#REF!</v>
      </c>
      <c r="M335" s="45" t="e">
        <f t="shared" ca="1" si="30"/>
        <v>#REF!</v>
      </c>
      <c r="N335" s="80" t="e">
        <f t="shared" ca="1" si="31"/>
        <v>#REF!</v>
      </c>
      <c r="O335" s="47" t="e">
        <f t="shared" ca="1" si="32"/>
        <v>#REF!</v>
      </c>
      <c r="P335" s="51"/>
    </row>
    <row r="336" spans="1:16" hidden="1" x14ac:dyDescent="0.25">
      <c r="A336" s="38">
        <v>330</v>
      </c>
      <c r="B336" s="59" t="e">
        <f t="shared" ca="1" si="25"/>
        <v>#REF!</v>
      </c>
      <c r="C336" s="59" t="e">
        <f t="shared" ca="1" si="26"/>
        <v>#REF!</v>
      </c>
      <c r="D336" s="42"/>
      <c r="E336" s="43"/>
      <c r="F336" s="43" t="e">
        <f t="shared" ca="1" si="27"/>
        <v>#REF!</v>
      </c>
      <c r="G336" s="41"/>
      <c r="H336" s="41"/>
      <c r="I336" s="41" t="e">
        <f t="shared" ca="1" si="29"/>
        <v>#REF!</v>
      </c>
      <c r="J336" s="44"/>
      <c r="K336" s="44"/>
      <c r="L336" s="44" t="e">
        <f t="shared" ca="1" si="28"/>
        <v>#REF!</v>
      </c>
      <c r="M336" s="45" t="e">
        <f t="shared" ca="1" si="30"/>
        <v>#REF!</v>
      </c>
      <c r="N336" s="80" t="e">
        <f t="shared" ca="1" si="31"/>
        <v>#REF!</v>
      </c>
      <c r="O336" s="47" t="e">
        <f t="shared" ca="1" si="32"/>
        <v>#REF!</v>
      </c>
      <c r="P336" s="51"/>
    </row>
    <row r="337" spans="1:16" hidden="1" x14ac:dyDescent="0.25">
      <c r="A337" s="38">
        <v>331</v>
      </c>
      <c r="B337" s="59" t="e">
        <f t="shared" ca="1" si="25"/>
        <v>#REF!</v>
      </c>
      <c r="C337" s="59" t="e">
        <f t="shared" ca="1" si="26"/>
        <v>#REF!</v>
      </c>
      <c r="D337" s="42"/>
      <c r="E337" s="43"/>
      <c r="F337" s="43" t="e">
        <f t="shared" ca="1" si="27"/>
        <v>#REF!</v>
      </c>
      <c r="G337" s="41"/>
      <c r="H337" s="41"/>
      <c r="I337" s="41" t="e">
        <f t="shared" ca="1" si="29"/>
        <v>#REF!</v>
      </c>
      <c r="J337" s="44"/>
      <c r="K337" s="44"/>
      <c r="L337" s="44" t="e">
        <f t="shared" ca="1" si="28"/>
        <v>#REF!</v>
      </c>
      <c r="M337" s="45" t="e">
        <f t="shared" ca="1" si="30"/>
        <v>#REF!</v>
      </c>
      <c r="N337" s="80" t="e">
        <f t="shared" ca="1" si="31"/>
        <v>#REF!</v>
      </c>
      <c r="O337" s="47" t="e">
        <f t="shared" ca="1" si="32"/>
        <v>#REF!</v>
      </c>
      <c r="P337" s="51"/>
    </row>
    <row r="338" spans="1:16" hidden="1" x14ac:dyDescent="0.25">
      <c r="A338" s="38">
        <v>332</v>
      </c>
      <c r="B338" s="59" t="e">
        <f t="shared" ca="1" si="25"/>
        <v>#REF!</v>
      </c>
      <c r="C338" s="59" t="e">
        <f t="shared" ca="1" si="26"/>
        <v>#REF!</v>
      </c>
      <c r="D338" s="42"/>
      <c r="E338" s="43"/>
      <c r="F338" s="43" t="e">
        <f t="shared" ca="1" si="27"/>
        <v>#REF!</v>
      </c>
      <c r="G338" s="41"/>
      <c r="H338" s="41"/>
      <c r="I338" s="41" t="e">
        <f t="shared" ca="1" si="29"/>
        <v>#REF!</v>
      </c>
      <c r="J338" s="44"/>
      <c r="K338" s="44"/>
      <c r="L338" s="44" t="e">
        <f t="shared" ca="1" si="28"/>
        <v>#REF!</v>
      </c>
      <c r="M338" s="45" t="e">
        <f t="shared" ca="1" si="30"/>
        <v>#REF!</v>
      </c>
      <c r="N338" s="80" t="e">
        <f t="shared" ca="1" si="31"/>
        <v>#REF!</v>
      </c>
      <c r="O338" s="47" t="e">
        <f t="shared" ca="1" si="32"/>
        <v>#REF!</v>
      </c>
      <c r="P338" s="51"/>
    </row>
    <row r="339" spans="1:16" hidden="1" x14ac:dyDescent="0.25">
      <c r="A339" s="38">
        <v>333</v>
      </c>
      <c r="B339" s="59" t="e">
        <f t="shared" ca="1" si="25"/>
        <v>#REF!</v>
      </c>
      <c r="C339" s="59" t="e">
        <f t="shared" ca="1" si="26"/>
        <v>#REF!</v>
      </c>
      <c r="D339" s="42"/>
      <c r="E339" s="43"/>
      <c r="F339" s="43" t="e">
        <f t="shared" ca="1" si="27"/>
        <v>#REF!</v>
      </c>
      <c r="G339" s="41"/>
      <c r="H339" s="41"/>
      <c r="I339" s="41" t="e">
        <f t="shared" ca="1" si="29"/>
        <v>#REF!</v>
      </c>
      <c r="J339" s="44"/>
      <c r="K339" s="44"/>
      <c r="L339" s="44" t="e">
        <f t="shared" ca="1" si="28"/>
        <v>#REF!</v>
      </c>
      <c r="M339" s="45" t="e">
        <f t="shared" ca="1" si="30"/>
        <v>#REF!</v>
      </c>
      <c r="N339" s="80" t="e">
        <f t="shared" ca="1" si="31"/>
        <v>#REF!</v>
      </c>
      <c r="O339" s="47" t="e">
        <f t="shared" ca="1" si="32"/>
        <v>#REF!</v>
      </c>
      <c r="P339" s="51"/>
    </row>
    <row r="340" spans="1:16" hidden="1" x14ac:dyDescent="0.25">
      <c r="A340" s="38">
        <v>334</v>
      </c>
      <c r="B340" s="59" t="e">
        <f t="shared" ca="1" si="25"/>
        <v>#REF!</v>
      </c>
      <c r="C340" s="59" t="e">
        <f t="shared" ca="1" si="26"/>
        <v>#REF!</v>
      </c>
      <c r="D340" s="42"/>
      <c r="E340" s="43"/>
      <c r="F340" s="43" t="e">
        <f t="shared" ca="1" si="27"/>
        <v>#REF!</v>
      </c>
      <c r="G340" s="41"/>
      <c r="H340" s="41"/>
      <c r="I340" s="41" t="e">
        <f t="shared" ca="1" si="29"/>
        <v>#REF!</v>
      </c>
      <c r="J340" s="44"/>
      <c r="K340" s="44"/>
      <c r="L340" s="44" t="e">
        <f t="shared" ca="1" si="28"/>
        <v>#REF!</v>
      </c>
      <c r="M340" s="45" t="e">
        <f t="shared" ca="1" si="30"/>
        <v>#REF!</v>
      </c>
      <c r="N340" s="80" t="e">
        <f t="shared" ca="1" si="31"/>
        <v>#REF!</v>
      </c>
      <c r="O340" s="47" t="e">
        <f t="shared" ca="1" si="32"/>
        <v>#REF!</v>
      </c>
      <c r="P340" s="51"/>
    </row>
    <row r="341" spans="1:16" hidden="1" x14ac:dyDescent="0.25">
      <c r="A341" s="38">
        <v>335</v>
      </c>
      <c r="B341" s="59" t="e">
        <f t="shared" ca="1" si="25"/>
        <v>#REF!</v>
      </c>
      <c r="C341" s="59" t="e">
        <f t="shared" ca="1" si="26"/>
        <v>#REF!</v>
      </c>
      <c r="D341" s="42"/>
      <c r="E341" s="43"/>
      <c r="F341" s="43" t="e">
        <f t="shared" ca="1" si="27"/>
        <v>#REF!</v>
      </c>
      <c r="G341" s="41"/>
      <c r="H341" s="41"/>
      <c r="I341" s="41" t="e">
        <f t="shared" ca="1" si="29"/>
        <v>#REF!</v>
      </c>
      <c r="J341" s="44"/>
      <c r="K341" s="44"/>
      <c r="L341" s="44" t="e">
        <f t="shared" ca="1" si="28"/>
        <v>#REF!</v>
      </c>
      <c r="M341" s="45" t="e">
        <f t="shared" ca="1" si="30"/>
        <v>#REF!</v>
      </c>
      <c r="N341" s="80" t="e">
        <f t="shared" ca="1" si="31"/>
        <v>#REF!</v>
      </c>
      <c r="O341" s="47" t="e">
        <f t="shared" ca="1" si="32"/>
        <v>#REF!</v>
      </c>
      <c r="P341" s="51"/>
    </row>
    <row r="342" spans="1:16" hidden="1" x14ac:dyDescent="0.25">
      <c r="A342" s="38">
        <v>336</v>
      </c>
      <c r="B342" s="59" t="e">
        <f t="shared" ca="1" si="25"/>
        <v>#REF!</v>
      </c>
      <c r="C342" s="59" t="e">
        <f t="shared" ca="1" si="26"/>
        <v>#REF!</v>
      </c>
      <c r="D342" s="42"/>
      <c r="E342" s="43"/>
      <c r="F342" s="43" t="e">
        <f t="shared" ca="1" si="27"/>
        <v>#REF!</v>
      </c>
      <c r="G342" s="41"/>
      <c r="H342" s="41"/>
      <c r="I342" s="41" t="e">
        <f t="shared" ca="1" si="29"/>
        <v>#REF!</v>
      </c>
      <c r="J342" s="44"/>
      <c r="K342" s="44"/>
      <c r="L342" s="44" t="e">
        <f t="shared" ca="1" si="28"/>
        <v>#REF!</v>
      </c>
      <c r="M342" s="45" t="e">
        <f t="shared" ca="1" si="30"/>
        <v>#REF!</v>
      </c>
      <c r="N342" s="80" t="e">
        <f t="shared" ca="1" si="31"/>
        <v>#REF!</v>
      </c>
      <c r="O342" s="47" t="e">
        <f t="shared" ca="1" si="32"/>
        <v>#REF!</v>
      </c>
      <c r="P342" s="51"/>
    </row>
    <row r="343" spans="1:16" hidden="1" x14ac:dyDescent="0.25">
      <c r="A343" s="38">
        <v>337</v>
      </c>
      <c r="B343" s="59" t="e">
        <f t="shared" ca="1" si="25"/>
        <v>#REF!</v>
      </c>
      <c r="C343" s="59" t="e">
        <f t="shared" ca="1" si="26"/>
        <v>#REF!</v>
      </c>
      <c r="D343" s="42"/>
      <c r="E343" s="43"/>
      <c r="F343" s="43" t="e">
        <f t="shared" ca="1" si="27"/>
        <v>#REF!</v>
      </c>
      <c r="G343" s="41"/>
      <c r="H343" s="41"/>
      <c r="I343" s="41" t="e">
        <f t="shared" ca="1" si="29"/>
        <v>#REF!</v>
      </c>
      <c r="J343" s="44"/>
      <c r="K343" s="44"/>
      <c r="L343" s="44" t="e">
        <f t="shared" ca="1" si="28"/>
        <v>#REF!</v>
      </c>
      <c r="M343" s="45" t="e">
        <f t="shared" ca="1" si="30"/>
        <v>#REF!</v>
      </c>
      <c r="N343" s="80" t="e">
        <f t="shared" ca="1" si="31"/>
        <v>#REF!</v>
      </c>
      <c r="O343" s="47" t="e">
        <f t="shared" ca="1" si="32"/>
        <v>#REF!</v>
      </c>
      <c r="P343" s="51"/>
    </row>
    <row r="344" spans="1:16" hidden="1" x14ac:dyDescent="0.25">
      <c r="A344" s="38">
        <v>338</v>
      </c>
      <c r="B344" s="59" t="e">
        <f t="shared" ca="1" si="25"/>
        <v>#REF!</v>
      </c>
      <c r="C344" s="59" t="e">
        <f t="shared" ca="1" si="26"/>
        <v>#REF!</v>
      </c>
      <c r="D344" s="42"/>
      <c r="E344" s="43"/>
      <c r="F344" s="43" t="e">
        <f t="shared" ca="1" si="27"/>
        <v>#REF!</v>
      </c>
      <c r="G344" s="41"/>
      <c r="H344" s="41"/>
      <c r="I344" s="41" t="e">
        <f t="shared" ca="1" si="29"/>
        <v>#REF!</v>
      </c>
      <c r="J344" s="44"/>
      <c r="K344" s="44"/>
      <c r="L344" s="44" t="e">
        <f t="shared" ca="1" si="28"/>
        <v>#REF!</v>
      </c>
      <c r="M344" s="45" t="e">
        <f t="shared" ca="1" si="30"/>
        <v>#REF!</v>
      </c>
      <c r="N344" s="80" t="e">
        <f t="shared" ca="1" si="31"/>
        <v>#REF!</v>
      </c>
      <c r="O344" s="47" t="e">
        <f t="shared" ca="1" si="32"/>
        <v>#REF!</v>
      </c>
      <c r="P344" s="51"/>
    </row>
    <row r="345" spans="1:16" hidden="1" x14ac:dyDescent="0.25">
      <c r="A345" s="38">
        <v>339</v>
      </c>
      <c r="B345" s="59" t="e">
        <f t="shared" ca="1" si="25"/>
        <v>#REF!</v>
      </c>
      <c r="C345" s="59" t="e">
        <f t="shared" ca="1" si="26"/>
        <v>#REF!</v>
      </c>
      <c r="D345" s="42"/>
      <c r="E345" s="43"/>
      <c r="F345" s="43" t="e">
        <f t="shared" ca="1" si="27"/>
        <v>#REF!</v>
      </c>
      <c r="G345" s="41"/>
      <c r="H345" s="41"/>
      <c r="I345" s="41" t="e">
        <f t="shared" ca="1" si="29"/>
        <v>#REF!</v>
      </c>
      <c r="J345" s="44"/>
      <c r="K345" s="44"/>
      <c r="L345" s="44" t="e">
        <f t="shared" ca="1" si="28"/>
        <v>#REF!</v>
      </c>
      <c r="M345" s="45" t="e">
        <f t="shared" ca="1" si="30"/>
        <v>#REF!</v>
      </c>
      <c r="N345" s="80" t="e">
        <f t="shared" ca="1" si="31"/>
        <v>#REF!</v>
      </c>
      <c r="O345" s="47" t="e">
        <f t="shared" ca="1" si="32"/>
        <v>#REF!</v>
      </c>
      <c r="P345" s="51"/>
    </row>
    <row r="346" spans="1:16" hidden="1" x14ac:dyDescent="0.25">
      <c r="A346" s="38">
        <v>340</v>
      </c>
      <c r="B346" s="59" t="e">
        <f t="shared" ca="1" si="25"/>
        <v>#REF!</v>
      </c>
      <c r="C346" s="59" t="e">
        <f t="shared" ca="1" si="26"/>
        <v>#REF!</v>
      </c>
      <c r="D346" s="42"/>
      <c r="E346" s="43"/>
      <c r="F346" s="43" t="e">
        <f t="shared" ca="1" si="27"/>
        <v>#REF!</v>
      </c>
      <c r="G346" s="41"/>
      <c r="H346" s="41"/>
      <c r="I346" s="41" t="e">
        <f t="shared" ca="1" si="29"/>
        <v>#REF!</v>
      </c>
      <c r="J346" s="44"/>
      <c r="K346" s="44"/>
      <c r="L346" s="44" t="e">
        <f t="shared" ca="1" si="28"/>
        <v>#REF!</v>
      </c>
      <c r="M346" s="45" t="e">
        <f t="shared" ca="1" si="30"/>
        <v>#REF!</v>
      </c>
      <c r="N346" s="80" t="e">
        <f t="shared" ca="1" si="31"/>
        <v>#REF!</v>
      </c>
      <c r="O346" s="47" t="e">
        <f t="shared" ca="1" si="32"/>
        <v>#REF!</v>
      </c>
      <c r="P346" s="51"/>
    </row>
    <row r="347" spans="1:16" hidden="1" x14ac:dyDescent="0.25">
      <c r="A347" s="38">
        <v>341</v>
      </c>
      <c r="B347" s="59" t="e">
        <f t="shared" ca="1" si="25"/>
        <v>#REF!</v>
      </c>
      <c r="C347" s="59" t="e">
        <f t="shared" ca="1" si="26"/>
        <v>#REF!</v>
      </c>
      <c r="D347" s="42"/>
      <c r="E347" s="43"/>
      <c r="F347" s="43" t="e">
        <f t="shared" ca="1" si="27"/>
        <v>#REF!</v>
      </c>
      <c r="G347" s="41"/>
      <c r="H347" s="41"/>
      <c r="I347" s="41" t="e">
        <f t="shared" ca="1" si="29"/>
        <v>#REF!</v>
      </c>
      <c r="J347" s="44"/>
      <c r="K347" s="44"/>
      <c r="L347" s="44" t="e">
        <f t="shared" ca="1" si="28"/>
        <v>#REF!</v>
      </c>
      <c r="M347" s="45" t="e">
        <f t="shared" ca="1" si="30"/>
        <v>#REF!</v>
      </c>
      <c r="N347" s="80" t="e">
        <f t="shared" ca="1" si="31"/>
        <v>#REF!</v>
      </c>
      <c r="O347" s="47" t="e">
        <f t="shared" ca="1" si="32"/>
        <v>#REF!</v>
      </c>
      <c r="P347" s="51"/>
    </row>
    <row r="348" spans="1:16" hidden="1" x14ac:dyDescent="0.25">
      <c r="A348" s="38">
        <v>342</v>
      </c>
      <c r="B348" s="59" t="e">
        <f t="shared" ca="1" si="25"/>
        <v>#REF!</v>
      </c>
      <c r="C348" s="59" t="e">
        <f t="shared" ca="1" si="26"/>
        <v>#REF!</v>
      </c>
      <c r="D348" s="42"/>
      <c r="E348" s="43"/>
      <c r="F348" s="43" t="e">
        <f t="shared" ca="1" si="27"/>
        <v>#REF!</v>
      </c>
      <c r="G348" s="41"/>
      <c r="H348" s="41"/>
      <c r="I348" s="41" t="e">
        <f t="shared" ca="1" si="29"/>
        <v>#REF!</v>
      </c>
      <c r="J348" s="44"/>
      <c r="K348" s="44"/>
      <c r="L348" s="44" t="e">
        <f t="shared" ca="1" si="28"/>
        <v>#REF!</v>
      </c>
      <c r="M348" s="45" t="e">
        <f t="shared" ca="1" si="30"/>
        <v>#REF!</v>
      </c>
      <c r="N348" s="80" t="e">
        <f t="shared" ca="1" si="31"/>
        <v>#REF!</v>
      </c>
      <c r="O348" s="47" t="e">
        <f t="shared" ca="1" si="32"/>
        <v>#REF!</v>
      </c>
      <c r="P348" s="51"/>
    </row>
    <row r="349" spans="1:16" hidden="1" x14ac:dyDescent="0.25">
      <c r="A349" s="38">
        <v>343</v>
      </c>
      <c r="B349" s="59" t="e">
        <f t="shared" ca="1" si="25"/>
        <v>#REF!</v>
      </c>
      <c r="C349" s="59" t="e">
        <f t="shared" ca="1" si="26"/>
        <v>#REF!</v>
      </c>
      <c r="D349" s="42"/>
      <c r="E349" s="43"/>
      <c r="F349" s="43" t="e">
        <f t="shared" ca="1" si="27"/>
        <v>#REF!</v>
      </c>
      <c r="G349" s="41"/>
      <c r="H349" s="41"/>
      <c r="I349" s="41" t="e">
        <f t="shared" ca="1" si="29"/>
        <v>#REF!</v>
      </c>
      <c r="J349" s="44"/>
      <c r="K349" s="44"/>
      <c r="L349" s="44" t="e">
        <f t="shared" ca="1" si="28"/>
        <v>#REF!</v>
      </c>
      <c r="M349" s="45" t="e">
        <f t="shared" ca="1" si="30"/>
        <v>#REF!</v>
      </c>
      <c r="N349" s="80" t="e">
        <f t="shared" ca="1" si="31"/>
        <v>#REF!</v>
      </c>
      <c r="O349" s="47" t="e">
        <f t="shared" ca="1" si="32"/>
        <v>#REF!</v>
      </c>
      <c r="P349" s="51"/>
    </row>
    <row r="350" spans="1:16" hidden="1" x14ac:dyDescent="0.25">
      <c r="A350" s="38">
        <v>344</v>
      </c>
      <c r="B350" s="59" t="e">
        <f t="shared" ca="1" si="25"/>
        <v>#REF!</v>
      </c>
      <c r="C350" s="59" t="e">
        <f t="shared" ca="1" si="26"/>
        <v>#REF!</v>
      </c>
      <c r="D350" s="42"/>
      <c r="E350" s="43"/>
      <c r="F350" s="43" t="e">
        <f t="shared" ca="1" si="27"/>
        <v>#REF!</v>
      </c>
      <c r="G350" s="41"/>
      <c r="H350" s="41"/>
      <c r="I350" s="41" t="e">
        <f t="shared" ca="1" si="29"/>
        <v>#REF!</v>
      </c>
      <c r="J350" s="44"/>
      <c r="K350" s="44"/>
      <c r="L350" s="44" t="e">
        <f t="shared" ca="1" si="28"/>
        <v>#REF!</v>
      </c>
      <c r="M350" s="45" t="e">
        <f t="shared" ca="1" si="30"/>
        <v>#REF!</v>
      </c>
      <c r="N350" s="80" t="e">
        <f t="shared" ca="1" si="31"/>
        <v>#REF!</v>
      </c>
      <c r="O350" s="47" t="e">
        <f t="shared" ca="1" si="32"/>
        <v>#REF!</v>
      </c>
      <c r="P350" s="51"/>
    </row>
    <row r="351" spans="1:16" hidden="1" x14ac:dyDescent="0.25">
      <c r="A351" s="38">
        <v>345</v>
      </c>
      <c r="B351" s="59" t="e">
        <f t="shared" ca="1" si="25"/>
        <v>#REF!</v>
      </c>
      <c r="C351" s="59" t="e">
        <f t="shared" ca="1" si="26"/>
        <v>#REF!</v>
      </c>
      <c r="D351" s="42"/>
      <c r="E351" s="43"/>
      <c r="F351" s="43" t="e">
        <f t="shared" ca="1" si="27"/>
        <v>#REF!</v>
      </c>
      <c r="G351" s="41"/>
      <c r="H351" s="41"/>
      <c r="I351" s="41" t="e">
        <f t="shared" ca="1" si="29"/>
        <v>#REF!</v>
      </c>
      <c r="J351" s="44"/>
      <c r="K351" s="44"/>
      <c r="L351" s="44" t="e">
        <f t="shared" ca="1" si="28"/>
        <v>#REF!</v>
      </c>
      <c r="M351" s="45" t="e">
        <f t="shared" ca="1" si="30"/>
        <v>#REF!</v>
      </c>
      <c r="N351" s="80" t="e">
        <f t="shared" ca="1" si="31"/>
        <v>#REF!</v>
      </c>
      <c r="O351" s="47" t="e">
        <f t="shared" ca="1" si="32"/>
        <v>#REF!</v>
      </c>
      <c r="P351" s="51"/>
    </row>
    <row r="352" spans="1:16" hidden="1" x14ac:dyDescent="0.25">
      <c r="A352" s="38">
        <v>346</v>
      </c>
      <c r="B352" s="59" t="e">
        <f t="shared" ca="1" si="25"/>
        <v>#REF!</v>
      </c>
      <c r="C352" s="59" t="e">
        <f t="shared" ca="1" si="26"/>
        <v>#REF!</v>
      </c>
      <c r="D352" s="42"/>
      <c r="E352" s="43"/>
      <c r="F352" s="43" t="e">
        <f t="shared" ca="1" si="27"/>
        <v>#REF!</v>
      </c>
      <c r="G352" s="41"/>
      <c r="H352" s="41"/>
      <c r="I352" s="41" t="e">
        <f t="shared" ca="1" si="29"/>
        <v>#REF!</v>
      </c>
      <c r="J352" s="44"/>
      <c r="K352" s="44"/>
      <c r="L352" s="44" t="e">
        <f t="shared" ca="1" si="28"/>
        <v>#REF!</v>
      </c>
      <c r="M352" s="45" t="e">
        <f t="shared" ca="1" si="30"/>
        <v>#REF!</v>
      </c>
      <c r="N352" s="80" t="e">
        <f t="shared" ca="1" si="31"/>
        <v>#REF!</v>
      </c>
      <c r="O352" s="47" t="e">
        <f t="shared" ca="1" si="32"/>
        <v>#REF!</v>
      </c>
      <c r="P352" s="51"/>
    </row>
    <row r="353" spans="1:16" hidden="1" x14ac:dyDescent="0.25">
      <c r="A353" s="38">
        <v>347</v>
      </c>
      <c r="B353" s="59" t="e">
        <f t="shared" ca="1" si="25"/>
        <v>#REF!</v>
      </c>
      <c r="C353" s="59" t="e">
        <f t="shared" ca="1" si="26"/>
        <v>#REF!</v>
      </c>
      <c r="D353" s="42"/>
      <c r="E353" s="43"/>
      <c r="F353" s="43" t="e">
        <f t="shared" ca="1" si="27"/>
        <v>#REF!</v>
      </c>
      <c r="G353" s="41"/>
      <c r="H353" s="41"/>
      <c r="I353" s="41" t="e">
        <f t="shared" ca="1" si="29"/>
        <v>#REF!</v>
      </c>
      <c r="J353" s="44"/>
      <c r="K353" s="44"/>
      <c r="L353" s="44" t="e">
        <f t="shared" ca="1" si="28"/>
        <v>#REF!</v>
      </c>
      <c r="M353" s="45" t="e">
        <f t="shared" ca="1" si="30"/>
        <v>#REF!</v>
      </c>
      <c r="N353" s="80" t="e">
        <f t="shared" ca="1" si="31"/>
        <v>#REF!</v>
      </c>
      <c r="O353" s="47" t="e">
        <f t="shared" ca="1" si="32"/>
        <v>#REF!</v>
      </c>
      <c r="P353" s="51"/>
    </row>
    <row r="354" spans="1:16" hidden="1" x14ac:dyDescent="0.25">
      <c r="A354" s="38">
        <v>348</v>
      </c>
      <c r="B354" s="59" t="e">
        <f t="shared" ca="1" si="25"/>
        <v>#REF!</v>
      </c>
      <c r="C354" s="59" t="e">
        <f t="shared" ca="1" si="26"/>
        <v>#REF!</v>
      </c>
      <c r="D354" s="42"/>
      <c r="E354" s="43"/>
      <c r="F354" s="43" t="e">
        <f t="shared" ca="1" si="27"/>
        <v>#REF!</v>
      </c>
      <c r="G354" s="41"/>
      <c r="H354" s="41"/>
      <c r="I354" s="41" t="e">
        <f t="shared" ca="1" si="29"/>
        <v>#REF!</v>
      </c>
      <c r="J354" s="44"/>
      <c r="K354" s="44"/>
      <c r="L354" s="44" t="e">
        <f t="shared" ca="1" si="28"/>
        <v>#REF!</v>
      </c>
      <c r="M354" s="45" t="e">
        <f t="shared" ca="1" si="30"/>
        <v>#REF!</v>
      </c>
      <c r="N354" s="80" t="e">
        <f t="shared" ca="1" si="31"/>
        <v>#REF!</v>
      </c>
      <c r="O354" s="47" t="e">
        <f t="shared" ca="1" si="32"/>
        <v>#REF!</v>
      </c>
      <c r="P354" s="51"/>
    </row>
    <row r="355" spans="1:16" hidden="1" x14ac:dyDescent="0.25">
      <c r="A355" s="38">
        <v>349</v>
      </c>
      <c r="B355" s="59" t="e">
        <f t="shared" ca="1" si="25"/>
        <v>#REF!</v>
      </c>
      <c r="C355" s="59" t="e">
        <f t="shared" ca="1" si="26"/>
        <v>#REF!</v>
      </c>
      <c r="D355" s="42"/>
      <c r="E355" s="43"/>
      <c r="F355" s="43" t="e">
        <f t="shared" ca="1" si="27"/>
        <v>#REF!</v>
      </c>
      <c r="G355" s="41"/>
      <c r="H355" s="41"/>
      <c r="I355" s="41" t="e">
        <f t="shared" ca="1" si="29"/>
        <v>#REF!</v>
      </c>
      <c r="J355" s="44"/>
      <c r="K355" s="44"/>
      <c r="L355" s="44" t="e">
        <f t="shared" ca="1" si="28"/>
        <v>#REF!</v>
      </c>
      <c r="M355" s="45" t="e">
        <f t="shared" ca="1" si="30"/>
        <v>#REF!</v>
      </c>
      <c r="N355" s="80" t="e">
        <f t="shared" ca="1" si="31"/>
        <v>#REF!</v>
      </c>
      <c r="O355" s="47" t="e">
        <f t="shared" ca="1" si="32"/>
        <v>#REF!</v>
      </c>
      <c r="P355" s="51"/>
    </row>
    <row r="356" spans="1:16" hidden="1" x14ac:dyDescent="0.25">
      <c r="A356" s="38">
        <v>350</v>
      </c>
      <c r="B356" s="59" t="e">
        <f t="shared" ca="1" si="25"/>
        <v>#REF!</v>
      </c>
      <c r="C356" s="59" t="e">
        <f t="shared" ca="1" si="26"/>
        <v>#REF!</v>
      </c>
      <c r="D356" s="42"/>
      <c r="E356" s="43"/>
      <c r="F356" s="43" t="e">
        <f t="shared" ca="1" si="27"/>
        <v>#REF!</v>
      </c>
      <c r="G356" s="41"/>
      <c r="H356" s="41"/>
      <c r="I356" s="41" t="e">
        <f t="shared" ca="1" si="29"/>
        <v>#REF!</v>
      </c>
      <c r="J356" s="44"/>
      <c r="K356" s="44"/>
      <c r="L356" s="44" t="e">
        <f t="shared" ca="1" si="28"/>
        <v>#REF!</v>
      </c>
      <c r="M356" s="45" t="e">
        <f t="shared" ca="1" si="30"/>
        <v>#REF!</v>
      </c>
      <c r="N356" s="80" t="e">
        <f t="shared" ca="1" si="31"/>
        <v>#REF!</v>
      </c>
      <c r="O356" s="47" t="e">
        <f t="shared" ca="1" si="32"/>
        <v>#REF!</v>
      </c>
      <c r="P356" s="51"/>
    </row>
    <row r="357" spans="1:16" hidden="1" x14ac:dyDescent="0.25">
      <c r="A357" s="38">
        <v>351</v>
      </c>
      <c r="B357" s="59" t="e">
        <f t="shared" ca="1" si="25"/>
        <v>#REF!</v>
      </c>
      <c r="C357" s="59" t="e">
        <f t="shared" ca="1" si="26"/>
        <v>#REF!</v>
      </c>
      <c r="D357" s="42"/>
      <c r="E357" s="43"/>
      <c r="F357" s="43" t="e">
        <f t="shared" ca="1" si="27"/>
        <v>#REF!</v>
      </c>
      <c r="G357" s="41"/>
      <c r="H357" s="41"/>
      <c r="I357" s="41" t="e">
        <f t="shared" ca="1" si="29"/>
        <v>#REF!</v>
      </c>
      <c r="J357" s="44"/>
      <c r="K357" s="44"/>
      <c r="L357" s="44" t="e">
        <f t="shared" ca="1" si="28"/>
        <v>#REF!</v>
      </c>
      <c r="M357" s="45" t="e">
        <f t="shared" ca="1" si="30"/>
        <v>#REF!</v>
      </c>
      <c r="N357" s="80" t="e">
        <f t="shared" ca="1" si="31"/>
        <v>#REF!</v>
      </c>
      <c r="O357" s="47" t="e">
        <f t="shared" ca="1" si="32"/>
        <v>#REF!</v>
      </c>
      <c r="P357" s="51"/>
    </row>
    <row r="358" spans="1:16" hidden="1" x14ac:dyDescent="0.25">
      <c r="A358" s="38">
        <v>352</v>
      </c>
      <c r="B358" s="59" t="e">
        <f t="shared" ca="1" si="25"/>
        <v>#REF!</v>
      </c>
      <c r="C358" s="59" t="e">
        <f t="shared" ca="1" si="26"/>
        <v>#REF!</v>
      </c>
      <c r="D358" s="42"/>
      <c r="E358" s="43"/>
      <c r="F358" s="43" t="e">
        <f t="shared" ca="1" si="27"/>
        <v>#REF!</v>
      </c>
      <c r="G358" s="41"/>
      <c r="H358" s="41"/>
      <c r="I358" s="41" t="e">
        <f t="shared" ca="1" si="29"/>
        <v>#REF!</v>
      </c>
      <c r="J358" s="44"/>
      <c r="K358" s="44"/>
      <c r="L358" s="44" t="e">
        <f t="shared" ca="1" si="28"/>
        <v>#REF!</v>
      </c>
      <c r="M358" s="45" t="e">
        <f t="shared" ca="1" si="30"/>
        <v>#REF!</v>
      </c>
      <c r="N358" s="80" t="e">
        <f t="shared" ca="1" si="31"/>
        <v>#REF!</v>
      </c>
      <c r="O358" s="47" t="e">
        <f t="shared" ca="1" si="32"/>
        <v>#REF!</v>
      </c>
      <c r="P358" s="51"/>
    </row>
    <row r="359" spans="1:16" hidden="1" x14ac:dyDescent="0.25">
      <c r="A359" s="38">
        <v>353</v>
      </c>
      <c r="B359" s="59" t="e">
        <f t="shared" ca="1" si="25"/>
        <v>#REF!</v>
      </c>
      <c r="C359" s="59" t="e">
        <f t="shared" ca="1" si="26"/>
        <v>#REF!</v>
      </c>
      <c r="D359" s="42"/>
      <c r="E359" s="43"/>
      <c r="F359" s="43" t="e">
        <f t="shared" ca="1" si="27"/>
        <v>#REF!</v>
      </c>
      <c r="G359" s="41"/>
      <c r="H359" s="41"/>
      <c r="I359" s="41" t="e">
        <f t="shared" ca="1" si="29"/>
        <v>#REF!</v>
      </c>
      <c r="J359" s="44"/>
      <c r="K359" s="44"/>
      <c r="L359" s="44" t="e">
        <f t="shared" ca="1" si="28"/>
        <v>#REF!</v>
      </c>
      <c r="M359" s="45" t="e">
        <f t="shared" ca="1" si="30"/>
        <v>#REF!</v>
      </c>
      <c r="N359" s="80" t="e">
        <f t="shared" ca="1" si="31"/>
        <v>#REF!</v>
      </c>
      <c r="O359" s="47" t="e">
        <f t="shared" ca="1" si="32"/>
        <v>#REF!</v>
      </c>
      <c r="P359" s="51"/>
    </row>
    <row r="360" spans="1:16" hidden="1" x14ac:dyDescent="0.25">
      <c r="A360" s="38">
        <v>354</v>
      </c>
      <c r="B360" s="59" t="e">
        <f t="shared" ca="1" si="25"/>
        <v>#REF!</v>
      </c>
      <c r="C360" s="59" t="e">
        <f t="shared" ca="1" si="26"/>
        <v>#REF!</v>
      </c>
      <c r="D360" s="42"/>
      <c r="E360" s="43"/>
      <c r="F360" s="43" t="e">
        <f t="shared" ca="1" si="27"/>
        <v>#REF!</v>
      </c>
      <c r="G360" s="41"/>
      <c r="H360" s="41"/>
      <c r="I360" s="41" t="e">
        <f t="shared" ca="1" si="29"/>
        <v>#REF!</v>
      </c>
      <c r="J360" s="44"/>
      <c r="K360" s="44"/>
      <c r="L360" s="44" t="e">
        <f t="shared" ca="1" si="28"/>
        <v>#REF!</v>
      </c>
      <c r="M360" s="45" t="e">
        <f t="shared" ca="1" si="30"/>
        <v>#REF!</v>
      </c>
      <c r="N360" s="80" t="e">
        <f t="shared" ca="1" si="31"/>
        <v>#REF!</v>
      </c>
      <c r="O360" s="47" t="e">
        <f t="shared" ca="1" si="32"/>
        <v>#REF!</v>
      </c>
      <c r="P360" s="51"/>
    </row>
    <row r="361" spans="1:16" hidden="1" x14ac:dyDescent="0.25">
      <c r="A361" s="38">
        <v>355</v>
      </c>
      <c r="B361" s="59" t="e">
        <f t="shared" ca="1" si="25"/>
        <v>#REF!</v>
      </c>
      <c r="C361" s="59" t="e">
        <f t="shared" ca="1" si="26"/>
        <v>#REF!</v>
      </c>
      <c r="D361" s="42"/>
      <c r="E361" s="43"/>
      <c r="F361" s="43" t="e">
        <f t="shared" ca="1" si="27"/>
        <v>#REF!</v>
      </c>
      <c r="G361" s="41"/>
      <c r="H361" s="41"/>
      <c r="I361" s="41" t="e">
        <f t="shared" ca="1" si="29"/>
        <v>#REF!</v>
      </c>
      <c r="J361" s="44"/>
      <c r="K361" s="44"/>
      <c r="L361" s="44" t="e">
        <f t="shared" ca="1" si="28"/>
        <v>#REF!</v>
      </c>
      <c r="M361" s="45" t="e">
        <f t="shared" ca="1" si="30"/>
        <v>#REF!</v>
      </c>
      <c r="N361" s="80" t="e">
        <f t="shared" ca="1" si="31"/>
        <v>#REF!</v>
      </c>
      <c r="O361" s="47" t="e">
        <f t="shared" ca="1" si="32"/>
        <v>#REF!</v>
      </c>
      <c r="P361" s="51"/>
    </row>
    <row r="362" spans="1:16" hidden="1" x14ac:dyDescent="0.25">
      <c r="A362" s="38">
        <v>356</v>
      </c>
      <c r="B362" s="59" t="e">
        <f t="shared" ca="1" si="25"/>
        <v>#REF!</v>
      </c>
      <c r="C362" s="59" t="e">
        <f t="shared" ca="1" si="26"/>
        <v>#REF!</v>
      </c>
      <c r="D362" s="42"/>
      <c r="E362" s="43"/>
      <c r="F362" s="43" t="e">
        <f t="shared" ca="1" si="27"/>
        <v>#REF!</v>
      </c>
      <c r="G362" s="41"/>
      <c r="H362" s="41"/>
      <c r="I362" s="41" t="e">
        <f t="shared" ca="1" si="29"/>
        <v>#REF!</v>
      </c>
      <c r="J362" s="44"/>
      <c r="K362" s="44"/>
      <c r="L362" s="44" t="e">
        <f t="shared" ca="1" si="28"/>
        <v>#REF!</v>
      </c>
      <c r="M362" s="45" t="e">
        <f t="shared" ca="1" si="30"/>
        <v>#REF!</v>
      </c>
      <c r="N362" s="80" t="e">
        <f t="shared" ca="1" si="31"/>
        <v>#REF!</v>
      </c>
      <c r="O362" s="47" t="e">
        <f t="shared" ca="1" si="32"/>
        <v>#REF!</v>
      </c>
      <c r="P362" s="51"/>
    </row>
    <row r="363" spans="1:16" hidden="1" x14ac:dyDescent="0.25">
      <c r="A363" s="38">
        <v>357</v>
      </c>
      <c r="B363" s="59" t="e">
        <f t="shared" ca="1" si="25"/>
        <v>#REF!</v>
      </c>
      <c r="C363" s="59" t="e">
        <f t="shared" ca="1" si="26"/>
        <v>#REF!</v>
      </c>
      <c r="D363" s="42"/>
      <c r="E363" s="43"/>
      <c r="F363" s="43" t="e">
        <f t="shared" ca="1" si="27"/>
        <v>#REF!</v>
      </c>
      <c r="G363" s="41"/>
      <c r="H363" s="41"/>
      <c r="I363" s="41" t="e">
        <f t="shared" ca="1" si="29"/>
        <v>#REF!</v>
      </c>
      <c r="J363" s="44"/>
      <c r="K363" s="44"/>
      <c r="L363" s="44" t="e">
        <f t="shared" ca="1" si="28"/>
        <v>#REF!</v>
      </c>
      <c r="M363" s="45" t="e">
        <f t="shared" ca="1" si="30"/>
        <v>#REF!</v>
      </c>
      <c r="N363" s="80" t="e">
        <f t="shared" ca="1" si="31"/>
        <v>#REF!</v>
      </c>
      <c r="O363" s="47" t="e">
        <f t="shared" ca="1" si="32"/>
        <v>#REF!</v>
      </c>
      <c r="P363" s="51"/>
    </row>
    <row r="364" spans="1:16" hidden="1" x14ac:dyDescent="0.25">
      <c r="A364" s="38">
        <v>358</v>
      </c>
      <c r="B364" s="59" t="e">
        <f t="shared" ca="1" si="25"/>
        <v>#REF!</v>
      </c>
      <c r="C364" s="59" t="e">
        <f t="shared" ca="1" si="26"/>
        <v>#REF!</v>
      </c>
      <c r="D364" s="42"/>
      <c r="E364" s="43"/>
      <c r="F364" s="43" t="e">
        <f t="shared" ca="1" si="27"/>
        <v>#REF!</v>
      </c>
      <c r="G364" s="41"/>
      <c r="H364" s="41"/>
      <c r="I364" s="41" t="e">
        <f t="shared" ca="1" si="29"/>
        <v>#REF!</v>
      </c>
      <c r="J364" s="44"/>
      <c r="K364" s="44"/>
      <c r="L364" s="44" t="e">
        <f t="shared" ca="1" si="28"/>
        <v>#REF!</v>
      </c>
      <c r="M364" s="45" t="e">
        <f t="shared" ca="1" si="30"/>
        <v>#REF!</v>
      </c>
      <c r="N364" s="80" t="e">
        <f t="shared" ca="1" si="31"/>
        <v>#REF!</v>
      </c>
      <c r="O364" s="47" t="e">
        <f t="shared" ca="1" si="32"/>
        <v>#REF!</v>
      </c>
      <c r="P364" s="51"/>
    </row>
    <row r="365" spans="1:16" hidden="1" x14ac:dyDescent="0.25">
      <c r="A365" s="38">
        <v>359</v>
      </c>
      <c r="B365" s="59" t="e">
        <f t="shared" ca="1" si="25"/>
        <v>#REF!</v>
      </c>
      <c r="C365" s="59" t="e">
        <f t="shared" ca="1" si="26"/>
        <v>#REF!</v>
      </c>
      <c r="D365" s="42"/>
      <c r="E365" s="43"/>
      <c r="F365" s="43" t="e">
        <f t="shared" ca="1" si="27"/>
        <v>#REF!</v>
      </c>
      <c r="G365" s="41"/>
      <c r="H365" s="41"/>
      <c r="I365" s="41" t="e">
        <f t="shared" ca="1" si="29"/>
        <v>#REF!</v>
      </c>
      <c r="J365" s="44"/>
      <c r="K365" s="44"/>
      <c r="L365" s="44" t="e">
        <f t="shared" ca="1" si="28"/>
        <v>#REF!</v>
      </c>
      <c r="M365" s="45" t="e">
        <f t="shared" ca="1" si="30"/>
        <v>#REF!</v>
      </c>
      <c r="N365" s="80" t="e">
        <f t="shared" ca="1" si="31"/>
        <v>#REF!</v>
      </c>
      <c r="O365" s="47" t="e">
        <f t="shared" ca="1" si="32"/>
        <v>#REF!</v>
      </c>
      <c r="P365" s="51"/>
    </row>
    <row r="366" spans="1:16" hidden="1" x14ac:dyDescent="0.25">
      <c r="A366" s="38">
        <v>360</v>
      </c>
      <c r="B366" s="59" t="e">
        <f t="shared" ca="1" si="25"/>
        <v>#REF!</v>
      </c>
      <c r="C366" s="59" t="e">
        <f t="shared" ca="1" si="26"/>
        <v>#REF!</v>
      </c>
      <c r="D366" s="42"/>
      <c r="E366" s="43"/>
      <c r="F366" s="43" t="e">
        <f t="shared" ca="1" si="27"/>
        <v>#REF!</v>
      </c>
      <c r="G366" s="41"/>
      <c r="H366" s="41"/>
      <c r="I366" s="41" t="e">
        <f t="shared" ca="1" si="29"/>
        <v>#REF!</v>
      </c>
      <c r="J366" s="44"/>
      <c r="K366" s="44"/>
      <c r="L366" s="44" t="e">
        <f t="shared" ca="1" si="28"/>
        <v>#REF!</v>
      </c>
      <c r="M366" s="45" t="e">
        <f t="shared" ca="1" si="30"/>
        <v>#REF!</v>
      </c>
      <c r="N366" s="80" t="e">
        <f t="shared" ca="1" si="31"/>
        <v>#REF!</v>
      </c>
      <c r="O366" s="47" t="e">
        <f t="shared" ca="1" si="32"/>
        <v>#REF!</v>
      </c>
      <c r="P366" s="51"/>
    </row>
    <row r="367" spans="1:16" hidden="1" x14ac:dyDescent="0.25">
      <c r="A367" s="38">
        <v>361</v>
      </c>
      <c r="B367" s="59" t="e">
        <f t="shared" ca="1" si="25"/>
        <v>#REF!</v>
      </c>
      <c r="C367" s="59" t="e">
        <f t="shared" ca="1" si="26"/>
        <v>#REF!</v>
      </c>
      <c r="D367" s="42"/>
      <c r="E367" s="43"/>
      <c r="F367" s="43" t="e">
        <f t="shared" ca="1" si="27"/>
        <v>#REF!</v>
      </c>
      <c r="G367" s="41"/>
      <c r="H367" s="41"/>
      <c r="I367" s="41" t="e">
        <f t="shared" ca="1" si="29"/>
        <v>#REF!</v>
      </c>
      <c r="J367" s="44"/>
      <c r="K367" s="44"/>
      <c r="L367" s="44" t="e">
        <f t="shared" ca="1" si="28"/>
        <v>#REF!</v>
      </c>
      <c r="M367" s="45" t="e">
        <f t="shared" ca="1" si="30"/>
        <v>#REF!</v>
      </c>
      <c r="N367" s="80" t="e">
        <f t="shared" ca="1" si="31"/>
        <v>#REF!</v>
      </c>
      <c r="O367" s="47" t="e">
        <f t="shared" ca="1" si="32"/>
        <v>#REF!</v>
      </c>
      <c r="P367" s="51"/>
    </row>
    <row r="368" spans="1:16" hidden="1" x14ac:dyDescent="0.25">
      <c r="A368" s="38">
        <v>362</v>
      </c>
      <c r="B368" s="59" t="e">
        <f t="shared" ca="1" si="25"/>
        <v>#REF!</v>
      </c>
      <c r="C368" s="59" t="e">
        <f t="shared" ca="1" si="26"/>
        <v>#REF!</v>
      </c>
      <c r="D368" s="42"/>
      <c r="E368" s="43"/>
      <c r="F368" s="43" t="e">
        <f t="shared" ca="1" si="27"/>
        <v>#REF!</v>
      </c>
      <c r="G368" s="41"/>
      <c r="H368" s="41"/>
      <c r="I368" s="41" t="e">
        <f t="shared" ca="1" si="29"/>
        <v>#REF!</v>
      </c>
      <c r="J368" s="44"/>
      <c r="K368" s="44"/>
      <c r="L368" s="44" t="e">
        <f t="shared" ca="1" si="28"/>
        <v>#REF!</v>
      </c>
      <c r="M368" s="45" t="e">
        <f t="shared" ca="1" si="30"/>
        <v>#REF!</v>
      </c>
      <c r="N368" s="80" t="e">
        <f t="shared" ca="1" si="31"/>
        <v>#REF!</v>
      </c>
      <c r="O368" s="47" t="e">
        <f t="shared" ca="1" si="32"/>
        <v>#REF!</v>
      </c>
      <c r="P368" s="51"/>
    </row>
    <row r="369" spans="1:16" hidden="1" x14ac:dyDescent="0.25">
      <c r="A369" s="38">
        <v>363</v>
      </c>
      <c r="B369" s="59" t="e">
        <f t="shared" ca="1" si="25"/>
        <v>#REF!</v>
      </c>
      <c r="C369" s="59" t="e">
        <f t="shared" ca="1" si="26"/>
        <v>#REF!</v>
      </c>
      <c r="D369" s="42"/>
      <c r="E369" s="43"/>
      <c r="F369" s="43" t="e">
        <f t="shared" ca="1" si="27"/>
        <v>#REF!</v>
      </c>
      <c r="G369" s="41"/>
      <c r="H369" s="41"/>
      <c r="I369" s="41" t="e">
        <f t="shared" ca="1" si="29"/>
        <v>#REF!</v>
      </c>
      <c r="J369" s="44"/>
      <c r="K369" s="44"/>
      <c r="L369" s="44" t="e">
        <f t="shared" ca="1" si="28"/>
        <v>#REF!</v>
      </c>
      <c r="M369" s="45" t="e">
        <f t="shared" ca="1" si="30"/>
        <v>#REF!</v>
      </c>
      <c r="N369" s="80" t="e">
        <f t="shared" ca="1" si="31"/>
        <v>#REF!</v>
      </c>
      <c r="O369" s="47" t="e">
        <f t="shared" ca="1" si="32"/>
        <v>#REF!</v>
      </c>
      <c r="P369" s="51"/>
    </row>
    <row r="370" spans="1:16" hidden="1" x14ac:dyDescent="0.25">
      <c r="A370" s="38">
        <v>364</v>
      </c>
      <c r="B370" s="59" t="e">
        <f t="shared" ca="1" si="25"/>
        <v>#REF!</v>
      </c>
      <c r="C370" s="59" t="e">
        <f t="shared" ca="1" si="26"/>
        <v>#REF!</v>
      </c>
      <c r="D370" s="42"/>
      <c r="E370" s="43"/>
      <c r="F370" s="43" t="e">
        <f t="shared" ca="1" si="27"/>
        <v>#REF!</v>
      </c>
      <c r="G370" s="41"/>
      <c r="H370" s="41"/>
      <c r="I370" s="41" t="e">
        <f t="shared" ca="1" si="29"/>
        <v>#REF!</v>
      </c>
      <c r="J370" s="44"/>
      <c r="K370" s="44"/>
      <c r="L370" s="44" t="e">
        <f t="shared" ca="1" si="28"/>
        <v>#REF!</v>
      </c>
      <c r="M370" s="45" t="e">
        <f t="shared" ca="1" si="30"/>
        <v>#REF!</v>
      </c>
      <c r="N370" s="80" t="e">
        <f t="shared" ca="1" si="31"/>
        <v>#REF!</v>
      </c>
      <c r="O370" s="47" t="e">
        <f t="shared" ca="1" si="32"/>
        <v>#REF!</v>
      </c>
      <c r="P370" s="51"/>
    </row>
    <row r="371" spans="1:16" hidden="1" x14ac:dyDescent="0.25">
      <c r="A371" s="38">
        <v>365</v>
      </c>
      <c r="B371" s="59" t="e">
        <f t="shared" ca="1" si="25"/>
        <v>#REF!</v>
      </c>
      <c r="C371" s="59" t="e">
        <f t="shared" ca="1" si="26"/>
        <v>#REF!</v>
      </c>
      <c r="D371" s="42"/>
      <c r="E371" s="43"/>
      <c r="F371" s="43" t="e">
        <f t="shared" ca="1" si="27"/>
        <v>#REF!</v>
      </c>
      <c r="G371" s="41"/>
      <c r="H371" s="41"/>
      <c r="I371" s="41" t="e">
        <f t="shared" ca="1" si="29"/>
        <v>#REF!</v>
      </c>
      <c r="J371" s="44"/>
      <c r="K371" s="44"/>
      <c r="L371" s="44" t="e">
        <f t="shared" ca="1" si="28"/>
        <v>#REF!</v>
      </c>
      <c r="M371" s="45" t="e">
        <f t="shared" ca="1" si="30"/>
        <v>#REF!</v>
      </c>
      <c r="N371" s="80" t="e">
        <f t="shared" ca="1" si="31"/>
        <v>#REF!</v>
      </c>
      <c r="O371" s="47" t="e">
        <f t="shared" ca="1" si="32"/>
        <v>#REF!</v>
      </c>
      <c r="P371" s="51"/>
    </row>
    <row r="372" spans="1:16" hidden="1" x14ac:dyDescent="0.25">
      <c r="A372" s="38">
        <v>366</v>
      </c>
      <c r="B372" s="59" t="e">
        <f t="shared" ca="1" si="25"/>
        <v>#REF!</v>
      </c>
      <c r="C372" s="59" t="e">
        <f t="shared" ca="1" si="26"/>
        <v>#REF!</v>
      </c>
      <c r="D372" s="42"/>
      <c r="E372" s="43"/>
      <c r="F372" s="43" t="e">
        <f t="shared" ca="1" si="27"/>
        <v>#REF!</v>
      </c>
      <c r="G372" s="41"/>
      <c r="H372" s="41"/>
      <c r="I372" s="41" t="e">
        <f t="shared" ca="1" si="29"/>
        <v>#REF!</v>
      </c>
      <c r="J372" s="44"/>
      <c r="K372" s="44"/>
      <c r="L372" s="44" t="e">
        <f t="shared" ca="1" si="28"/>
        <v>#REF!</v>
      </c>
      <c r="M372" s="45" t="e">
        <f t="shared" ca="1" si="30"/>
        <v>#REF!</v>
      </c>
      <c r="N372" s="80" t="e">
        <f t="shared" ca="1" si="31"/>
        <v>#REF!</v>
      </c>
      <c r="O372" s="47" t="e">
        <f t="shared" ca="1" si="32"/>
        <v>#REF!</v>
      </c>
      <c r="P372" s="51"/>
    </row>
    <row r="373" spans="1:16" hidden="1" x14ac:dyDescent="0.25">
      <c r="A373" s="38">
        <v>367</v>
      </c>
      <c r="B373" s="59" t="e">
        <f t="shared" ca="1" si="25"/>
        <v>#REF!</v>
      </c>
      <c r="C373" s="59" t="e">
        <f t="shared" ca="1" si="26"/>
        <v>#REF!</v>
      </c>
      <c r="D373" s="42"/>
      <c r="E373" s="43"/>
      <c r="F373" s="43" t="e">
        <f t="shared" ca="1" si="27"/>
        <v>#REF!</v>
      </c>
      <c r="G373" s="41"/>
      <c r="H373" s="41"/>
      <c r="I373" s="41" t="e">
        <f t="shared" ca="1" si="29"/>
        <v>#REF!</v>
      </c>
      <c r="J373" s="44"/>
      <c r="K373" s="44"/>
      <c r="L373" s="44" t="e">
        <f t="shared" ca="1" si="28"/>
        <v>#REF!</v>
      </c>
      <c r="M373" s="45" t="e">
        <f t="shared" ca="1" si="30"/>
        <v>#REF!</v>
      </c>
      <c r="N373" s="80" t="e">
        <f t="shared" ca="1" si="31"/>
        <v>#REF!</v>
      </c>
      <c r="O373" s="47" t="e">
        <f t="shared" ca="1" si="32"/>
        <v>#REF!</v>
      </c>
      <c r="P373" s="51"/>
    </row>
    <row r="374" spans="1:16" hidden="1" x14ac:dyDescent="0.25">
      <c r="A374" s="38">
        <v>368</v>
      </c>
      <c r="B374" s="59" t="e">
        <f t="shared" ca="1" si="25"/>
        <v>#REF!</v>
      </c>
      <c r="C374" s="59" t="e">
        <f t="shared" ca="1" si="26"/>
        <v>#REF!</v>
      </c>
      <c r="D374" s="42"/>
      <c r="E374" s="43"/>
      <c r="F374" s="43" t="e">
        <f t="shared" ca="1" si="27"/>
        <v>#REF!</v>
      </c>
      <c r="G374" s="41"/>
      <c r="H374" s="41"/>
      <c r="I374" s="41" t="e">
        <f t="shared" ca="1" si="29"/>
        <v>#REF!</v>
      </c>
      <c r="J374" s="44"/>
      <c r="K374" s="44"/>
      <c r="L374" s="44" t="e">
        <f t="shared" ca="1" si="28"/>
        <v>#REF!</v>
      </c>
      <c r="M374" s="45" t="e">
        <f t="shared" ca="1" si="30"/>
        <v>#REF!</v>
      </c>
      <c r="N374" s="80" t="e">
        <f t="shared" ca="1" si="31"/>
        <v>#REF!</v>
      </c>
      <c r="O374" s="47" t="e">
        <f t="shared" ca="1" si="32"/>
        <v>#REF!</v>
      </c>
      <c r="P374" s="51"/>
    </row>
    <row r="375" spans="1:16" hidden="1" x14ac:dyDescent="0.25">
      <c r="A375" s="38">
        <v>369</v>
      </c>
      <c r="B375" s="59" t="e">
        <f t="shared" ca="1" si="25"/>
        <v>#REF!</v>
      </c>
      <c r="C375" s="59" t="e">
        <f t="shared" ca="1" si="26"/>
        <v>#REF!</v>
      </c>
      <c r="D375" s="42"/>
      <c r="E375" s="43"/>
      <c r="F375" s="43" t="e">
        <f t="shared" ca="1" si="27"/>
        <v>#REF!</v>
      </c>
      <c r="G375" s="41"/>
      <c r="H375" s="41"/>
      <c r="I375" s="41" t="e">
        <f t="shared" ca="1" si="29"/>
        <v>#REF!</v>
      </c>
      <c r="J375" s="44"/>
      <c r="K375" s="44"/>
      <c r="L375" s="44" t="e">
        <f t="shared" ca="1" si="28"/>
        <v>#REF!</v>
      </c>
      <c r="M375" s="45" t="e">
        <f t="shared" ca="1" si="30"/>
        <v>#REF!</v>
      </c>
      <c r="N375" s="80" t="e">
        <f t="shared" ca="1" si="31"/>
        <v>#REF!</v>
      </c>
      <c r="O375" s="47" t="e">
        <f t="shared" ca="1" si="32"/>
        <v>#REF!</v>
      </c>
      <c r="P375" s="51"/>
    </row>
    <row r="376" spans="1:16" hidden="1" x14ac:dyDescent="0.25">
      <c r="A376" s="38">
        <v>370</v>
      </c>
      <c r="B376" s="59" t="e">
        <f t="shared" ca="1" si="25"/>
        <v>#REF!</v>
      </c>
      <c r="C376" s="59" t="e">
        <f t="shared" ca="1" si="26"/>
        <v>#REF!</v>
      </c>
      <c r="D376" s="42"/>
      <c r="E376" s="43"/>
      <c r="F376" s="43" t="e">
        <f t="shared" ca="1" si="27"/>
        <v>#REF!</v>
      </c>
      <c r="G376" s="41"/>
      <c r="H376" s="41"/>
      <c r="I376" s="41" t="e">
        <f t="shared" ca="1" si="29"/>
        <v>#REF!</v>
      </c>
      <c r="J376" s="44"/>
      <c r="K376" s="44"/>
      <c r="L376" s="44" t="e">
        <f t="shared" ca="1" si="28"/>
        <v>#REF!</v>
      </c>
      <c r="M376" s="45" t="e">
        <f t="shared" ca="1" si="30"/>
        <v>#REF!</v>
      </c>
      <c r="N376" s="80" t="e">
        <f t="shared" ca="1" si="31"/>
        <v>#REF!</v>
      </c>
      <c r="O376" s="47" t="e">
        <f t="shared" ca="1" si="32"/>
        <v>#REF!</v>
      </c>
      <c r="P376" s="51"/>
    </row>
    <row r="377" spans="1:16" hidden="1" x14ac:dyDescent="0.25">
      <c r="A377" s="38">
        <v>371</v>
      </c>
      <c r="B377" s="59" t="e">
        <f t="shared" ca="1" si="25"/>
        <v>#REF!</v>
      </c>
      <c r="C377" s="59" t="e">
        <f t="shared" ca="1" si="26"/>
        <v>#REF!</v>
      </c>
      <c r="D377" s="42"/>
      <c r="E377" s="43"/>
      <c r="F377" s="43" t="e">
        <f t="shared" ca="1" si="27"/>
        <v>#REF!</v>
      </c>
      <c r="G377" s="41"/>
      <c r="H377" s="41"/>
      <c r="I377" s="41" t="e">
        <f t="shared" ca="1" si="29"/>
        <v>#REF!</v>
      </c>
      <c r="J377" s="44"/>
      <c r="K377" s="44"/>
      <c r="L377" s="44" t="e">
        <f t="shared" ca="1" si="28"/>
        <v>#REF!</v>
      </c>
      <c r="M377" s="45" t="e">
        <f t="shared" ca="1" si="30"/>
        <v>#REF!</v>
      </c>
      <c r="N377" s="80" t="e">
        <f t="shared" ca="1" si="31"/>
        <v>#REF!</v>
      </c>
      <c r="O377" s="47" t="e">
        <f t="shared" ca="1" si="32"/>
        <v>#REF!</v>
      </c>
      <c r="P377" s="51"/>
    </row>
    <row r="378" spans="1:16" hidden="1" x14ac:dyDescent="0.25">
      <c r="A378" s="38">
        <v>372</v>
      </c>
      <c r="B378" s="59" t="e">
        <f t="shared" ca="1" si="25"/>
        <v>#REF!</v>
      </c>
      <c r="C378" s="59" t="e">
        <f t="shared" ca="1" si="26"/>
        <v>#REF!</v>
      </c>
      <c r="D378" s="42"/>
      <c r="E378" s="43"/>
      <c r="F378" s="43" t="e">
        <f t="shared" ca="1" si="27"/>
        <v>#REF!</v>
      </c>
      <c r="G378" s="41"/>
      <c r="H378" s="41"/>
      <c r="I378" s="41" t="e">
        <f t="shared" ca="1" si="29"/>
        <v>#REF!</v>
      </c>
      <c r="J378" s="44"/>
      <c r="K378" s="44"/>
      <c r="L378" s="44" t="e">
        <f t="shared" ca="1" si="28"/>
        <v>#REF!</v>
      </c>
      <c r="M378" s="45" t="e">
        <f t="shared" ca="1" si="30"/>
        <v>#REF!</v>
      </c>
      <c r="N378" s="80" t="e">
        <f t="shared" ca="1" si="31"/>
        <v>#REF!</v>
      </c>
      <c r="O378" s="47" t="e">
        <f t="shared" ca="1" si="32"/>
        <v>#REF!</v>
      </c>
      <c r="P378" s="51"/>
    </row>
    <row r="379" spans="1:16" hidden="1" x14ac:dyDescent="0.25">
      <c r="A379" s="38">
        <v>373</v>
      </c>
      <c r="B379" s="59" t="e">
        <f t="shared" ca="1" si="25"/>
        <v>#REF!</v>
      </c>
      <c r="C379" s="59" t="e">
        <f t="shared" ca="1" si="26"/>
        <v>#REF!</v>
      </c>
      <c r="D379" s="42"/>
      <c r="E379" s="43"/>
      <c r="F379" s="43" t="e">
        <f t="shared" ca="1" si="27"/>
        <v>#REF!</v>
      </c>
      <c r="G379" s="41"/>
      <c r="H379" s="41"/>
      <c r="I379" s="41" t="e">
        <f t="shared" ca="1" si="29"/>
        <v>#REF!</v>
      </c>
      <c r="J379" s="44"/>
      <c r="K379" s="44"/>
      <c r="L379" s="44" t="e">
        <f t="shared" ca="1" si="28"/>
        <v>#REF!</v>
      </c>
      <c r="M379" s="45" t="e">
        <f t="shared" ca="1" si="30"/>
        <v>#REF!</v>
      </c>
      <c r="N379" s="80" t="e">
        <f t="shared" ca="1" si="31"/>
        <v>#REF!</v>
      </c>
      <c r="O379" s="47" t="e">
        <f t="shared" ca="1" si="32"/>
        <v>#REF!</v>
      </c>
      <c r="P379" s="51"/>
    </row>
    <row r="380" spans="1:16" hidden="1" x14ac:dyDescent="0.25">
      <c r="A380" s="38">
        <v>374</v>
      </c>
      <c r="B380" s="59" t="e">
        <f t="shared" ca="1" si="25"/>
        <v>#REF!</v>
      </c>
      <c r="C380" s="59" t="e">
        <f t="shared" ca="1" si="26"/>
        <v>#REF!</v>
      </c>
      <c r="D380" s="42"/>
      <c r="E380" s="43"/>
      <c r="F380" s="43" t="e">
        <f t="shared" ca="1" si="27"/>
        <v>#REF!</v>
      </c>
      <c r="G380" s="41"/>
      <c r="H380" s="41"/>
      <c r="I380" s="41" t="e">
        <f t="shared" ca="1" si="29"/>
        <v>#REF!</v>
      </c>
      <c r="J380" s="44"/>
      <c r="K380" s="44"/>
      <c r="L380" s="44" t="e">
        <f t="shared" ca="1" si="28"/>
        <v>#REF!</v>
      </c>
      <c r="M380" s="45" t="e">
        <f t="shared" ca="1" si="30"/>
        <v>#REF!</v>
      </c>
      <c r="N380" s="80" t="e">
        <f t="shared" ca="1" si="31"/>
        <v>#REF!</v>
      </c>
      <c r="O380" s="47" t="e">
        <f t="shared" ca="1" si="32"/>
        <v>#REF!</v>
      </c>
      <c r="P380" s="51"/>
    </row>
    <row r="381" spans="1:16" hidden="1" x14ac:dyDescent="0.25">
      <c r="A381" s="38">
        <v>375</v>
      </c>
      <c r="B381" s="59" t="e">
        <f t="shared" ca="1" si="25"/>
        <v>#REF!</v>
      </c>
      <c r="C381" s="59" t="e">
        <f t="shared" ca="1" si="26"/>
        <v>#REF!</v>
      </c>
      <c r="D381" s="42"/>
      <c r="E381" s="43"/>
      <c r="F381" s="43" t="e">
        <f t="shared" ca="1" si="27"/>
        <v>#REF!</v>
      </c>
      <c r="G381" s="41"/>
      <c r="H381" s="41"/>
      <c r="I381" s="41" t="e">
        <f t="shared" ca="1" si="29"/>
        <v>#REF!</v>
      </c>
      <c r="J381" s="44"/>
      <c r="K381" s="44"/>
      <c r="L381" s="44" t="e">
        <f t="shared" ca="1" si="28"/>
        <v>#REF!</v>
      </c>
      <c r="M381" s="45" t="e">
        <f t="shared" ca="1" si="30"/>
        <v>#REF!</v>
      </c>
      <c r="N381" s="80" t="e">
        <f t="shared" ca="1" si="31"/>
        <v>#REF!</v>
      </c>
      <c r="O381" s="47" t="e">
        <f t="shared" ca="1" si="32"/>
        <v>#REF!</v>
      </c>
      <c r="P381" s="51"/>
    </row>
    <row r="382" spans="1:16" hidden="1" x14ac:dyDescent="0.25">
      <c r="A382" s="38">
        <v>376</v>
      </c>
      <c r="B382" s="59" t="e">
        <f t="shared" ca="1" si="25"/>
        <v>#REF!</v>
      </c>
      <c r="C382" s="59" t="e">
        <f t="shared" ca="1" si="26"/>
        <v>#REF!</v>
      </c>
      <c r="D382" s="42"/>
      <c r="E382" s="43"/>
      <c r="F382" s="43" t="e">
        <f t="shared" ca="1" si="27"/>
        <v>#REF!</v>
      </c>
      <c r="G382" s="41"/>
      <c r="H382" s="41"/>
      <c r="I382" s="41" t="e">
        <f t="shared" ca="1" si="29"/>
        <v>#REF!</v>
      </c>
      <c r="J382" s="44"/>
      <c r="K382" s="44"/>
      <c r="L382" s="44" t="e">
        <f t="shared" ca="1" si="28"/>
        <v>#REF!</v>
      </c>
      <c r="M382" s="45" t="e">
        <f t="shared" ca="1" si="30"/>
        <v>#REF!</v>
      </c>
      <c r="N382" s="80" t="e">
        <f t="shared" ca="1" si="31"/>
        <v>#REF!</v>
      </c>
      <c r="O382" s="47" t="e">
        <f t="shared" ca="1" si="32"/>
        <v>#REF!</v>
      </c>
      <c r="P382" s="51"/>
    </row>
    <row r="383" spans="1:16" hidden="1" x14ac:dyDescent="0.25">
      <c r="A383" s="38">
        <v>377</v>
      </c>
      <c r="B383" s="59" t="e">
        <f t="shared" ca="1" si="25"/>
        <v>#REF!</v>
      </c>
      <c r="C383" s="59" t="e">
        <f t="shared" ca="1" si="26"/>
        <v>#REF!</v>
      </c>
      <c r="D383" s="42"/>
      <c r="E383" s="43"/>
      <c r="F383" s="43" t="e">
        <f t="shared" ca="1" si="27"/>
        <v>#REF!</v>
      </c>
      <c r="G383" s="41"/>
      <c r="H383" s="41"/>
      <c r="I383" s="41" t="e">
        <f t="shared" ca="1" si="29"/>
        <v>#REF!</v>
      </c>
      <c r="J383" s="44"/>
      <c r="K383" s="44"/>
      <c r="L383" s="44" t="e">
        <f t="shared" ca="1" si="28"/>
        <v>#REF!</v>
      </c>
      <c r="M383" s="45" t="e">
        <f t="shared" ca="1" si="30"/>
        <v>#REF!</v>
      </c>
      <c r="N383" s="80" t="e">
        <f t="shared" ca="1" si="31"/>
        <v>#REF!</v>
      </c>
      <c r="O383" s="47" t="e">
        <f t="shared" ca="1" si="32"/>
        <v>#REF!</v>
      </c>
      <c r="P383" s="51"/>
    </row>
    <row r="384" spans="1:16" hidden="1" x14ac:dyDescent="0.25">
      <c r="A384" s="38">
        <v>378</v>
      </c>
      <c r="B384" s="59" t="e">
        <f t="shared" ca="1" si="25"/>
        <v>#REF!</v>
      </c>
      <c r="C384" s="59" t="e">
        <f t="shared" ca="1" si="26"/>
        <v>#REF!</v>
      </c>
      <c r="D384" s="42"/>
      <c r="E384" s="43"/>
      <c r="F384" s="43" t="e">
        <f t="shared" ca="1" si="27"/>
        <v>#REF!</v>
      </c>
      <c r="G384" s="41"/>
      <c r="H384" s="41"/>
      <c r="I384" s="41" t="e">
        <f t="shared" ca="1" si="29"/>
        <v>#REF!</v>
      </c>
      <c r="J384" s="44"/>
      <c r="K384" s="44"/>
      <c r="L384" s="44" t="e">
        <f t="shared" ca="1" si="28"/>
        <v>#REF!</v>
      </c>
      <c r="M384" s="45" t="e">
        <f t="shared" ca="1" si="30"/>
        <v>#REF!</v>
      </c>
      <c r="N384" s="80" t="e">
        <f t="shared" ca="1" si="31"/>
        <v>#REF!</v>
      </c>
      <c r="O384" s="47" t="e">
        <f t="shared" ca="1" si="32"/>
        <v>#REF!</v>
      </c>
      <c r="P384" s="51"/>
    </row>
    <row r="385" spans="1:16" hidden="1" x14ac:dyDescent="0.25">
      <c r="A385" s="38">
        <v>379</v>
      </c>
      <c r="B385" s="59" t="e">
        <f t="shared" ca="1" si="25"/>
        <v>#REF!</v>
      </c>
      <c r="C385" s="59" t="e">
        <f t="shared" ca="1" si="26"/>
        <v>#REF!</v>
      </c>
      <c r="D385" s="42"/>
      <c r="E385" s="43"/>
      <c r="F385" s="43" t="e">
        <f t="shared" ca="1" si="27"/>
        <v>#REF!</v>
      </c>
      <c r="G385" s="41"/>
      <c r="H385" s="41"/>
      <c r="I385" s="41" t="e">
        <f t="shared" ca="1" si="29"/>
        <v>#REF!</v>
      </c>
      <c r="J385" s="44"/>
      <c r="K385" s="44"/>
      <c r="L385" s="44" t="e">
        <f t="shared" ca="1" si="28"/>
        <v>#REF!</v>
      </c>
      <c r="M385" s="45" t="e">
        <f t="shared" ca="1" si="30"/>
        <v>#REF!</v>
      </c>
      <c r="N385" s="80" t="e">
        <f t="shared" ca="1" si="31"/>
        <v>#REF!</v>
      </c>
      <c r="O385" s="47" t="e">
        <f t="shared" ca="1" si="32"/>
        <v>#REF!</v>
      </c>
      <c r="P385" s="51"/>
    </row>
    <row r="386" spans="1:16" hidden="1" x14ac:dyDescent="0.25">
      <c r="A386" s="38">
        <v>380</v>
      </c>
      <c r="B386" s="59" t="e">
        <f t="shared" ca="1" si="25"/>
        <v>#REF!</v>
      </c>
      <c r="C386" s="59" t="e">
        <f t="shared" ca="1" si="26"/>
        <v>#REF!</v>
      </c>
      <c r="D386" s="42"/>
      <c r="E386" s="43"/>
      <c r="F386" s="43" t="e">
        <f t="shared" ca="1" si="27"/>
        <v>#REF!</v>
      </c>
      <c r="G386" s="41"/>
      <c r="H386" s="41"/>
      <c r="I386" s="41" t="e">
        <f t="shared" ca="1" si="29"/>
        <v>#REF!</v>
      </c>
      <c r="J386" s="44"/>
      <c r="K386" s="44"/>
      <c r="L386" s="44" t="e">
        <f t="shared" ca="1" si="28"/>
        <v>#REF!</v>
      </c>
      <c r="M386" s="45" t="e">
        <f t="shared" ca="1" si="30"/>
        <v>#REF!</v>
      </c>
      <c r="N386" s="80" t="e">
        <f t="shared" ca="1" si="31"/>
        <v>#REF!</v>
      </c>
      <c r="O386" s="47" t="e">
        <f t="shared" ca="1" si="32"/>
        <v>#REF!</v>
      </c>
      <c r="P386" s="51"/>
    </row>
    <row r="387" spans="1:16" hidden="1" x14ac:dyDescent="0.25">
      <c r="A387" s="38">
        <v>381</v>
      </c>
      <c r="B387" s="59" t="e">
        <f t="shared" ca="1" si="25"/>
        <v>#REF!</v>
      </c>
      <c r="C387" s="59" t="e">
        <f t="shared" ca="1" si="26"/>
        <v>#REF!</v>
      </c>
      <c r="D387" s="42"/>
      <c r="E387" s="43"/>
      <c r="F387" s="43" t="e">
        <f t="shared" ca="1" si="27"/>
        <v>#REF!</v>
      </c>
      <c r="G387" s="41"/>
      <c r="H387" s="41"/>
      <c r="I387" s="41" t="e">
        <f t="shared" ca="1" si="29"/>
        <v>#REF!</v>
      </c>
      <c r="J387" s="44"/>
      <c r="K387" s="44"/>
      <c r="L387" s="44" t="e">
        <f t="shared" ca="1" si="28"/>
        <v>#REF!</v>
      </c>
      <c r="M387" s="45" t="e">
        <f t="shared" ca="1" si="30"/>
        <v>#REF!</v>
      </c>
      <c r="N387" s="80" t="e">
        <f t="shared" ca="1" si="31"/>
        <v>#REF!</v>
      </c>
      <c r="O387" s="47" t="e">
        <f t="shared" ca="1" si="32"/>
        <v>#REF!</v>
      </c>
      <c r="P387" s="51"/>
    </row>
    <row r="388" spans="1:16" hidden="1" x14ac:dyDescent="0.25">
      <c r="A388" s="38">
        <v>382</v>
      </c>
      <c r="B388" s="59" t="e">
        <f t="shared" ca="1" si="25"/>
        <v>#REF!</v>
      </c>
      <c r="C388" s="59" t="e">
        <f t="shared" ca="1" si="26"/>
        <v>#REF!</v>
      </c>
      <c r="D388" s="42"/>
      <c r="E388" s="43"/>
      <c r="F388" s="43" t="e">
        <f t="shared" ca="1" si="27"/>
        <v>#REF!</v>
      </c>
      <c r="G388" s="41"/>
      <c r="H388" s="41"/>
      <c r="I388" s="41" t="e">
        <f t="shared" ca="1" si="29"/>
        <v>#REF!</v>
      </c>
      <c r="J388" s="44"/>
      <c r="K388" s="44"/>
      <c r="L388" s="44" t="e">
        <f t="shared" ca="1" si="28"/>
        <v>#REF!</v>
      </c>
      <c r="M388" s="45" t="e">
        <f t="shared" ca="1" si="30"/>
        <v>#REF!</v>
      </c>
      <c r="N388" s="80" t="e">
        <f t="shared" ca="1" si="31"/>
        <v>#REF!</v>
      </c>
      <c r="O388" s="47" t="e">
        <f t="shared" ca="1" si="32"/>
        <v>#REF!</v>
      </c>
      <c r="P388" s="51"/>
    </row>
    <row r="389" spans="1:16" hidden="1" x14ac:dyDescent="0.25">
      <c r="A389" s="38">
        <v>383</v>
      </c>
      <c r="B389" s="59" t="e">
        <f t="shared" ca="1" si="25"/>
        <v>#REF!</v>
      </c>
      <c r="C389" s="59" t="e">
        <f t="shared" ca="1" si="26"/>
        <v>#REF!</v>
      </c>
      <c r="D389" s="42"/>
      <c r="E389" s="43"/>
      <c r="F389" s="43" t="e">
        <f t="shared" ca="1" si="27"/>
        <v>#REF!</v>
      </c>
      <c r="G389" s="41"/>
      <c r="H389" s="41"/>
      <c r="I389" s="41" t="e">
        <f t="shared" ca="1" si="29"/>
        <v>#REF!</v>
      </c>
      <c r="J389" s="44"/>
      <c r="K389" s="44"/>
      <c r="L389" s="44" t="e">
        <f t="shared" ca="1" si="28"/>
        <v>#REF!</v>
      </c>
      <c r="M389" s="45" t="e">
        <f t="shared" ca="1" si="30"/>
        <v>#REF!</v>
      </c>
      <c r="N389" s="80" t="e">
        <f t="shared" ca="1" si="31"/>
        <v>#REF!</v>
      </c>
      <c r="O389" s="47" t="e">
        <f t="shared" ca="1" si="32"/>
        <v>#REF!</v>
      </c>
      <c r="P389" s="51"/>
    </row>
    <row r="390" spans="1:16" hidden="1" x14ac:dyDescent="0.25">
      <c r="A390" s="38">
        <v>384</v>
      </c>
      <c r="B390" s="59" t="e">
        <f t="shared" ca="1" si="25"/>
        <v>#REF!</v>
      </c>
      <c r="C390" s="59" t="e">
        <f t="shared" ca="1" si="26"/>
        <v>#REF!</v>
      </c>
      <c r="D390" s="42"/>
      <c r="E390" s="43"/>
      <c r="F390" s="43" t="e">
        <f t="shared" ca="1" si="27"/>
        <v>#REF!</v>
      </c>
      <c r="G390" s="41"/>
      <c r="H390" s="41"/>
      <c r="I390" s="41" t="e">
        <f t="shared" ca="1" si="29"/>
        <v>#REF!</v>
      </c>
      <c r="J390" s="44"/>
      <c r="K390" s="44"/>
      <c r="L390" s="44" t="e">
        <f t="shared" ca="1" si="28"/>
        <v>#REF!</v>
      </c>
      <c r="M390" s="45" t="e">
        <f t="shared" ca="1" si="30"/>
        <v>#REF!</v>
      </c>
      <c r="N390" s="80" t="e">
        <f t="shared" ca="1" si="31"/>
        <v>#REF!</v>
      </c>
      <c r="O390" s="47" t="e">
        <f t="shared" ca="1" si="32"/>
        <v>#REF!</v>
      </c>
      <c r="P390" s="51"/>
    </row>
    <row r="391" spans="1:16" hidden="1" x14ac:dyDescent="0.25">
      <c r="A391" s="38">
        <v>385</v>
      </c>
      <c r="B391" s="59" t="e">
        <f t="shared" ca="1" si="25"/>
        <v>#REF!</v>
      </c>
      <c r="C391" s="59" t="e">
        <f t="shared" ca="1" si="26"/>
        <v>#REF!</v>
      </c>
      <c r="D391" s="42"/>
      <c r="E391" s="43"/>
      <c r="F391" s="43" t="e">
        <f t="shared" ca="1" si="27"/>
        <v>#REF!</v>
      </c>
      <c r="G391" s="41"/>
      <c r="H391" s="41"/>
      <c r="I391" s="41" t="e">
        <f t="shared" ca="1" si="29"/>
        <v>#REF!</v>
      </c>
      <c r="J391" s="44"/>
      <c r="K391" s="44"/>
      <c r="L391" s="44" t="e">
        <f t="shared" ca="1" si="28"/>
        <v>#REF!</v>
      </c>
      <c r="M391" s="45" t="e">
        <f t="shared" ca="1" si="30"/>
        <v>#REF!</v>
      </c>
      <c r="N391" s="80" t="e">
        <f t="shared" ca="1" si="31"/>
        <v>#REF!</v>
      </c>
      <c r="O391" s="47" t="e">
        <f t="shared" ca="1" si="32"/>
        <v>#REF!</v>
      </c>
      <c r="P391" s="51"/>
    </row>
    <row r="392" spans="1:16" hidden="1" x14ac:dyDescent="0.25">
      <c r="A392" s="38">
        <v>386</v>
      </c>
      <c r="B392" s="59" t="e">
        <f t="shared" ref="B392:B455" ca="1" si="33">INDIRECT(CONCATENATE($C$505,$D$505,"!$B",$A392 + 8))</f>
        <v>#REF!</v>
      </c>
      <c r="C392" s="59" t="e">
        <f t="shared" ref="C392:C455" ca="1" si="34">INDIRECT(CONCATENATE($C$505,$D$505,"!$C",$A392 + 8))</f>
        <v>#REF!</v>
      </c>
      <c r="D392" s="42"/>
      <c r="E392" s="43"/>
      <c r="F392" s="43" t="e">
        <f t="shared" ref="F392:F455" ca="1" si="35">INDIRECT(CONCATENATE($C$505,$D$505,"!$Z",$A392 + 8))</f>
        <v>#REF!</v>
      </c>
      <c r="G392" s="41"/>
      <c r="H392" s="41"/>
      <c r="I392" s="41" t="e">
        <f t="shared" ca="1" si="29"/>
        <v>#REF!</v>
      </c>
      <c r="J392" s="44"/>
      <c r="K392" s="44"/>
      <c r="L392" s="44" t="e">
        <f t="shared" ref="L392:L455" ca="1" si="36">INDIRECT(CONCATENATE($C$505,$D$505,"!$V",$A392 + 8))</f>
        <v>#REF!</v>
      </c>
      <c r="M392" s="45" t="e">
        <f t="shared" ca="1" si="30"/>
        <v>#REF!</v>
      </c>
      <c r="N392" s="80" t="e">
        <f t="shared" ca="1" si="31"/>
        <v>#REF!</v>
      </c>
      <c r="O392" s="47" t="e">
        <f t="shared" ca="1" si="32"/>
        <v>#REF!</v>
      </c>
      <c r="P392" s="51"/>
    </row>
    <row r="393" spans="1:16" hidden="1" x14ac:dyDescent="0.25">
      <c r="A393" s="38">
        <v>387</v>
      </c>
      <c r="B393" s="59" t="e">
        <f t="shared" ca="1" si="33"/>
        <v>#REF!</v>
      </c>
      <c r="C393" s="59" t="e">
        <f t="shared" ca="1" si="34"/>
        <v>#REF!</v>
      </c>
      <c r="D393" s="42"/>
      <c r="E393" s="43"/>
      <c r="F393" s="43" t="e">
        <f t="shared" ca="1" si="35"/>
        <v>#REF!</v>
      </c>
      <c r="G393" s="41"/>
      <c r="H393" s="41"/>
      <c r="I393" s="41" t="e">
        <f t="shared" ref="I393:I456" ca="1" si="37">INDIRECT(CONCATENATE($C$505,$D$505,"!$AD",$A393 + 8))</f>
        <v>#REF!</v>
      </c>
      <c r="J393" s="44"/>
      <c r="K393" s="44"/>
      <c r="L393" s="44" t="e">
        <f t="shared" ca="1" si="36"/>
        <v>#REF!</v>
      </c>
      <c r="M393" s="45" t="e">
        <f t="shared" ref="M393:M456" ca="1" si="38">IF(I393&lt;10,0,10)</f>
        <v>#REF!</v>
      </c>
      <c r="N393" s="80" t="e">
        <f t="shared" ref="N393:N456" ca="1" si="39">ROUNDDOWN(O393,0)</f>
        <v>#REF!</v>
      </c>
      <c r="O393" s="47" t="e">
        <f t="shared" ref="O393:O456" ca="1" si="40">I393*M393/100</f>
        <v>#REF!</v>
      </c>
      <c r="P393" s="51"/>
    </row>
    <row r="394" spans="1:16" hidden="1" x14ac:dyDescent="0.25">
      <c r="A394" s="38">
        <v>388</v>
      </c>
      <c r="B394" s="59" t="e">
        <f t="shared" ca="1" si="33"/>
        <v>#REF!</v>
      </c>
      <c r="C394" s="59" t="e">
        <f t="shared" ca="1" si="34"/>
        <v>#REF!</v>
      </c>
      <c r="D394" s="42"/>
      <c r="E394" s="43"/>
      <c r="F394" s="43" t="e">
        <f t="shared" ca="1" si="35"/>
        <v>#REF!</v>
      </c>
      <c r="G394" s="41"/>
      <c r="H394" s="41"/>
      <c r="I394" s="41" t="e">
        <f t="shared" ca="1" si="37"/>
        <v>#REF!</v>
      </c>
      <c r="J394" s="44"/>
      <c r="K394" s="44"/>
      <c r="L394" s="44" t="e">
        <f t="shared" ca="1" si="36"/>
        <v>#REF!</v>
      </c>
      <c r="M394" s="45" t="e">
        <f t="shared" ca="1" si="38"/>
        <v>#REF!</v>
      </c>
      <c r="N394" s="80" t="e">
        <f t="shared" ca="1" si="39"/>
        <v>#REF!</v>
      </c>
      <c r="O394" s="47" t="e">
        <f t="shared" ca="1" si="40"/>
        <v>#REF!</v>
      </c>
      <c r="P394" s="51"/>
    </row>
    <row r="395" spans="1:16" hidden="1" x14ac:dyDescent="0.25">
      <c r="A395" s="38">
        <v>389</v>
      </c>
      <c r="B395" s="59" t="e">
        <f t="shared" ca="1" si="33"/>
        <v>#REF!</v>
      </c>
      <c r="C395" s="59" t="e">
        <f t="shared" ca="1" si="34"/>
        <v>#REF!</v>
      </c>
      <c r="D395" s="42"/>
      <c r="E395" s="43"/>
      <c r="F395" s="43" t="e">
        <f t="shared" ca="1" si="35"/>
        <v>#REF!</v>
      </c>
      <c r="G395" s="41"/>
      <c r="H395" s="41"/>
      <c r="I395" s="41" t="e">
        <f t="shared" ca="1" si="37"/>
        <v>#REF!</v>
      </c>
      <c r="J395" s="44"/>
      <c r="K395" s="44"/>
      <c r="L395" s="44" t="e">
        <f t="shared" ca="1" si="36"/>
        <v>#REF!</v>
      </c>
      <c r="M395" s="45" t="e">
        <f t="shared" ca="1" si="38"/>
        <v>#REF!</v>
      </c>
      <c r="N395" s="80" t="e">
        <f t="shared" ca="1" si="39"/>
        <v>#REF!</v>
      </c>
      <c r="O395" s="47" t="e">
        <f t="shared" ca="1" si="40"/>
        <v>#REF!</v>
      </c>
      <c r="P395" s="51"/>
    </row>
    <row r="396" spans="1:16" hidden="1" x14ac:dyDescent="0.25">
      <c r="A396" s="38">
        <v>390</v>
      </c>
      <c r="B396" s="59" t="e">
        <f t="shared" ca="1" si="33"/>
        <v>#REF!</v>
      </c>
      <c r="C396" s="59" t="e">
        <f t="shared" ca="1" si="34"/>
        <v>#REF!</v>
      </c>
      <c r="D396" s="42"/>
      <c r="E396" s="43"/>
      <c r="F396" s="43" t="e">
        <f t="shared" ca="1" si="35"/>
        <v>#REF!</v>
      </c>
      <c r="G396" s="41"/>
      <c r="H396" s="41"/>
      <c r="I396" s="41" t="e">
        <f t="shared" ca="1" si="37"/>
        <v>#REF!</v>
      </c>
      <c r="J396" s="44"/>
      <c r="K396" s="44"/>
      <c r="L396" s="44" t="e">
        <f t="shared" ca="1" si="36"/>
        <v>#REF!</v>
      </c>
      <c r="M396" s="45" t="e">
        <f t="shared" ca="1" si="38"/>
        <v>#REF!</v>
      </c>
      <c r="N396" s="80" t="e">
        <f t="shared" ca="1" si="39"/>
        <v>#REF!</v>
      </c>
      <c r="O396" s="47" t="e">
        <f t="shared" ca="1" si="40"/>
        <v>#REF!</v>
      </c>
      <c r="P396" s="51"/>
    </row>
    <row r="397" spans="1:16" hidden="1" x14ac:dyDescent="0.25">
      <c r="A397" s="38">
        <v>391</v>
      </c>
      <c r="B397" s="59" t="e">
        <f t="shared" ca="1" si="33"/>
        <v>#REF!</v>
      </c>
      <c r="C397" s="59" t="e">
        <f t="shared" ca="1" si="34"/>
        <v>#REF!</v>
      </c>
      <c r="D397" s="42"/>
      <c r="E397" s="43"/>
      <c r="F397" s="43" t="e">
        <f t="shared" ca="1" si="35"/>
        <v>#REF!</v>
      </c>
      <c r="G397" s="41"/>
      <c r="H397" s="41"/>
      <c r="I397" s="41" t="e">
        <f t="shared" ca="1" si="37"/>
        <v>#REF!</v>
      </c>
      <c r="J397" s="44"/>
      <c r="K397" s="44"/>
      <c r="L397" s="44" t="e">
        <f t="shared" ca="1" si="36"/>
        <v>#REF!</v>
      </c>
      <c r="M397" s="45" t="e">
        <f t="shared" ca="1" si="38"/>
        <v>#REF!</v>
      </c>
      <c r="N397" s="80" t="e">
        <f t="shared" ca="1" si="39"/>
        <v>#REF!</v>
      </c>
      <c r="O397" s="47" t="e">
        <f t="shared" ca="1" si="40"/>
        <v>#REF!</v>
      </c>
      <c r="P397" s="51"/>
    </row>
    <row r="398" spans="1:16" hidden="1" x14ac:dyDescent="0.25">
      <c r="A398" s="38">
        <v>392</v>
      </c>
      <c r="B398" s="59" t="e">
        <f t="shared" ca="1" si="33"/>
        <v>#REF!</v>
      </c>
      <c r="C398" s="59" t="e">
        <f t="shared" ca="1" si="34"/>
        <v>#REF!</v>
      </c>
      <c r="D398" s="42"/>
      <c r="E398" s="43"/>
      <c r="F398" s="43" t="e">
        <f t="shared" ca="1" si="35"/>
        <v>#REF!</v>
      </c>
      <c r="G398" s="41"/>
      <c r="H398" s="41"/>
      <c r="I398" s="41" t="e">
        <f t="shared" ca="1" si="37"/>
        <v>#REF!</v>
      </c>
      <c r="J398" s="44"/>
      <c r="K398" s="44"/>
      <c r="L398" s="44" t="e">
        <f t="shared" ca="1" si="36"/>
        <v>#REF!</v>
      </c>
      <c r="M398" s="45" t="e">
        <f t="shared" ca="1" si="38"/>
        <v>#REF!</v>
      </c>
      <c r="N398" s="80" t="e">
        <f t="shared" ca="1" si="39"/>
        <v>#REF!</v>
      </c>
      <c r="O398" s="47" t="e">
        <f t="shared" ca="1" si="40"/>
        <v>#REF!</v>
      </c>
      <c r="P398" s="51"/>
    </row>
    <row r="399" spans="1:16" hidden="1" x14ac:dyDescent="0.25">
      <c r="A399" s="38">
        <v>393</v>
      </c>
      <c r="B399" s="59" t="e">
        <f t="shared" ca="1" si="33"/>
        <v>#REF!</v>
      </c>
      <c r="C399" s="59" t="e">
        <f t="shared" ca="1" si="34"/>
        <v>#REF!</v>
      </c>
      <c r="D399" s="42"/>
      <c r="E399" s="43"/>
      <c r="F399" s="43" t="e">
        <f t="shared" ca="1" si="35"/>
        <v>#REF!</v>
      </c>
      <c r="G399" s="41"/>
      <c r="H399" s="41"/>
      <c r="I399" s="41" t="e">
        <f t="shared" ca="1" si="37"/>
        <v>#REF!</v>
      </c>
      <c r="J399" s="44"/>
      <c r="K399" s="44"/>
      <c r="L399" s="44" t="e">
        <f t="shared" ca="1" si="36"/>
        <v>#REF!</v>
      </c>
      <c r="M399" s="45" t="e">
        <f t="shared" ca="1" si="38"/>
        <v>#REF!</v>
      </c>
      <c r="N399" s="80" t="e">
        <f t="shared" ca="1" si="39"/>
        <v>#REF!</v>
      </c>
      <c r="O399" s="47" t="e">
        <f t="shared" ca="1" si="40"/>
        <v>#REF!</v>
      </c>
      <c r="P399" s="51"/>
    </row>
    <row r="400" spans="1:16" hidden="1" x14ac:dyDescent="0.25">
      <c r="A400" s="38">
        <v>394</v>
      </c>
      <c r="B400" s="59" t="e">
        <f t="shared" ca="1" si="33"/>
        <v>#REF!</v>
      </c>
      <c r="C400" s="59" t="e">
        <f t="shared" ca="1" si="34"/>
        <v>#REF!</v>
      </c>
      <c r="D400" s="42"/>
      <c r="E400" s="43"/>
      <c r="F400" s="43" t="e">
        <f t="shared" ca="1" si="35"/>
        <v>#REF!</v>
      </c>
      <c r="G400" s="41"/>
      <c r="H400" s="41"/>
      <c r="I400" s="41" t="e">
        <f t="shared" ca="1" si="37"/>
        <v>#REF!</v>
      </c>
      <c r="J400" s="44"/>
      <c r="K400" s="44"/>
      <c r="L400" s="44" t="e">
        <f t="shared" ca="1" si="36"/>
        <v>#REF!</v>
      </c>
      <c r="M400" s="45" t="e">
        <f t="shared" ca="1" si="38"/>
        <v>#REF!</v>
      </c>
      <c r="N400" s="80" t="e">
        <f t="shared" ca="1" si="39"/>
        <v>#REF!</v>
      </c>
      <c r="O400" s="47" t="e">
        <f t="shared" ca="1" si="40"/>
        <v>#REF!</v>
      </c>
      <c r="P400" s="51"/>
    </row>
    <row r="401" spans="1:16" hidden="1" x14ac:dyDescent="0.25">
      <c r="A401" s="38">
        <v>395</v>
      </c>
      <c r="B401" s="59" t="e">
        <f t="shared" ca="1" si="33"/>
        <v>#REF!</v>
      </c>
      <c r="C401" s="59" t="e">
        <f t="shared" ca="1" si="34"/>
        <v>#REF!</v>
      </c>
      <c r="D401" s="42"/>
      <c r="E401" s="43"/>
      <c r="F401" s="43" t="e">
        <f t="shared" ca="1" si="35"/>
        <v>#REF!</v>
      </c>
      <c r="G401" s="41"/>
      <c r="H401" s="41"/>
      <c r="I401" s="41" t="e">
        <f t="shared" ca="1" si="37"/>
        <v>#REF!</v>
      </c>
      <c r="J401" s="44"/>
      <c r="K401" s="44"/>
      <c r="L401" s="44" t="e">
        <f t="shared" ca="1" si="36"/>
        <v>#REF!</v>
      </c>
      <c r="M401" s="45" t="e">
        <f t="shared" ca="1" si="38"/>
        <v>#REF!</v>
      </c>
      <c r="N401" s="80" t="e">
        <f t="shared" ca="1" si="39"/>
        <v>#REF!</v>
      </c>
      <c r="O401" s="47" t="e">
        <f t="shared" ca="1" si="40"/>
        <v>#REF!</v>
      </c>
      <c r="P401" s="51"/>
    </row>
    <row r="402" spans="1:16" hidden="1" x14ac:dyDescent="0.25">
      <c r="A402" s="38">
        <v>396</v>
      </c>
      <c r="B402" s="59" t="e">
        <f t="shared" ca="1" si="33"/>
        <v>#REF!</v>
      </c>
      <c r="C402" s="59" t="e">
        <f t="shared" ca="1" si="34"/>
        <v>#REF!</v>
      </c>
      <c r="D402" s="42"/>
      <c r="E402" s="43"/>
      <c r="F402" s="43" t="e">
        <f t="shared" ca="1" si="35"/>
        <v>#REF!</v>
      </c>
      <c r="G402" s="41"/>
      <c r="H402" s="41"/>
      <c r="I402" s="41" t="e">
        <f t="shared" ca="1" si="37"/>
        <v>#REF!</v>
      </c>
      <c r="J402" s="44"/>
      <c r="K402" s="44"/>
      <c r="L402" s="44" t="e">
        <f t="shared" ca="1" si="36"/>
        <v>#REF!</v>
      </c>
      <c r="M402" s="45" t="e">
        <f t="shared" ca="1" si="38"/>
        <v>#REF!</v>
      </c>
      <c r="N402" s="80" t="e">
        <f t="shared" ca="1" si="39"/>
        <v>#REF!</v>
      </c>
      <c r="O402" s="47" t="e">
        <f t="shared" ca="1" si="40"/>
        <v>#REF!</v>
      </c>
      <c r="P402" s="51"/>
    </row>
    <row r="403" spans="1:16" hidden="1" x14ac:dyDescent="0.25">
      <c r="A403" s="38">
        <v>397</v>
      </c>
      <c r="B403" s="59" t="e">
        <f t="shared" ca="1" si="33"/>
        <v>#REF!</v>
      </c>
      <c r="C403" s="59" t="e">
        <f t="shared" ca="1" si="34"/>
        <v>#REF!</v>
      </c>
      <c r="D403" s="42"/>
      <c r="E403" s="43"/>
      <c r="F403" s="43" t="e">
        <f t="shared" ca="1" si="35"/>
        <v>#REF!</v>
      </c>
      <c r="G403" s="41"/>
      <c r="H403" s="41"/>
      <c r="I403" s="41" t="e">
        <f t="shared" ca="1" si="37"/>
        <v>#REF!</v>
      </c>
      <c r="J403" s="44"/>
      <c r="K403" s="44"/>
      <c r="L403" s="44" t="e">
        <f t="shared" ca="1" si="36"/>
        <v>#REF!</v>
      </c>
      <c r="M403" s="45" t="e">
        <f t="shared" ca="1" si="38"/>
        <v>#REF!</v>
      </c>
      <c r="N403" s="80" t="e">
        <f t="shared" ca="1" si="39"/>
        <v>#REF!</v>
      </c>
      <c r="O403" s="47" t="e">
        <f t="shared" ca="1" si="40"/>
        <v>#REF!</v>
      </c>
      <c r="P403" s="51"/>
    </row>
    <row r="404" spans="1:16" hidden="1" x14ac:dyDescent="0.25">
      <c r="A404" s="38">
        <v>398</v>
      </c>
      <c r="B404" s="59" t="e">
        <f t="shared" ca="1" si="33"/>
        <v>#REF!</v>
      </c>
      <c r="C404" s="59" t="e">
        <f t="shared" ca="1" si="34"/>
        <v>#REF!</v>
      </c>
      <c r="D404" s="42"/>
      <c r="E404" s="43"/>
      <c r="F404" s="43" t="e">
        <f t="shared" ca="1" si="35"/>
        <v>#REF!</v>
      </c>
      <c r="G404" s="41"/>
      <c r="H404" s="41"/>
      <c r="I404" s="41" t="e">
        <f t="shared" ca="1" si="37"/>
        <v>#REF!</v>
      </c>
      <c r="J404" s="44"/>
      <c r="K404" s="44"/>
      <c r="L404" s="44" t="e">
        <f t="shared" ca="1" si="36"/>
        <v>#REF!</v>
      </c>
      <c r="M404" s="45" t="e">
        <f t="shared" ca="1" si="38"/>
        <v>#REF!</v>
      </c>
      <c r="N404" s="80" t="e">
        <f t="shared" ca="1" si="39"/>
        <v>#REF!</v>
      </c>
      <c r="O404" s="47" t="e">
        <f t="shared" ca="1" si="40"/>
        <v>#REF!</v>
      </c>
      <c r="P404" s="51"/>
    </row>
    <row r="405" spans="1:16" hidden="1" x14ac:dyDescent="0.25">
      <c r="A405" s="38">
        <v>399</v>
      </c>
      <c r="B405" s="59" t="e">
        <f t="shared" ca="1" si="33"/>
        <v>#REF!</v>
      </c>
      <c r="C405" s="59" t="e">
        <f t="shared" ca="1" si="34"/>
        <v>#REF!</v>
      </c>
      <c r="D405" s="42"/>
      <c r="E405" s="43"/>
      <c r="F405" s="43" t="e">
        <f t="shared" ca="1" si="35"/>
        <v>#REF!</v>
      </c>
      <c r="G405" s="41"/>
      <c r="H405" s="41"/>
      <c r="I405" s="41" t="e">
        <f t="shared" ca="1" si="37"/>
        <v>#REF!</v>
      </c>
      <c r="J405" s="44"/>
      <c r="K405" s="44"/>
      <c r="L405" s="44" t="e">
        <f t="shared" ca="1" si="36"/>
        <v>#REF!</v>
      </c>
      <c r="M405" s="45" t="e">
        <f t="shared" ca="1" si="38"/>
        <v>#REF!</v>
      </c>
      <c r="N405" s="80" t="e">
        <f t="shared" ca="1" si="39"/>
        <v>#REF!</v>
      </c>
      <c r="O405" s="47" t="e">
        <f t="shared" ca="1" si="40"/>
        <v>#REF!</v>
      </c>
      <c r="P405" s="51"/>
    </row>
    <row r="406" spans="1:16" hidden="1" x14ac:dyDescent="0.25">
      <c r="A406" s="38">
        <v>400</v>
      </c>
      <c r="B406" s="59" t="e">
        <f t="shared" ca="1" si="33"/>
        <v>#REF!</v>
      </c>
      <c r="C406" s="59" t="e">
        <f t="shared" ca="1" si="34"/>
        <v>#REF!</v>
      </c>
      <c r="D406" s="42"/>
      <c r="E406" s="43"/>
      <c r="F406" s="43" t="e">
        <f t="shared" ca="1" si="35"/>
        <v>#REF!</v>
      </c>
      <c r="G406" s="41"/>
      <c r="H406" s="41"/>
      <c r="I406" s="41" t="e">
        <f t="shared" ca="1" si="37"/>
        <v>#REF!</v>
      </c>
      <c r="J406" s="44"/>
      <c r="K406" s="44"/>
      <c r="L406" s="44" t="e">
        <f t="shared" ca="1" si="36"/>
        <v>#REF!</v>
      </c>
      <c r="M406" s="45" t="e">
        <f t="shared" ca="1" si="38"/>
        <v>#REF!</v>
      </c>
      <c r="N406" s="80" t="e">
        <f t="shared" ca="1" si="39"/>
        <v>#REF!</v>
      </c>
      <c r="O406" s="47" t="e">
        <f t="shared" ca="1" si="40"/>
        <v>#REF!</v>
      </c>
      <c r="P406" s="51"/>
    </row>
    <row r="407" spans="1:16" hidden="1" x14ac:dyDescent="0.25">
      <c r="A407" s="38">
        <v>401</v>
      </c>
      <c r="B407" s="59" t="e">
        <f t="shared" ca="1" si="33"/>
        <v>#REF!</v>
      </c>
      <c r="C407" s="59" t="e">
        <f t="shared" ca="1" si="34"/>
        <v>#REF!</v>
      </c>
      <c r="D407" s="42"/>
      <c r="E407" s="43"/>
      <c r="F407" s="43" t="e">
        <f t="shared" ca="1" si="35"/>
        <v>#REF!</v>
      </c>
      <c r="G407" s="41"/>
      <c r="H407" s="41"/>
      <c r="I407" s="41" t="e">
        <f t="shared" ca="1" si="37"/>
        <v>#REF!</v>
      </c>
      <c r="J407" s="44"/>
      <c r="K407" s="44"/>
      <c r="L407" s="44" t="e">
        <f t="shared" ca="1" si="36"/>
        <v>#REF!</v>
      </c>
      <c r="M407" s="45" t="e">
        <f t="shared" ca="1" si="38"/>
        <v>#REF!</v>
      </c>
      <c r="N407" s="80" t="e">
        <f t="shared" ca="1" si="39"/>
        <v>#REF!</v>
      </c>
      <c r="O407" s="47" t="e">
        <f t="shared" ca="1" si="40"/>
        <v>#REF!</v>
      </c>
      <c r="P407" s="51"/>
    </row>
    <row r="408" spans="1:16" hidden="1" x14ac:dyDescent="0.25">
      <c r="A408" s="38">
        <v>402</v>
      </c>
      <c r="B408" s="59" t="e">
        <f t="shared" ca="1" si="33"/>
        <v>#REF!</v>
      </c>
      <c r="C408" s="59" t="e">
        <f t="shared" ca="1" si="34"/>
        <v>#REF!</v>
      </c>
      <c r="D408" s="42"/>
      <c r="E408" s="43"/>
      <c r="F408" s="43" t="e">
        <f t="shared" ca="1" si="35"/>
        <v>#REF!</v>
      </c>
      <c r="G408" s="41"/>
      <c r="H408" s="41"/>
      <c r="I408" s="41" t="e">
        <f t="shared" ca="1" si="37"/>
        <v>#REF!</v>
      </c>
      <c r="J408" s="44"/>
      <c r="K408" s="44"/>
      <c r="L408" s="44" t="e">
        <f t="shared" ca="1" si="36"/>
        <v>#REF!</v>
      </c>
      <c r="M408" s="45" t="e">
        <f t="shared" ca="1" si="38"/>
        <v>#REF!</v>
      </c>
      <c r="N408" s="80" t="e">
        <f t="shared" ca="1" si="39"/>
        <v>#REF!</v>
      </c>
      <c r="O408" s="47" t="e">
        <f t="shared" ca="1" si="40"/>
        <v>#REF!</v>
      </c>
      <c r="P408" s="51"/>
    </row>
    <row r="409" spans="1:16" hidden="1" x14ac:dyDescent="0.25">
      <c r="A409" s="38">
        <v>403</v>
      </c>
      <c r="B409" s="59" t="e">
        <f t="shared" ca="1" si="33"/>
        <v>#REF!</v>
      </c>
      <c r="C409" s="59" t="e">
        <f t="shared" ca="1" si="34"/>
        <v>#REF!</v>
      </c>
      <c r="D409" s="42"/>
      <c r="E409" s="43"/>
      <c r="F409" s="43" t="e">
        <f t="shared" ca="1" si="35"/>
        <v>#REF!</v>
      </c>
      <c r="G409" s="41"/>
      <c r="H409" s="41"/>
      <c r="I409" s="41" t="e">
        <f t="shared" ca="1" si="37"/>
        <v>#REF!</v>
      </c>
      <c r="J409" s="44"/>
      <c r="K409" s="44"/>
      <c r="L409" s="44" t="e">
        <f t="shared" ca="1" si="36"/>
        <v>#REF!</v>
      </c>
      <c r="M409" s="45" t="e">
        <f t="shared" ca="1" si="38"/>
        <v>#REF!</v>
      </c>
      <c r="N409" s="80" t="e">
        <f t="shared" ca="1" si="39"/>
        <v>#REF!</v>
      </c>
      <c r="O409" s="47" t="e">
        <f t="shared" ca="1" si="40"/>
        <v>#REF!</v>
      </c>
      <c r="P409" s="51"/>
    </row>
    <row r="410" spans="1:16" hidden="1" x14ac:dyDescent="0.25">
      <c r="A410" s="38">
        <v>404</v>
      </c>
      <c r="B410" s="59" t="e">
        <f t="shared" ca="1" si="33"/>
        <v>#REF!</v>
      </c>
      <c r="C410" s="59" t="e">
        <f t="shared" ca="1" si="34"/>
        <v>#REF!</v>
      </c>
      <c r="D410" s="42"/>
      <c r="E410" s="43"/>
      <c r="F410" s="43" t="e">
        <f t="shared" ca="1" si="35"/>
        <v>#REF!</v>
      </c>
      <c r="G410" s="41"/>
      <c r="H410" s="41"/>
      <c r="I410" s="41" t="e">
        <f t="shared" ca="1" si="37"/>
        <v>#REF!</v>
      </c>
      <c r="J410" s="44"/>
      <c r="K410" s="44"/>
      <c r="L410" s="44" t="e">
        <f t="shared" ca="1" si="36"/>
        <v>#REF!</v>
      </c>
      <c r="M410" s="45" t="e">
        <f t="shared" ca="1" si="38"/>
        <v>#REF!</v>
      </c>
      <c r="N410" s="80" t="e">
        <f t="shared" ca="1" si="39"/>
        <v>#REF!</v>
      </c>
      <c r="O410" s="47" t="e">
        <f t="shared" ca="1" si="40"/>
        <v>#REF!</v>
      </c>
      <c r="P410" s="51"/>
    </row>
    <row r="411" spans="1:16" hidden="1" x14ac:dyDescent="0.25">
      <c r="A411" s="38">
        <v>405</v>
      </c>
      <c r="B411" s="59" t="e">
        <f t="shared" ca="1" si="33"/>
        <v>#REF!</v>
      </c>
      <c r="C411" s="59" t="e">
        <f t="shared" ca="1" si="34"/>
        <v>#REF!</v>
      </c>
      <c r="D411" s="42"/>
      <c r="E411" s="43"/>
      <c r="F411" s="43" t="e">
        <f t="shared" ca="1" si="35"/>
        <v>#REF!</v>
      </c>
      <c r="G411" s="41"/>
      <c r="H411" s="41"/>
      <c r="I411" s="41" t="e">
        <f t="shared" ca="1" si="37"/>
        <v>#REF!</v>
      </c>
      <c r="J411" s="44"/>
      <c r="K411" s="44"/>
      <c r="L411" s="44" t="e">
        <f t="shared" ca="1" si="36"/>
        <v>#REF!</v>
      </c>
      <c r="M411" s="45" t="e">
        <f t="shared" ca="1" si="38"/>
        <v>#REF!</v>
      </c>
      <c r="N411" s="80" t="e">
        <f t="shared" ca="1" si="39"/>
        <v>#REF!</v>
      </c>
      <c r="O411" s="47" t="e">
        <f t="shared" ca="1" si="40"/>
        <v>#REF!</v>
      </c>
      <c r="P411" s="51"/>
    </row>
    <row r="412" spans="1:16" hidden="1" x14ac:dyDescent="0.25">
      <c r="A412" s="38">
        <v>406</v>
      </c>
      <c r="B412" s="59" t="e">
        <f t="shared" ca="1" si="33"/>
        <v>#REF!</v>
      </c>
      <c r="C412" s="59" t="e">
        <f t="shared" ca="1" si="34"/>
        <v>#REF!</v>
      </c>
      <c r="D412" s="42"/>
      <c r="E412" s="43"/>
      <c r="F412" s="43" t="e">
        <f t="shared" ca="1" si="35"/>
        <v>#REF!</v>
      </c>
      <c r="G412" s="41"/>
      <c r="H412" s="41"/>
      <c r="I412" s="41" t="e">
        <f t="shared" ca="1" si="37"/>
        <v>#REF!</v>
      </c>
      <c r="J412" s="44"/>
      <c r="K412" s="44"/>
      <c r="L412" s="44" t="e">
        <f t="shared" ca="1" si="36"/>
        <v>#REF!</v>
      </c>
      <c r="M412" s="45" t="e">
        <f t="shared" ca="1" si="38"/>
        <v>#REF!</v>
      </c>
      <c r="N412" s="80" t="e">
        <f t="shared" ca="1" si="39"/>
        <v>#REF!</v>
      </c>
      <c r="O412" s="47" t="e">
        <f t="shared" ca="1" si="40"/>
        <v>#REF!</v>
      </c>
      <c r="P412" s="51"/>
    </row>
    <row r="413" spans="1:16" hidden="1" x14ac:dyDescent="0.25">
      <c r="A413" s="38">
        <v>407</v>
      </c>
      <c r="B413" s="59" t="e">
        <f t="shared" ca="1" si="33"/>
        <v>#REF!</v>
      </c>
      <c r="C413" s="59" t="e">
        <f t="shared" ca="1" si="34"/>
        <v>#REF!</v>
      </c>
      <c r="D413" s="42"/>
      <c r="E413" s="43"/>
      <c r="F413" s="43" t="e">
        <f t="shared" ca="1" si="35"/>
        <v>#REF!</v>
      </c>
      <c r="G413" s="41"/>
      <c r="H413" s="41"/>
      <c r="I413" s="41" t="e">
        <f t="shared" ca="1" si="37"/>
        <v>#REF!</v>
      </c>
      <c r="J413" s="44"/>
      <c r="K413" s="44"/>
      <c r="L413" s="44" t="e">
        <f t="shared" ca="1" si="36"/>
        <v>#REF!</v>
      </c>
      <c r="M413" s="45" t="e">
        <f t="shared" ca="1" si="38"/>
        <v>#REF!</v>
      </c>
      <c r="N413" s="80" t="e">
        <f t="shared" ca="1" si="39"/>
        <v>#REF!</v>
      </c>
      <c r="O413" s="47" t="e">
        <f t="shared" ca="1" si="40"/>
        <v>#REF!</v>
      </c>
      <c r="P413" s="51"/>
    </row>
    <row r="414" spans="1:16" hidden="1" x14ac:dyDescent="0.25">
      <c r="A414" s="38">
        <v>408</v>
      </c>
      <c r="B414" s="59" t="e">
        <f t="shared" ca="1" si="33"/>
        <v>#REF!</v>
      </c>
      <c r="C414" s="59" t="e">
        <f t="shared" ca="1" si="34"/>
        <v>#REF!</v>
      </c>
      <c r="D414" s="42"/>
      <c r="E414" s="43"/>
      <c r="F414" s="43" t="e">
        <f t="shared" ca="1" si="35"/>
        <v>#REF!</v>
      </c>
      <c r="G414" s="41"/>
      <c r="H414" s="41"/>
      <c r="I414" s="41" t="e">
        <f t="shared" ca="1" si="37"/>
        <v>#REF!</v>
      </c>
      <c r="J414" s="44"/>
      <c r="K414" s="44"/>
      <c r="L414" s="44" t="e">
        <f t="shared" ca="1" si="36"/>
        <v>#REF!</v>
      </c>
      <c r="M414" s="45" t="e">
        <f t="shared" ca="1" si="38"/>
        <v>#REF!</v>
      </c>
      <c r="N414" s="80" t="e">
        <f t="shared" ca="1" si="39"/>
        <v>#REF!</v>
      </c>
      <c r="O414" s="47" t="e">
        <f t="shared" ca="1" si="40"/>
        <v>#REF!</v>
      </c>
      <c r="P414" s="51"/>
    </row>
    <row r="415" spans="1:16" hidden="1" x14ac:dyDescent="0.25">
      <c r="A415" s="38">
        <v>409</v>
      </c>
      <c r="B415" s="59" t="e">
        <f t="shared" ca="1" si="33"/>
        <v>#REF!</v>
      </c>
      <c r="C415" s="59" t="e">
        <f t="shared" ca="1" si="34"/>
        <v>#REF!</v>
      </c>
      <c r="D415" s="42"/>
      <c r="E415" s="43"/>
      <c r="F415" s="43" t="e">
        <f t="shared" ca="1" si="35"/>
        <v>#REF!</v>
      </c>
      <c r="G415" s="41"/>
      <c r="H415" s="41"/>
      <c r="I415" s="41" t="e">
        <f t="shared" ca="1" si="37"/>
        <v>#REF!</v>
      </c>
      <c r="J415" s="44"/>
      <c r="K415" s="44"/>
      <c r="L415" s="44" t="e">
        <f t="shared" ca="1" si="36"/>
        <v>#REF!</v>
      </c>
      <c r="M415" s="45" t="e">
        <f t="shared" ca="1" si="38"/>
        <v>#REF!</v>
      </c>
      <c r="N415" s="80" t="e">
        <f t="shared" ca="1" si="39"/>
        <v>#REF!</v>
      </c>
      <c r="O415" s="47" t="e">
        <f t="shared" ca="1" si="40"/>
        <v>#REF!</v>
      </c>
      <c r="P415" s="51"/>
    </row>
    <row r="416" spans="1:16" hidden="1" x14ac:dyDescent="0.25">
      <c r="A416" s="38">
        <v>410</v>
      </c>
      <c r="B416" s="59" t="e">
        <f t="shared" ca="1" si="33"/>
        <v>#REF!</v>
      </c>
      <c r="C416" s="59" t="e">
        <f t="shared" ca="1" si="34"/>
        <v>#REF!</v>
      </c>
      <c r="D416" s="42"/>
      <c r="E416" s="43"/>
      <c r="F416" s="43" t="e">
        <f t="shared" ca="1" si="35"/>
        <v>#REF!</v>
      </c>
      <c r="G416" s="41"/>
      <c r="H416" s="41"/>
      <c r="I416" s="41" t="e">
        <f t="shared" ca="1" si="37"/>
        <v>#REF!</v>
      </c>
      <c r="J416" s="44"/>
      <c r="K416" s="44"/>
      <c r="L416" s="44" t="e">
        <f t="shared" ca="1" si="36"/>
        <v>#REF!</v>
      </c>
      <c r="M416" s="45" t="e">
        <f t="shared" ca="1" si="38"/>
        <v>#REF!</v>
      </c>
      <c r="N416" s="80" t="e">
        <f t="shared" ca="1" si="39"/>
        <v>#REF!</v>
      </c>
      <c r="O416" s="47" t="e">
        <f t="shared" ca="1" si="40"/>
        <v>#REF!</v>
      </c>
      <c r="P416" s="51"/>
    </row>
    <row r="417" spans="1:16" hidden="1" x14ac:dyDescent="0.25">
      <c r="A417" s="38">
        <v>411</v>
      </c>
      <c r="B417" s="59" t="e">
        <f t="shared" ca="1" si="33"/>
        <v>#REF!</v>
      </c>
      <c r="C417" s="59" t="e">
        <f t="shared" ca="1" si="34"/>
        <v>#REF!</v>
      </c>
      <c r="D417" s="42"/>
      <c r="E417" s="43"/>
      <c r="F417" s="43" t="e">
        <f t="shared" ca="1" si="35"/>
        <v>#REF!</v>
      </c>
      <c r="G417" s="41"/>
      <c r="H417" s="41"/>
      <c r="I417" s="41" t="e">
        <f t="shared" ca="1" si="37"/>
        <v>#REF!</v>
      </c>
      <c r="J417" s="44"/>
      <c r="K417" s="44"/>
      <c r="L417" s="44" t="e">
        <f t="shared" ca="1" si="36"/>
        <v>#REF!</v>
      </c>
      <c r="M417" s="45" t="e">
        <f t="shared" ca="1" si="38"/>
        <v>#REF!</v>
      </c>
      <c r="N417" s="80" t="e">
        <f t="shared" ca="1" si="39"/>
        <v>#REF!</v>
      </c>
      <c r="O417" s="47" t="e">
        <f t="shared" ca="1" si="40"/>
        <v>#REF!</v>
      </c>
      <c r="P417" s="51"/>
    </row>
    <row r="418" spans="1:16" hidden="1" x14ac:dyDescent="0.25">
      <c r="A418" s="38">
        <v>412</v>
      </c>
      <c r="B418" s="59" t="e">
        <f t="shared" ca="1" si="33"/>
        <v>#REF!</v>
      </c>
      <c r="C418" s="59" t="e">
        <f t="shared" ca="1" si="34"/>
        <v>#REF!</v>
      </c>
      <c r="D418" s="42"/>
      <c r="E418" s="43"/>
      <c r="F418" s="43" t="e">
        <f t="shared" ca="1" si="35"/>
        <v>#REF!</v>
      </c>
      <c r="G418" s="41"/>
      <c r="H418" s="41"/>
      <c r="I418" s="41" t="e">
        <f t="shared" ca="1" si="37"/>
        <v>#REF!</v>
      </c>
      <c r="J418" s="44"/>
      <c r="K418" s="44"/>
      <c r="L418" s="44" t="e">
        <f t="shared" ca="1" si="36"/>
        <v>#REF!</v>
      </c>
      <c r="M418" s="45" t="e">
        <f t="shared" ca="1" si="38"/>
        <v>#REF!</v>
      </c>
      <c r="N418" s="80" t="e">
        <f t="shared" ca="1" si="39"/>
        <v>#REF!</v>
      </c>
      <c r="O418" s="47" t="e">
        <f t="shared" ca="1" si="40"/>
        <v>#REF!</v>
      </c>
      <c r="P418" s="51"/>
    </row>
    <row r="419" spans="1:16" hidden="1" x14ac:dyDescent="0.25">
      <c r="A419" s="38">
        <v>413</v>
      </c>
      <c r="B419" s="59" t="e">
        <f t="shared" ca="1" si="33"/>
        <v>#REF!</v>
      </c>
      <c r="C419" s="59" t="e">
        <f t="shared" ca="1" si="34"/>
        <v>#REF!</v>
      </c>
      <c r="D419" s="42"/>
      <c r="E419" s="43"/>
      <c r="F419" s="43" t="e">
        <f t="shared" ca="1" si="35"/>
        <v>#REF!</v>
      </c>
      <c r="G419" s="41"/>
      <c r="H419" s="41"/>
      <c r="I419" s="41" t="e">
        <f t="shared" ca="1" si="37"/>
        <v>#REF!</v>
      </c>
      <c r="J419" s="44"/>
      <c r="K419" s="44"/>
      <c r="L419" s="44" t="e">
        <f t="shared" ca="1" si="36"/>
        <v>#REF!</v>
      </c>
      <c r="M419" s="45" t="e">
        <f t="shared" ca="1" si="38"/>
        <v>#REF!</v>
      </c>
      <c r="N419" s="80" t="e">
        <f t="shared" ca="1" si="39"/>
        <v>#REF!</v>
      </c>
      <c r="O419" s="47" t="e">
        <f t="shared" ca="1" si="40"/>
        <v>#REF!</v>
      </c>
      <c r="P419" s="51"/>
    </row>
    <row r="420" spans="1:16" hidden="1" x14ac:dyDescent="0.25">
      <c r="A420" s="38">
        <v>414</v>
      </c>
      <c r="B420" s="59" t="e">
        <f t="shared" ca="1" si="33"/>
        <v>#REF!</v>
      </c>
      <c r="C420" s="59" t="e">
        <f t="shared" ca="1" si="34"/>
        <v>#REF!</v>
      </c>
      <c r="D420" s="42"/>
      <c r="E420" s="43"/>
      <c r="F420" s="43" t="e">
        <f t="shared" ca="1" si="35"/>
        <v>#REF!</v>
      </c>
      <c r="G420" s="41"/>
      <c r="H420" s="41"/>
      <c r="I420" s="41" t="e">
        <f t="shared" ca="1" si="37"/>
        <v>#REF!</v>
      </c>
      <c r="J420" s="44"/>
      <c r="K420" s="44"/>
      <c r="L420" s="44" t="e">
        <f t="shared" ca="1" si="36"/>
        <v>#REF!</v>
      </c>
      <c r="M420" s="45" t="e">
        <f t="shared" ca="1" si="38"/>
        <v>#REF!</v>
      </c>
      <c r="N420" s="80" t="e">
        <f t="shared" ca="1" si="39"/>
        <v>#REF!</v>
      </c>
      <c r="O420" s="47" t="e">
        <f t="shared" ca="1" si="40"/>
        <v>#REF!</v>
      </c>
      <c r="P420" s="51"/>
    </row>
    <row r="421" spans="1:16" hidden="1" x14ac:dyDescent="0.25">
      <c r="A421" s="38">
        <v>415</v>
      </c>
      <c r="B421" s="59" t="e">
        <f t="shared" ca="1" si="33"/>
        <v>#REF!</v>
      </c>
      <c r="C421" s="59" t="e">
        <f t="shared" ca="1" si="34"/>
        <v>#REF!</v>
      </c>
      <c r="D421" s="42"/>
      <c r="E421" s="43"/>
      <c r="F421" s="43" t="e">
        <f t="shared" ca="1" si="35"/>
        <v>#REF!</v>
      </c>
      <c r="G421" s="41"/>
      <c r="H421" s="41"/>
      <c r="I421" s="41" t="e">
        <f t="shared" ca="1" si="37"/>
        <v>#REF!</v>
      </c>
      <c r="J421" s="44"/>
      <c r="K421" s="44"/>
      <c r="L421" s="44" t="e">
        <f t="shared" ca="1" si="36"/>
        <v>#REF!</v>
      </c>
      <c r="M421" s="45" t="e">
        <f t="shared" ca="1" si="38"/>
        <v>#REF!</v>
      </c>
      <c r="N421" s="80" t="e">
        <f t="shared" ca="1" si="39"/>
        <v>#REF!</v>
      </c>
      <c r="O421" s="47" t="e">
        <f t="shared" ca="1" si="40"/>
        <v>#REF!</v>
      </c>
      <c r="P421" s="51"/>
    </row>
    <row r="422" spans="1:16" hidden="1" x14ac:dyDescent="0.25">
      <c r="A422" s="38">
        <v>416</v>
      </c>
      <c r="B422" s="59" t="e">
        <f t="shared" ca="1" si="33"/>
        <v>#REF!</v>
      </c>
      <c r="C422" s="59" t="e">
        <f t="shared" ca="1" si="34"/>
        <v>#REF!</v>
      </c>
      <c r="D422" s="42"/>
      <c r="E422" s="43"/>
      <c r="F422" s="43" t="e">
        <f t="shared" ca="1" si="35"/>
        <v>#REF!</v>
      </c>
      <c r="G422" s="41"/>
      <c r="H422" s="41"/>
      <c r="I422" s="41" t="e">
        <f t="shared" ca="1" si="37"/>
        <v>#REF!</v>
      </c>
      <c r="J422" s="44"/>
      <c r="K422" s="44"/>
      <c r="L422" s="44" t="e">
        <f t="shared" ca="1" si="36"/>
        <v>#REF!</v>
      </c>
      <c r="M422" s="45" t="e">
        <f t="shared" ca="1" si="38"/>
        <v>#REF!</v>
      </c>
      <c r="N422" s="80" t="e">
        <f t="shared" ca="1" si="39"/>
        <v>#REF!</v>
      </c>
      <c r="O422" s="47" t="e">
        <f t="shared" ca="1" si="40"/>
        <v>#REF!</v>
      </c>
      <c r="P422" s="51"/>
    </row>
    <row r="423" spans="1:16" hidden="1" x14ac:dyDescent="0.25">
      <c r="A423" s="38">
        <v>417</v>
      </c>
      <c r="B423" s="59" t="e">
        <f t="shared" ca="1" si="33"/>
        <v>#REF!</v>
      </c>
      <c r="C423" s="59" t="e">
        <f t="shared" ca="1" si="34"/>
        <v>#REF!</v>
      </c>
      <c r="D423" s="42"/>
      <c r="E423" s="43"/>
      <c r="F423" s="43" t="e">
        <f t="shared" ca="1" si="35"/>
        <v>#REF!</v>
      </c>
      <c r="G423" s="41"/>
      <c r="H423" s="41"/>
      <c r="I423" s="41" t="e">
        <f t="shared" ca="1" si="37"/>
        <v>#REF!</v>
      </c>
      <c r="J423" s="44"/>
      <c r="K423" s="44"/>
      <c r="L423" s="44" t="e">
        <f t="shared" ca="1" si="36"/>
        <v>#REF!</v>
      </c>
      <c r="M423" s="45" t="e">
        <f t="shared" ca="1" si="38"/>
        <v>#REF!</v>
      </c>
      <c r="N423" s="80" t="e">
        <f t="shared" ca="1" si="39"/>
        <v>#REF!</v>
      </c>
      <c r="O423" s="47" t="e">
        <f t="shared" ca="1" si="40"/>
        <v>#REF!</v>
      </c>
      <c r="P423" s="51"/>
    </row>
    <row r="424" spans="1:16" hidden="1" x14ac:dyDescent="0.25">
      <c r="A424" s="38">
        <v>418</v>
      </c>
      <c r="B424" s="59" t="e">
        <f t="shared" ca="1" si="33"/>
        <v>#REF!</v>
      </c>
      <c r="C424" s="59" t="e">
        <f t="shared" ca="1" si="34"/>
        <v>#REF!</v>
      </c>
      <c r="D424" s="42"/>
      <c r="E424" s="43"/>
      <c r="F424" s="43" t="e">
        <f t="shared" ca="1" si="35"/>
        <v>#REF!</v>
      </c>
      <c r="G424" s="41"/>
      <c r="H424" s="41"/>
      <c r="I424" s="41" t="e">
        <f t="shared" ca="1" si="37"/>
        <v>#REF!</v>
      </c>
      <c r="J424" s="44"/>
      <c r="K424" s="44"/>
      <c r="L424" s="44" t="e">
        <f t="shared" ca="1" si="36"/>
        <v>#REF!</v>
      </c>
      <c r="M424" s="45" t="e">
        <f t="shared" ca="1" si="38"/>
        <v>#REF!</v>
      </c>
      <c r="N424" s="80" t="e">
        <f t="shared" ca="1" si="39"/>
        <v>#REF!</v>
      </c>
      <c r="O424" s="47" t="e">
        <f t="shared" ca="1" si="40"/>
        <v>#REF!</v>
      </c>
      <c r="P424" s="51"/>
    </row>
    <row r="425" spans="1:16" hidden="1" x14ac:dyDescent="0.25">
      <c r="A425" s="38">
        <v>419</v>
      </c>
      <c r="B425" s="59" t="e">
        <f t="shared" ca="1" si="33"/>
        <v>#REF!</v>
      </c>
      <c r="C425" s="59" t="e">
        <f t="shared" ca="1" si="34"/>
        <v>#REF!</v>
      </c>
      <c r="D425" s="42"/>
      <c r="E425" s="43"/>
      <c r="F425" s="43" t="e">
        <f t="shared" ca="1" si="35"/>
        <v>#REF!</v>
      </c>
      <c r="G425" s="41"/>
      <c r="H425" s="41"/>
      <c r="I425" s="41" t="e">
        <f t="shared" ca="1" si="37"/>
        <v>#REF!</v>
      </c>
      <c r="J425" s="44"/>
      <c r="K425" s="44"/>
      <c r="L425" s="44" t="e">
        <f t="shared" ca="1" si="36"/>
        <v>#REF!</v>
      </c>
      <c r="M425" s="45" t="e">
        <f t="shared" ca="1" si="38"/>
        <v>#REF!</v>
      </c>
      <c r="N425" s="80" t="e">
        <f t="shared" ca="1" si="39"/>
        <v>#REF!</v>
      </c>
      <c r="O425" s="47" t="e">
        <f t="shared" ca="1" si="40"/>
        <v>#REF!</v>
      </c>
      <c r="P425" s="51"/>
    </row>
    <row r="426" spans="1:16" hidden="1" x14ac:dyDescent="0.25">
      <c r="A426" s="38">
        <v>420</v>
      </c>
      <c r="B426" s="59" t="e">
        <f t="shared" ca="1" si="33"/>
        <v>#REF!</v>
      </c>
      <c r="C426" s="59" t="e">
        <f t="shared" ca="1" si="34"/>
        <v>#REF!</v>
      </c>
      <c r="D426" s="42"/>
      <c r="E426" s="43"/>
      <c r="F426" s="43" t="e">
        <f t="shared" ca="1" si="35"/>
        <v>#REF!</v>
      </c>
      <c r="G426" s="41"/>
      <c r="H426" s="41"/>
      <c r="I426" s="41" t="e">
        <f t="shared" ca="1" si="37"/>
        <v>#REF!</v>
      </c>
      <c r="J426" s="44"/>
      <c r="K426" s="44"/>
      <c r="L426" s="44" t="e">
        <f t="shared" ca="1" si="36"/>
        <v>#REF!</v>
      </c>
      <c r="M426" s="45" t="e">
        <f t="shared" ca="1" si="38"/>
        <v>#REF!</v>
      </c>
      <c r="N426" s="80" t="e">
        <f t="shared" ca="1" si="39"/>
        <v>#REF!</v>
      </c>
      <c r="O426" s="47" t="e">
        <f t="shared" ca="1" si="40"/>
        <v>#REF!</v>
      </c>
      <c r="P426" s="51"/>
    </row>
    <row r="427" spans="1:16" hidden="1" x14ac:dyDescent="0.25">
      <c r="A427" s="38">
        <v>421</v>
      </c>
      <c r="B427" s="59" t="e">
        <f t="shared" ca="1" si="33"/>
        <v>#REF!</v>
      </c>
      <c r="C427" s="59" t="e">
        <f t="shared" ca="1" si="34"/>
        <v>#REF!</v>
      </c>
      <c r="D427" s="42"/>
      <c r="E427" s="43"/>
      <c r="F427" s="43" t="e">
        <f t="shared" ca="1" si="35"/>
        <v>#REF!</v>
      </c>
      <c r="G427" s="41"/>
      <c r="H427" s="41"/>
      <c r="I427" s="41" t="e">
        <f t="shared" ca="1" si="37"/>
        <v>#REF!</v>
      </c>
      <c r="J427" s="44"/>
      <c r="K427" s="44"/>
      <c r="L427" s="44" t="e">
        <f t="shared" ca="1" si="36"/>
        <v>#REF!</v>
      </c>
      <c r="M427" s="45" t="e">
        <f t="shared" ca="1" si="38"/>
        <v>#REF!</v>
      </c>
      <c r="N427" s="80" t="e">
        <f t="shared" ca="1" si="39"/>
        <v>#REF!</v>
      </c>
      <c r="O427" s="47" t="e">
        <f t="shared" ca="1" si="40"/>
        <v>#REF!</v>
      </c>
      <c r="P427" s="51"/>
    </row>
    <row r="428" spans="1:16" hidden="1" x14ac:dyDescent="0.25">
      <c r="A428" s="38">
        <v>422</v>
      </c>
      <c r="B428" s="59" t="e">
        <f t="shared" ca="1" si="33"/>
        <v>#REF!</v>
      </c>
      <c r="C428" s="59" t="e">
        <f t="shared" ca="1" si="34"/>
        <v>#REF!</v>
      </c>
      <c r="D428" s="42"/>
      <c r="E428" s="43"/>
      <c r="F428" s="43" t="e">
        <f t="shared" ca="1" si="35"/>
        <v>#REF!</v>
      </c>
      <c r="G428" s="41"/>
      <c r="H428" s="41"/>
      <c r="I428" s="41" t="e">
        <f t="shared" ca="1" si="37"/>
        <v>#REF!</v>
      </c>
      <c r="J428" s="44"/>
      <c r="K428" s="44"/>
      <c r="L428" s="44" t="e">
        <f t="shared" ca="1" si="36"/>
        <v>#REF!</v>
      </c>
      <c r="M428" s="45" t="e">
        <f t="shared" ca="1" si="38"/>
        <v>#REF!</v>
      </c>
      <c r="N428" s="80" t="e">
        <f t="shared" ca="1" si="39"/>
        <v>#REF!</v>
      </c>
      <c r="O428" s="47" t="e">
        <f t="shared" ca="1" si="40"/>
        <v>#REF!</v>
      </c>
      <c r="P428" s="51"/>
    </row>
    <row r="429" spans="1:16" hidden="1" x14ac:dyDescent="0.25">
      <c r="A429" s="38">
        <v>423</v>
      </c>
      <c r="B429" s="59" t="e">
        <f t="shared" ca="1" si="33"/>
        <v>#REF!</v>
      </c>
      <c r="C429" s="59" t="e">
        <f t="shared" ca="1" si="34"/>
        <v>#REF!</v>
      </c>
      <c r="D429" s="42"/>
      <c r="E429" s="43"/>
      <c r="F429" s="43" t="e">
        <f t="shared" ca="1" si="35"/>
        <v>#REF!</v>
      </c>
      <c r="G429" s="41"/>
      <c r="H429" s="41"/>
      <c r="I429" s="41" t="e">
        <f t="shared" ca="1" si="37"/>
        <v>#REF!</v>
      </c>
      <c r="J429" s="44"/>
      <c r="K429" s="44"/>
      <c r="L429" s="44" t="e">
        <f t="shared" ca="1" si="36"/>
        <v>#REF!</v>
      </c>
      <c r="M429" s="45" t="e">
        <f t="shared" ca="1" si="38"/>
        <v>#REF!</v>
      </c>
      <c r="N429" s="80" t="e">
        <f t="shared" ca="1" si="39"/>
        <v>#REF!</v>
      </c>
      <c r="O429" s="47" t="e">
        <f t="shared" ca="1" si="40"/>
        <v>#REF!</v>
      </c>
      <c r="P429" s="51"/>
    </row>
    <row r="430" spans="1:16" hidden="1" x14ac:dyDescent="0.25">
      <c r="A430" s="38">
        <v>424</v>
      </c>
      <c r="B430" s="59" t="e">
        <f t="shared" ca="1" si="33"/>
        <v>#REF!</v>
      </c>
      <c r="C430" s="59" t="e">
        <f t="shared" ca="1" si="34"/>
        <v>#REF!</v>
      </c>
      <c r="D430" s="42"/>
      <c r="E430" s="43"/>
      <c r="F430" s="43" t="e">
        <f t="shared" ca="1" si="35"/>
        <v>#REF!</v>
      </c>
      <c r="G430" s="41"/>
      <c r="H430" s="41"/>
      <c r="I430" s="41" t="e">
        <f t="shared" ca="1" si="37"/>
        <v>#REF!</v>
      </c>
      <c r="J430" s="44"/>
      <c r="K430" s="44"/>
      <c r="L430" s="44" t="e">
        <f t="shared" ca="1" si="36"/>
        <v>#REF!</v>
      </c>
      <c r="M430" s="45" t="e">
        <f t="shared" ca="1" si="38"/>
        <v>#REF!</v>
      </c>
      <c r="N430" s="80" t="e">
        <f t="shared" ca="1" si="39"/>
        <v>#REF!</v>
      </c>
      <c r="O430" s="47" t="e">
        <f t="shared" ca="1" si="40"/>
        <v>#REF!</v>
      </c>
      <c r="P430" s="51"/>
    </row>
    <row r="431" spans="1:16" hidden="1" x14ac:dyDescent="0.25">
      <c r="A431" s="38">
        <v>425</v>
      </c>
      <c r="B431" s="59" t="e">
        <f t="shared" ca="1" si="33"/>
        <v>#REF!</v>
      </c>
      <c r="C431" s="59" t="e">
        <f t="shared" ca="1" si="34"/>
        <v>#REF!</v>
      </c>
      <c r="D431" s="42"/>
      <c r="E431" s="43"/>
      <c r="F431" s="43" t="e">
        <f t="shared" ca="1" si="35"/>
        <v>#REF!</v>
      </c>
      <c r="G431" s="41"/>
      <c r="H431" s="41"/>
      <c r="I431" s="41" t="e">
        <f t="shared" ca="1" si="37"/>
        <v>#REF!</v>
      </c>
      <c r="J431" s="44"/>
      <c r="K431" s="44"/>
      <c r="L431" s="44" t="e">
        <f t="shared" ca="1" si="36"/>
        <v>#REF!</v>
      </c>
      <c r="M431" s="45" t="e">
        <f t="shared" ca="1" si="38"/>
        <v>#REF!</v>
      </c>
      <c r="N431" s="80" t="e">
        <f t="shared" ca="1" si="39"/>
        <v>#REF!</v>
      </c>
      <c r="O431" s="47" t="e">
        <f t="shared" ca="1" si="40"/>
        <v>#REF!</v>
      </c>
      <c r="P431" s="51"/>
    </row>
    <row r="432" spans="1:16" hidden="1" x14ac:dyDescent="0.25">
      <c r="A432" s="38">
        <v>426</v>
      </c>
      <c r="B432" s="59" t="e">
        <f t="shared" ca="1" si="33"/>
        <v>#REF!</v>
      </c>
      <c r="C432" s="59" t="e">
        <f t="shared" ca="1" si="34"/>
        <v>#REF!</v>
      </c>
      <c r="D432" s="42"/>
      <c r="E432" s="43"/>
      <c r="F432" s="43" t="e">
        <f t="shared" ca="1" si="35"/>
        <v>#REF!</v>
      </c>
      <c r="G432" s="41"/>
      <c r="H432" s="41"/>
      <c r="I432" s="41" t="e">
        <f t="shared" ca="1" si="37"/>
        <v>#REF!</v>
      </c>
      <c r="J432" s="44"/>
      <c r="K432" s="44"/>
      <c r="L432" s="44" t="e">
        <f t="shared" ca="1" si="36"/>
        <v>#REF!</v>
      </c>
      <c r="M432" s="45" t="e">
        <f t="shared" ca="1" si="38"/>
        <v>#REF!</v>
      </c>
      <c r="N432" s="80" t="e">
        <f t="shared" ca="1" si="39"/>
        <v>#REF!</v>
      </c>
      <c r="O432" s="47" t="e">
        <f t="shared" ca="1" si="40"/>
        <v>#REF!</v>
      </c>
      <c r="P432" s="51"/>
    </row>
    <row r="433" spans="1:16" hidden="1" x14ac:dyDescent="0.25">
      <c r="A433" s="38">
        <v>427</v>
      </c>
      <c r="B433" s="59" t="e">
        <f t="shared" ca="1" si="33"/>
        <v>#REF!</v>
      </c>
      <c r="C433" s="59" t="e">
        <f t="shared" ca="1" si="34"/>
        <v>#REF!</v>
      </c>
      <c r="D433" s="42"/>
      <c r="E433" s="43"/>
      <c r="F433" s="43" t="e">
        <f t="shared" ca="1" si="35"/>
        <v>#REF!</v>
      </c>
      <c r="G433" s="41"/>
      <c r="H433" s="41"/>
      <c r="I433" s="41" t="e">
        <f t="shared" ca="1" si="37"/>
        <v>#REF!</v>
      </c>
      <c r="J433" s="44"/>
      <c r="K433" s="44"/>
      <c r="L433" s="44" t="e">
        <f t="shared" ca="1" si="36"/>
        <v>#REF!</v>
      </c>
      <c r="M433" s="45" t="e">
        <f t="shared" ca="1" si="38"/>
        <v>#REF!</v>
      </c>
      <c r="N433" s="80" t="e">
        <f t="shared" ca="1" si="39"/>
        <v>#REF!</v>
      </c>
      <c r="O433" s="47" t="e">
        <f t="shared" ca="1" si="40"/>
        <v>#REF!</v>
      </c>
      <c r="P433" s="51"/>
    </row>
    <row r="434" spans="1:16" hidden="1" x14ac:dyDescent="0.25">
      <c r="A434" s="38">
        <v>428</v>
      </c>
      <c r="B434" s="59" t="e">
        <f t="shared" ca="1" si="33"/>
        <v>#REF!</v>
      </c>
      <c r="C434" s="59" t="e">
        <f t="shared" ca="1" si="34"/>
        <v>#REF!</v>
      </c>
      <c r="D434" s="42"/>
      <c r="E434" s="43"/>
      <c r="F434" s="43" t="e">
        <f t="shared" ca="1" si="35"/>
        <v>#REF!</v>
      </c>
      <c r="G434" s="41"/>
      <c r="H434" s="41"/>
      <c r="I434" s="41" t="e">
        <f t="shared" ca="1" si="37"/>
        <v>#REF!</v>
      </c>
      <c r="J434" s="44"/>
      <c r="K434" s="44"/>
      <c r="L434" s="44" t="e">
        <f t="shared" ca="1" si="36"/>
        <v>#REF!</v>
      </c>
      <c r="M434" s="45" t="e">
        <f t="shared" ca="1" si="38"/>
        <v>#REF!</v>
      </c>
      <c r="N434" s="80" t="e">
        <f t="shared" ca="1" si="39"/>
        <v>#REF!</v>
      </c>
      <c r="O434" s="47" t="e">
        <f t="shared" ca="1" si="40"/>
        <v>#REF!</v>
      </c>
      <c r="P434" s="51"/>
    </row>
    <row r="435" spans="1:16" hidden="1" x14ac:dyDescent="0.25">
      <c r="A435" s="38">
        <v>429</v>
      </c>
      <c r="B435" s="59" t="e">
        <f t="shared" ca="1" si="33"/>
        <v>#REF!</v>
      </c>
      <c r="C435" s="59" t="e">
        <f t="shared" ca="1" si="34"/>
        <v>#REF!</v>
      </c>
      <c r="D435" s="42"/>
      <c r="E435" s="43"/>
      <c r="F435" s="43" t="e">
        <f t="shared" ca="1" si="35"/>
        <v>#REF!</v>
      </c>
      <c r="G435" s="41"/>
      <c r="H435" s="41"/>
      <c r="I435" s="41" t="e">
        <f t="shared" ca="1" si="37"/>
        <v>#REF!</v>
      </c>
      <c r="J435" s="44"/>
      <c r="K435" s="44"/>
      <c r="L435" s="44" t="e">
        <f t="shared" ca="1" si="36"/>
        <v>#REF!</v>
      </c>
      <c r="M435" s="45" t="e">
        <f t="shared" ca="1" si="38"/>
        <v>#REF!</v>
      </c>
      <c r="N435" s="80" t="e">
        <f t="shared" ca="1" si="39"/>
        <v>#REF!</v>
      </c>
      <c r="O435" s="47" t="e">
        <f t="shared" ca="1" si="40"/>
        <v>#REF!</v>
      </c>
      <c r="P435" s="51"/>
    </row>
    <row r="436" spans="1:16" hidden="1" x14ac:dyDescent="0.25">
      <c r="A436" s="38">
        <v>430</v>
      </c>
      <c r="B436" s="59" t="e">
        <f t="shared" ca="1" si="33"/>
        <v>#REF!</v>
      </c>
      <c r="C436" s="59" t="e">
        <f t="shared" ca="1" si="34"/>
        <v>#REF!</v>
      </c>
      <c r="D436" s="42"/>
      <c r="E436" s="43"/>
      <c r="F436" s="43" t="e">
        <f t="shared" ca="1" si="35"/>
        <v>#REF!</v>
      </c>
      <c r="G436" s="41"/>
      <c r="H436" s="41"/>
      <c r="I436" s="41" t="e">
        <f t="shared" ca="1" si="37"/>
        <v>#REF!</v>
      </c>
      <c r="J436" s="44"/>
      <c r="K436" s="44"/>
      <c r="L436" s="44" t="e">
        <f t="shared" ca="1" si="36"/>
        <v>#REF!</v>
      </c>
      <c r="M436" s="45" t="e">
        <f t="shared" ca="1" si="38"/>
        <v>#REF!</v>
      </c>
      <c r="N436" s="80" t="e">
        <f t="shared" ca="1" si="39"/>
        <v>#REF!</v>
      </c>
      <c r="O436" s="47" t="e">
        <f t="shared" ca="1" si="40"/>
        <v>#REF!</v>
      </c>
      <c r="P436" s="51"/>
    </row>
    <row r="437" spans="1:16" hidden="1" x14ac:dyDescent="0.25">
      <c r="A437" s="38">
        <v>431</v>
      </c>
      <c r="B437" s="59" t="e">
        <f t="shared" ca="1" si="33"/>
        <v>#REF!</v>
      </c>
      <c r="C437" s="59" t="e">
        <f t="shared" ca="1" si="34"/>
        <v>#REF!</v>
      </c>
      <c r="D437" s="42"/>
      <c r="E437" s="43"/>
      <c r="F437" s="43" t="e">
        <f t="shared" ca="1" si="35"/>
        <v>#REF!</v>
      </c>
      <c r="G437" s="41"/>
      <c r="H437" s="41"/>
      <c r="I437" s="41" t="e">
        <f t="shared" ca="1" si="37"/>
        <v>#REF!</v>
      </c>
      <c r="J437" s="44"/>
      <c r="K437" s="44"/>
      <c r="L437" s="44" t="e">
        <f t="shared" ca="1" si="36"/>
        <v>#REF!</v>
      </c>
      <c r="M437" s="45" t="e">
        <f t="shared" ca="1" si="38"/>
        <v>#REF!</v>
      </c>
      <c r="N437" s="80" t="e">
        <f t="shared" ca="1" si="39"/>
        <v>#REF!</v>
      </c>
      <c r="O437" s="47" t="e">
        <f t="shared" ca="1" si="40"/>
        <v>#REF!</v>
      </c>
      <c r="P437" s="51"/>
    </row>
    <row r="438" spans="1:16" hidden="1" x14ac:dyDescent="0.25">
      <c r="A438" s="38">
        <v>432</v>
      </c>
      <c r="B438" s="59" t="e">
        <f t="shared" ca="1" si="33"/>
        <v>#REF!</v>
      </c>
      <c r="C438" s="59" t="e">
        <f t="shared" ca="1" si="34"/>
        <v>#REF!</v>
      </c>
      <c r="D438" s="42"/>
      <c r="E438" s="43"/>
      <c r="F438" s="43" t="e">
        <f t="shared" ca="1" si="35"/>
        <v>#REF!</v>
      </c>
      <c r="G438" s="41"/>
      <c r="H438" s="41"/>
      <c r="I438" s="41" t="e">
        <f t="shared" ca="1" si="37"/>
        <v>#REF!</v>
      </c>
      <c r="J438" s="44"/>
      <c r="K438" s="44"/>
      <c r="L438" s="44" t="e">
        <f t="shared" ca="1" si="36"/>
        <v>#REF!</v>
      </c>
      <c r="M438" s="45" t="e">
        <f t="shared" ca="1" si="38"/>
        <v>#REF!</v>
      </c>
      <c r="N438" s="80" t="e">
        <f t="shared" ca="1" si="39"/>
        <v>#REF!</v>
      </c>
      <c r="O438" s="47" t="e">
        <f t="shared" ca="1" si="40"/>
        <v>#REF!</v>
      </c>
      <c r="P438" s="51"/>
    </row>
    <row r="439" spans="1:16" hidden="1" x14ac:dyDescent="0.25">
      <c r="A439" s="38">
        <v>433</v>
      </c>
      <c r="B439" s="59" t="e">
        <f t="shared" ca="1" si="33"/>
        <v>#REF!</v>
      </c>
      <c r="C439" s="59" t="e">
        <f t="shared" ca="1" si="34"/>
        <v>#REF!</v>
      </c>
      <c r="D439" s="42"/>
      <c r="E439" s="43"/>
      <c r="F439" s="43" t="e">
        <f t="shared" ca="1" si="35"/>
        <v>#REF!</v>
      </c>
      <c r="G439" s="41"/>
      <c r="H439" s="41"/>
      <c r="I439" s="41" t="e">
        <f t="shared" ca="1" si="37"/>
        <v>#REF!</v>
      </c>
      <c r="J439" s="44"/>
      <c r="K439" s="44"/>
      <c r="L439" s="44" t="e">
        <f t="shared" ca="1" si="36"/>
        <v>#REF!</v>
      </c>
      <c r="M439" s="45" t="e">
        <f t="shared" ca="1" si="38"/>
        <v>#REF!</v>
      </c>
      <c r="N439" s="80" t="e">
        <f t="shared" ca="1" si="39"/>
        <v>#REF!</v>
      </c>
      <c r="O439" s="47" t="e">
        <f t="shared" ca="1" si="40"/>
        <v>#REF!</v>
      </c>
      <c r="P439" s="51"/>
    </row>
    <row r="440" spans="1:16" hidden="1" x14ac:dyDescent="0.25">
      <c r="A440" s="38">
        <v>434</v>
      </c>
      <c r="B440" s="59" t="e">
        <f t="shared" ca="1" si="33"/>
        <v>#REF!</v>
      </c>
      <c r="C440" s="59" t="e">
        <f t="shared" ca="1" si="34"/>
        <v>#REF!</v>
      </c>
      <c r="D440" s="42"/>
      <c r="E440" s="43"/>
      <c r="F440" s="43" t="e">
        <f t="shared" ca="1" si="35"/>
        <v>#REF!</v>
      </c>
      <c r="G440" s="41"/>
      <c r="H440" s="41"/>
      <c r="I440" s="41" t="e">
        <f t="shared" ca="1" si="37"/>
        <v>#REF!</v>
      </c>
      <c r="J440" s="44"/>
      <c r="K440" s="44"/>
      <c r="L440" s="44" t="e">
        <f t="shared" ca="1" si="36"/>
        <v>#REF!</v>
      </c>
      <c r="M440" s="45" t="e">
        <f t="shared" ca="1" si="38"/>
        <v>#REF!</v>
      </c>
      <c r="N440" s="80" t="e">
        <f t="shared" ca="1" si="39"/>
        <v>#REF!</v>
      </c>
      <c r="O440" s="47" t="e">
        <f t="shared" ca="1" si="40"/>
        <v>#REF!</v>
      </c>
      <c r="P440" s="51"/>
    </row>
    <row r="441" spans="1:16" hidden="1" x14ac:dyDescent="0.25">
      <c r="A441" s="38">
        <v>435</v>
      </c>
      <c r="B441" s="59" t="e">
        <f t="shared" ca="1" si="33"/>
        <v>#REF!</v>
      </c>
      <c r="C441" s="59" t="e">
        <f t="shared" ca="1" si="34"/>
        <v>#REF!</v>
      </c>
      <c r="D441" s="42"/>
      <c r="E441" s="43"/>
      <c r="F441" s="43" t="e">
        <f t="shared" ca="1" si="35"/>
        <v>#REF!</v>
      </c>
      <c r="G441" s="41"/>
      <c r="H441" s="41"/>
      <c r="I441" s="41" t="e">
        <f t="shared" ca="1" si="37"/>
        <v>#REF!</v>
      </c>
      <c r="J441" s="44"/>
      <c r="K441" s="44"/>
      <c r="L441" s="44" t="e">
        <f t="shared" ca="1" si="36"/>
        <v>#REF!</v>
      </c>
      <c r="M441" s="45" t="e">
        <f t="shared" ca="1" si="38"/>
        <v>#REF!</v>
      </c>
      <c r="N441" s="80" t="e">
        <f t="shared" ca="1" si="39"/>
        <v>#REF!</v>
      </c>
      <c r="O441" s="47" t="e">
        <f t="shared" ca="1" si="40"/>
        <v>#REF!</v>
      </c>
      <c r="P441" s="51"/>
    </row>
    <row r="442" spans="1:16" hidden="1" x14ac:dyDescent="0.25">
      <c r="A442" s="38">
        <v>436</v>
      </c>
      <c r="B442" s="59" t="e">
        <f t="shared" ca="1" si="33"/>
        <v>#REF!</v>
      </c>
      <c r="C442" s="59" t="e">
        <f t="shared" ca="1" si="34"/>
        <v>#REF!</v>
      </c>
      <c r="D442" s="42"/>
      <c r="E442" s="43"/>
      <c r="F442" s="43" t="e">
        <f t="shared" ca="1" si="35"/>
        <v>#REF!</v>
      </c>
      <c r="G442" s="41"/>
      <c r="H442" s="41"/>
      <c r="I442" s="41" t="e">
        <f t="shared" ca="1" si="37"/>
        <v>#REF!</v>
      </c>
      <c r="J442" s="44"/>
      <c r="K442" s="44"/>
      <c r="L442" s="44" t="e">
        <f t="shared" ca="1" si="36"/>
        <v>#REF!</v>
      </c>
      <c r="M442" s="45" t="e">
        <f t="shared" ca="1" si="38"/>
        <v>#REF!</v>
      </c>
      <c r="N442" s="80" t="e">
        <f t="shared" ca="1" si="39"/>
        <v>#REF!</v>
      </c>
      <c r="O442" s="47" t="e">
        <f t="shared" ca="1" si="40"/>
        <v>#REF!</v>
      </c>
      <c r="P442" s="51"/>
    </row>
    <row r="443" spans="1:16" hidden="1" x14ac:dyDescent="0.25">
      <c r="A443" s="38">
        <v>437</v>
      </c>
      <c r="B443" s="59" t="e">
        <f t="shared" ca="1" si="33"/>
        <v>#REF!</v>
      </c>
      <c r="C443" s="59" t="e">
        <f t="shared" ca="1" si="34"/>
        <v>#REF!</v>
      </c>
      <c r="D443" s="42"/>
      <c r="E443" s="43"/>
      <c r="F443" s="43" t="e">
        <f t="shared" ca="1" si="35"/>
        <v>#REF!</v>
      </c>
      <c r="G443" s="41"/>
      <c r="H443" s="41"/>
      <c r="I443" s="41" t="e">
        <f t="shared" ca="1" si="37"/>
        <v>#REF!</v>
      </c>
      <c r="J443" s="44"/>
      <c r="K443" s="44"/>
      <c r="L443" s="44" t="e">
        <f t="shared" ca="1" si="36"/>
        <v>#REF!</v>
      </c>
      <c r="M443" s="45" t="e">
        <f t="shared" ca="1" si="38"/>
        <v>#REF!</v>
      </c>
      <c r="N443" s="80" t="e">
        <f t="shared" ca="1" si="39"/>
        <v>#REF!</v>
      </c>
      <c r="O443" s="47" t="e">
        <f t="shared" ca="1" si="40"/>
        <v>#REF!</v>
      </c>
      <c r="P443" s="51"/>
    </row>
    <row r="444" spans="1:16" hidden="1" x14ac:dyDescent="0.25">
      <c r="A444" s="38">
        <v>438</v>
      </c>
      <c r="B444" s="59" t="e">
        <f t="shared" ca="1" si="33"/>
        <v>#REF!</v>
      </c>
      <c r="C444" s="59" t="e">
        <f t="shared" ca="1" si="34"/>
        <v>#REF!</v>
      </c>
      <c r="D444" s="42"/>
      <c r="E444" s="43"/>
      <c r="F444" s="43" t="e">
        <f t="shared" ca="1" si="35"/>
        <v>#REF!</v>
      </c>
      <c r="G444" s="41"/>
      <c r="H444" s="41"/>
      <c r="I444" s="41" t="e">
        <f t="shared" ca="1" si="37"/>
        <v>#REF!</v>
      </c>
      <c r="J444" s="44"/>
      <c r="K444" s="44"/>
      <c r="L444" s="44" t="e">
        <f t="shared" ca="1" si="36"/>
        <v>#REF!</v>
      </c>
      <c r="M444" s="45" t="e">
        <f t="shared" ca="1" si="38"/>
        <v>#REF!</v>
      </c>
      <c r="N444" s="80" t="e">
        <f t="shared" ca="1" si="39"/>
        <v>#REF!</v>
      </c>
      <c r="O444" s="47" t="e">
        <f t="shared" ca="1" si="40"/>
        <v>#REF!</v>
      </c>
      <c r="P444" s="51"/>
    </row>
    <row r="445" spans="1:16" hidden="1" x14ac:dyDescent="0.25">
      <c r="A445" s="38">
        <v>439</v>
      </c>
      <c r="B445" s="59" t="e">
        <f t="shared" ca="1" si="33"/>
        <v>#REF!</v>
      </c>
      <c r="C445" s="59" t="e">
        <f t="shared" ca="1" si="34"/>
        <v>#REF!</v>
      </c>
      <c r="D445" s="42"/>
      <c r="E445" s="43"/>
      <c r="F445" s="43" t="e">
        <f t="shared" ca="1" si="35"/>
        <v>#REF!</v>
      </c>
      <c r="G445" s="41"/>
      <c r="H445" s="41"/>
      <c r="I445" s="41" t="e">
        <f t="shared" ca="1" si="37"/>
        <v>#REF!</v>
      </c>
      <c r="J445" s="44"/>
      <c r="K445" s="44"/>
      <c r="L445" s="44" t="e">
        <f t="shared" ca="1" si="36"/>
        <v>#REF!</v>
      </c>
      <c r="M445" s="45" t="e">
        <f t="shared" ca="1" si="38"/>
        <v>#REF!</v>
      </c>
      <c r="N445" s="80" t="e">
        <f t="shared" ca="1" si="39"/>
        <v>#REF!</v>
      </c>
      <c r="O445" s="47" t="e">
        <f t="shared" ca="1" si="40"/>
        <v>#REF!</v>
      </c>
      <c r="P445" s="51"/>
    </row>
    <row r="446" spans="1:16" hidden="1" x14ac:dyDescent="0.25">
      <c r="A446" s="38">
        <v>440</v>
      </c>
      <c r="B446" s="59" t="e">
        <f t="shared" ca="1" si="33"/>
        <v>#REF!</v>
      </c>
      <c r="C446" s="59" t="e">
        <f t="shared" ca="1" si="34"/>
        <v>#REF!</v>
      </c>
      <c r="D446" s="42"/>
      <c r="E446" s="43"/>
      <c r="F446" s="43" t="e">
        <f t="shared" ca="1" si="35"/>
        <v>#REF!</v>
      </c>
      <c r="G446" s="41"/>
      <c r="H446" s="41"/>
      <c r="I446" s="41" t="e">
        <f t="shared" ca="1" si="37"/>
        <v>#REF!</v>
      </c>
      <c r="J446" s="44"/>
      <c r="K446" s="44"/>
      <c r="L446" s="44" t="e">
        <f t="shared" ca="1" si="36"/>
        <v>#REF!</v>
      </c>
      <c r="M446" s="45" t="e">
        <f t="shared" ca="1" si="38"/>
        <v>#REF!</v>
      </c>
      <c r="N446" s="80" t="e">
        <f t="shared" ca="1" si="39"/>
        <v>#REF!</v>
      </c>
      <c r="O446" s="47" t="e">
        <f t="shared" ca="1" si="40"/>
        <v>#REF!</v>
      </c>
      <c r="P446" s="51"/>
    </row>
    <row r="447" spans="1:16" hidden="1" x14ac:dyDescent="0.25">
      <c r="A447" s="38">
        <v>441</v>
      </c>
      <c r="B447" s="59" t="e">
        <f t="shared" ca="1" si="33"/>
        <v>#REF!</v>
      </c>
      <c r="C447" s="59" t="e">
        <f t="shared" ca="1" si="34"/>
        <v>#REF!</v>
      </c>
      <c r="D447" s="42"/>
      <c r="E447" s="43"/>
      <c r="F447" s="43" t="e">
        <f t="shared" ca="1" si="35"/>
        <v>#REF!</v>
      </c>
      <c r="G447" s="41"/>
      <c r="H447" s="41"/>
      <c r="I447" s="41" t="e">
        <f t="shared" ca="1" si="37"/>
        <v>#REF!</v>
      </c>
      <c r="J447" s="44"/>
      <c r="K447" s="44"/>
      <c r="L447" s="44" t="e">
        <f t="shared" ca="1" si="36"/>
        <v>#REF!</v>
      </c>
      <c r="M447" s="45" t="e">
        <f t="shared" ca="1" si="38"/>
        <v>#REF!</v>
      </c>
      <c r="N447" s="80" t="e">
        <f t="shared" ca="1" si="39"/>
        <v>#REF!</v>
      </c>
      <c r="O447" s="47" t="e">
        <f t="shared" ca="1" si="40"/>
        <v>#REF!</v>
      </c>
      <c r="P447" s="51"/>
    </row>
    <row r="448" spans="1:16" hidden="1" x14ac:dyDescent="0.25">
      <c r="A448" s="38">
        <v>442</v>
      </c>
      <c r="B448" s="59" t="e">
        <f t="shared" ca="1" si="33"/>
        <v>#REF!</v>
      </c>
      <c r="C448" s="59" t="e">
        <f t="shared" ca="1" si="34"/>
        <v>#REF!</v>
      </c>
      <c r="D448" s="42"/>
      <c r="E448" s="43"/>
      <c r="F448" s="43" t="e">
        <f t="shared" ca="1" si="35"/>
        <v>#REF!</v>
      </c>
      <c r="G448" s="41"/>
      <c r="H448" s="41"/>
      <c r="I448" s="41" t="e">
        <f t="shared" ca="1" si="37"/>
        <v>#REF!</v>
      </c>
      <c r="J448" s="44"/>
      <c r="K448" s="44"/>
      <c r="L448" s="44" t="e">
        <f t="shared" ca="1" si="36"/>
        <v>#REF!</v>
      </c>
      <c r="M448" s="45" t="e">
        <f t="shared" ca="1" si="38"/>
        <v>#REF!</v>
      </c>
      <c r="N448" s="80" t="e">
        <f t="shared" ca="1" si="39"/>
        <v>#REF!</v>
      </c>
      <c r="O448" s="47" t="e">
        <f t="shared" ca="1" si="40"/>
        <v>#REF!</v>
      </c>
      <c r="P448" s="51"/>
    </row>
    <row r="449" spans="1:16" hidden="1" x14ac:dyDescent="0.25">
      <c r="A449" s="38">
        <v>443</v>
      </c>
      <c r="B449" s="59" t="e">
        <f t="shared" ca="1" si="33"/>
        <v>#REF!</v>
      </c>
      <c r="C449" s="59" t="e">
        <f t="shared" ca="1" si="34"/>
        <v>#REF!</v>
      </c>
      <c r="D449" s="42"/>
      <c r="E449" s="43"/>
      <c r="F449" s="43" t="e">
        <f t="shared" ca="1" si="35"/>
        <v>#REF!</v>
      </c>
      <c r="G449" s="41"/>
      <c r="H449" s="41"/>
      <c r="I449" s="41" t="e">
        <f t="shared" ca="1" si="37"/>
        <v>#REF!</v>
      </c>
      <c r="J449" s="44"/>
      <c r="K449" s="44"/>
      <c r="L449" s="44" t="e">
        <f t="shared" ca="1" si="36"/>
        <v>#REF!</v>
      </c>
      <c r="M449" s="45" t="e">
        <f t="shared" ca="1" si="38"/>
        <v>#REF!</v>
      </c>
      <c r="N449" s="80" t="e">
        <f t="shared" ca="1" si="39"/>
        <v>#REF!</v>
      </c>
      <c r="O449" s="47" t="e">
        <f t="shared" ca="1" si="40"/>
        <v>#REF!</v>
      </c>
      <c r="P449" s="51"/>
    </row>
    <row r="450" spans="1:16" hidden="1" x14ac:dyDescent="0.25">
      <c r="A450" s="38">
        <v>444</v>
      </c>
      <c r="B450" s="59" t="e">
        <f t="shared" ca="1" si="33"/>
        <v>#REF!</v>
      </c>
      <c r="C450" s="59" t="e">
        <f t="shared" ca="1" si="34"/>
        <v>#REF!</v>
      </c>
      <c r="D450" s="42"/>
      <c r="E450" s="43"/>
      <c r="F450" s="43" t="e">
        <f t="shared" ca="1" si="35"/>
        <v>#REF!</v>
      </c>
      <c r="G450" s="41"/>
      <c r="H450" s="41"/>
      <c r="I450" s="41" t="e">
        <f t="shared" ca="1" si="37"/>
        <v>#REF!</v>
      </c>
      <c r="J450" s="44"/>
      <c r="K450" s="44"/>
      <c r="L450" s="44" t="e">
        <f t="shared" ca="1" si="36"/>
        <v>#REF!</v>
      </c>
      <c r="M450" s="45" t="e">
        <f t="shared" ca="1" si="38"/>
        <v>#REF!</v>
      </c>
      <c r="N450" s="80" t="e">
        <f t="shared" ca="1" si="39"/>
        <v>#REF!</v>
      </c>
      <c r="O450" s="47" t="e">
        <f t="shared" ca="1" si="40"/>
        <v>#REF!</v>
      </c>
      <c r="P450" s="51"/>
    </row>
    <row r="451" spans="1:16" hidden="1" x14ac:dyDescent="0.25">
      <c r="A451" s="38">
        <v>445</v>
      </c>
      <c r="B451" s="59" t="e">
        <f t="shared" ca="1" si="33"/>
        <v>#REF!</v>
      </c>
      <c r="C451" s="59" t="e">
        <f t="shared" ca="1" si="34"/>
        <v>#REF!</v>
      </c>
      <c r="D451" s="42"/>
      <c r="E451" s="43"/>
      <c r="F451" s="43" t="e">
        <f t="shared" ca="1" si="35"/>
        <v>#REF!</v>
      </c>
      <c r="G451" s="41"/>
      <c r="H451" s="41"/>
      <c r="I451" s="41" t="e">
        <f t="shared" ca="1" si="37"/>
        <v>#REF!</v>
      </c>
      <c r="J451" s="44"/>
      <c r="K451" s="44"/>
      <c r="L451" s="44" t="e">
        <f t="shared" ca="1" si="36"/>
        <v>#REF!</v>
      </c>
      <c r="M451" s="45" t="e">
        <f t="shared" ca="1" si="38"/>
        <v>#REF!</v>
      </c>
      <c r="N451" s="80" t="e">
        <f t="shared" ca="1" si="39"/>
        <v>#REF!</v>
      </c>
      <c r="O451" s="47" t="e">
        <f t="shared" ca="1" si="40"/>
        <v>#REF!</v>
      </c>
      <c r="P451" s="51"/>
    </row>
    <row r="452" spans="1:16" hidden="1" x14ac:dyDescent="0.25">
      <c r="A452" s="38">
        <v>446</v>
      </c>
      <c r="B452" s="59" t="e">
        <f t="shared" ca="1" si="33"/>
        <v>#REF!</v>
      </c>
      <c r="C452" s="59" t="e">
        <f t="shared" ca="1" si="34"/>
        <v>#REF!</v>
      </c>
      <c r="D452" s="42"/>
      <c r="E452" s="43"/>
      <c r="F452" s="43" t="e">
        <f t="shared" ca="1" si="35"/>
        <v>#REF!</v>
      </c>
      <c r="G452" s="41"/>
      <c r="H452" s="41"/>
      <c r="I452" s="41" t="e">
        <f t="shared" ca="1" si="37"/>
        <v>#REF!</v>
      </c>
      <c r="J452" s="44"/>
      <c r="K452" s="44"/>
      <c r="L452" s="44" t="e">
        <f t="shared" ca="1" si="36"/>
        <v>#REF!</v>
      </c>
      <c r="M452" s="45" t="e">
        <f t="shared" ca="1" si="38"/>
        <v>#REF!</v>
      </c>
      <c r="N452" s="80" t="e">
        <f t="shared" ca="1" si="39"/>
        <v>#REF!</v>
      </c>
      <c r="O452" s="47" t="e">
        <f t="shared" ca="1" si="40"/>
        <v>#REF!</v>
      </c>
      <c r="P452" s="51"/>
    </row>
    <row r="453" spans="1:16" hidden="1" x14ac:dyDescent="0.25">
      <c r="A453" s="38">
        <v>447</v>
      </c>
      <c r="B453" s="59" t="e">
        <f t="shared" ca="1" si="33"/>
        <v>#REF!</v>
      </c>
      <c r="C453" s="59" t="e">
        <f t="shared" ca="1" si="34"/>
        <v>#REF!</v>
      </c>
      <c r="D453" s="42"/>
      <c r="E453" s="43"/>
      <c r="F453" s="43" t="e">
        <f t="shared" ca="1" si="35"/>
        <v>#REF!</v>
      </c>
      <c r="G453" s="41"/>
      <c r="H453" s="41"/>
      <c r="I453" s="41" t="e">
        <f t="shared" ca="1" si="37"/>
        <v>#REF!</v>
      </c>
      <c r="J453" s="44"/>
      <c r="K453" s="44"/>
      <c r="L453" s="44" t="e">
        <f t="shared" ca="1" si="36"/>
        <v>#REF!</v>
      </c>
      <c r="M453" s="45" t="e">
        <f t="shared" ca="1" si="38"/>
        <v>#REF!</v>
      </c>
      <c r="N453" s="80" t="e">
        <f t="shared" ca="1" si="39"/>
        <v>#REF!</v>
      </c>
      <c r="O453" s="47" t="e">
        <f t="shared" ca="1" si="40"/>
        <v>#REF!</v>
      </c>
      <c r="P453" s="51"/>
    </row>
    <row r="454" spans="1:16" hidden="1" x14ac:dyDescent="0.25">
      <c r="A454" s="38">
        <v>448</v>
      </c>
      <c r="B454" s="59" t="e">
        <f t="shared" ca="1" si="33"/>
        <v>#REF!</v>
      </c>
      <c r="C454" s="59" t="e">
        <f t="shared" ca="1" si="34"/>
        <v>#REF!</v>
      </c>
      <c r="D454" s="42"/>
      <c r="E454" s="43"/>
      <c r="F454" s="43" t="e">
        <f t="shared" ca="1" si="35"/>
        <v>#REF!</v>
      </c>
      <c r="G454" s="41"/>
      <c r="H454" s="41"/>
      <c r="I454" s="41" t="e">
        <f t="shared" ca="1" si="37"/>
        <v>#REF!</v>
      </c>
      <c r="J454" s="44"/>
      <c r="K454" s="44"/>
      <c r="L454" s="44" t="e">
        <f t="shared" ca="1" si="36"/>
        <v>#REF!</v>
      </c>
      <c r="M454" s="45" t="e">
        <f t="shared" ca="1" si="38"/>
        <v>#REF!</v>
      </c>
      <c r="N454" s="80" t="e">
        <f t="shared" ca="1" si="39"/>
        <v>#REF!</v>
      </c>
      <c r="O454" s="47" t="e">
        <f t="shared" ca="1" si="40"/>
        <v>#REF!</v>
      </c>
      <c r="P454" s="51"/>
    </row>
    <row r="455" spans="1:16" hidden="1" x14ac:dyDescent="0.25">
      <c r="A455" s="38">
        <v>449</v>
      </c>
      <c r="B455" s="59" t="e">
        <f t="shared" ca="1" si="33"/>
        <v>#REF!</v>
      </c>
      <c r="C455" s="59" t="e">
        <f t="shared" ca="1" si="34"/>
        <v>#REF!</v>
      </c>
      <c r="D455" s="42"/>
      <c r="E455" s="43"/>
      <c r="F455" s="43" t="e">
        <f t="shared" ca="1" si="35"/>
        <v>#REF!</v>
      </c>
      <c r="G455" s="41"/>
      <c r="H455" s="41"/>
      <c r="I455" s="41" t="e">
        <f t="shared" ca="1" si="37"/>
        <v>#REF!</v>
      </c>
      <c r="J455" s="44"/>
      <c r="K455" s="44"/>
      <c r="L455" s="44" t="e">
        <f t="shared" ca="1" si="36"/>
        <v>#REF!</v>
      </c>
      <c r="M455" s="45" t="e">
        <f t="shared" ca="1" si="38"/>
        <v>#REF!</v>
      </c>
      <c r="N455" s="80" t="e">
        <f t="shared" ca="1" si="39"/>
        <v>#REF!</v>
      </c>
      <c r="O455" s="47" t="e">
        <f t="shared" ca="1" si="40"/>
        <v>#REF!</v>
      </c>
      <c r="P455" s="51"/>
    </row>
    <row r="456" spans="1:16" hidden="1" x14ac:dyDescent="0.25">
      <c r="A456" s="38">
        <v>450</v>
      </c>
      <c r="B456" s="59" t="e">
        <f t="shared" ref="B456:B498" ca="1" si="41">INDIRECT(CONCATENATE($C$505,$D$505,"!$B",$A456 + 8))</f>
        <v>#REF!</v>
      </c>
      <c r="C456" s="59" t="e">
        <f t="shared" ref="C456:C498" ca="1" si="42">INDIRECT(CONCATENATE($C$505,$D$505,"!$C",$A456 + 8))</f>
        <v>#REF!</v>
      </c>
      <c r="D456" s="42"/>
      <c r="E456" s="43"/>
      <c r="F456" s="43" t="e">
        <f t="shared" ref="F456:F498" ca="1" si="43">INDIRECT(CONCATENATE($C$505,$D$505,"!$Z",$A456 + 8))</f>
        <v>#REF!</v>
      </c>
      <c r="G456" s="41"/>
      <c r="H456" s="41"/>
      <c r="I456" s="41" t="e">
        <f t="shared" ca="1" si="37"/>
        <v>#REF!</v>
      </c>
      <c r="J456" s="44"/>
      <c r="K456" s="44"/>
      <c r="L456" s="44" t="e">
        <f t="shared" ref="L456:L498" ca="1" si="44">INDIRECT(CONCATENATE($C$505,$D$505,"!$V",$A456 + 8))</f>
        <v>#REF!</v>
      </c>
      <c r="M456" s="45" t="e">
        <f t="shared" ca="1" si="38"/>
        <v>#REF!</v>
      </c>
      <c r="N456" s="80" t="e">
        <f t="shared" ca="1" si="39"/>
        <v>#REF!</v>
      </c>
      <c r="O456" s="47" t="e">
        <f t="shared" ca="1" si="40"/>
        <v>#REF!</v>
      </c>
      <c r="P456" s="51"/>
    </row>
    <row r="457" spans="1:16" hidden="1" x14ac:dyDescent="0.25">
      <c r="A457" s="38">
        <v>451</v>
      </c>
      <c r="B457" s="59" t="e">
        <f t="shared" ca="1" si="41"/>
        <v>#REF!</v>
      </c>
      <c r="C457" s="59" t="e">
        <f t="shared" ca="1" si="42"/>
        <v>#REF!</v>
      </c>
      <c r="D457" s="42"/>
      <c r="E457" s="43"/>
      <c r="F457" s="43" t="e">
        <f t="shared" ca="1" si="43"/>
        <v>#REF!</v>
      </c>
      <c r="G457" s="41"/>
      <c r="H457" s="41"/>
      <c r="I457" s="41" t="e">
        <f t="shared" ref="I457:I498" ca="1" si="45">INDIRECT(CONCATENATE($C$505,$D$505,"!$AD",$A457 + 8))</f>
        <v>#REF!</v>
      </c>
      <c r="J457" s="44"/>
      <c r="K457" s="44"/>
      <c r="L457" s="44" t="e">
        <f t="shared" ca="1" si="44"/>
        <v>#REF!</v>
      </c>
      <c r="M457" s="45" t="e">
        <f t="shared" ref="M457:M498" ca="1" si="46">IF(I457&lt;10,0,10)</f>
        <v>#REF!</v>
      </c>
      <c r="N457" s="80" t="e">
        <f t="shared" ref="N457:N498" ca="1" si="47">ROUNDDOWN(O457,0)</f>
        <v>#REF!</v>
      </c>
      <c r="O457" s="47" t="e">
        <f t="shared" ref="O457:O498" ca="1" si="48">I457*M457/100</f>
        <v>#REF!</v>
      </c>
      <c r="P457" s="51"/>
    </row>
    <row r="458" spans="1:16" hidden="1" x14ac:dyDescent="0.25">
      <c r="A458" s="38">
        <v>452</v>
      </c>
      <c r="B458" s="59" t="e">
        <f t="shared" ca="1" si="41"/>
        <v>#REF!</v>
      </c>
      <c r="C458" s="59" t="e">
        <f t="shared" ca="1" si="42"/>
        <v>#REF!</v>
      </c>
      <c r="D458" s="42"/>
      <c r="E458" s="43"/>
      <c r="F458" s="43" t="e">
        <f t="shared" ca="1" si="43"/>
        <v>#REF!</v>
      </c>
      <c r="G458" s="41"/>
      <c r="H458" s="41"/>
      <c r="I458" s="41" t="e">
        <f t="shared" ca="1" si="45"/>
        <v>#REF!</v>
      </c>
      <c r="J458" s="44"/>
      <c r="K458" s="44"/>
      <c r="L458" s="44" t="e">
        <f t="shared" ca="1" si="44"/>
        <v>#REF!</v>
      </c>
      <c r="M458" s="45" t="e">
        <f t="shared" ca="1" si="46"/>
        <v>#REF!</v>
      </c>
      <c r="N458" s="80" t="e">
        <f t="shared" ca="1" si="47"/>
        <v>#REF!</v>
      </c>
      <c r="O458" s="47" t="e">
        <f t="shared" ca="1" si="48"/>
        <v>#REF!</v>
      </c>
      <c r="P458" s="51"/>
    </row>
    <row r="459" spans="1:16" hidden="1" x14ac:dyDescent="0.25">
      <c r="A459" s="38">
        <v>453</v>
      </c>
      <c r="B459" s="59" t="e">
        <f t="shared" ca="1" si="41"/>
        <v>#REF!</v>
      </c>
      <c r="C459" s="59" t="e">
        <f t="shared" ca="1" si="42"/>
        <v>#REF!</v>
      </c>
      <c r="D459" s="42"/>
      <c r="E459" s="43"/>
      <c r="F459" s="43" t="e">
        <f t="shared" ca="1" si="43"/>
        <v>#REF!</v>
      </c>
      <c r="G459" s="41"/>
      <c r="H459" s="41"/>
      <c r="I459" s="41" t="e">
        <f t="shared" ca="1" si="45"/>
        <v>#REF!</v>
      </c>
      <c r="J459" s="44"/>
      <c r="K459" s="44"/>
      <c r="L459" s="44" t="e">
        <f t="shared" ca="1" si="44"/>
        <v>#REF!</v>
      </c>
      <c r="M459" s="45" t="e">
        <f t="shared" ca="1" si="46"/>
        <v>#REF!</v>
      </c>
      <c r="N459" s="80" t="e">
        <f t="shared" ca="1" si="47"/>
        <v>#REF!</v>
      </c>
      <c r="O459" s="47" t="e">
        <f t="shared" ca="1" si="48"/>
        <v>#REF!</v>
      </c>
      <c r="P459" s="51"/>
    </row>
    <row r="460" spans="1:16" hidden="1" x14ac:dyDescent="0.25">
      <c r="A460" s="38">
        <v>454</v>
      </c>
      <c r="B460" s="59" t="e">
        <f t="shared" ca="1" si="41"/>
        <v>#REF!</v>
      </c>
      <c r="C460" s="59" t="e">
        <f t="shared" ca="1" si="42"/>
        <v>#REF!</v>
      </c>
      <c r="D460" s="42"/>
      <c r="E460" s="43"/>
      <c r="F460" s="43" t="e">
        <f t="shared" ca="1" si="43"/>
        <v>#REF!</v>
      </c>
      <c r="G460" s="41"/>
      <c r="H460" s="41"/>
      <c r="I460" s="41" t="e">
        <f t="shared" ca="1" si="45"/>
        <v>#REF!</v>
      </c>
      <c r="J460" s="44"/>
      <c r="K460" s="44"/>
      <c r="L460" s="44" t="e">
        <f t="shared" ca="1" si="44"/>
        <v>#REF!</v>
      </c>
      <c r="M460" s="45" t="e">
        <f t="shared" ca="1" si="46"/>
        <v>#REF!</v>
      </c>
      <c r="N460" s="80" t="e">
        <f t="shared" ca="1" si="47"/>
        <v>#REF!</v>
      </c>
      <c r="O460" s="47" t="e">
        <f t="shared" ca="1" si="48"/>
        <v>#REF!</v>
      </c>
      <c r="P460" s="51"/>
    </row>
    <row r="461" spans="1:16" hidden="1" x14ac:dyDescent="0.25">
      <c r="A461" s="38">
        <v>455</v>
      </c>
      <c r="B461" s="59" t="e">
        <f t="shared" ca="1" si="41"/>
        <v>#REF!</v>
      </c>
      <c r="C461" s="59" t="e">
        <f t="shared" ca="1" si="42"/>
        <v>#REF!</v>
      </c>
      <c r="D461" s="42"/>
      <c r="E461" s="43"/>
      <c r="F461" s="43" t="e">
        <f t="shared" ca="1" si="43"/>
        <v>#REF!</v>
      </c>
      <c r="G461" s="41"/>
      <c r="H461" s="41"/>
      <c r="I461" s="41" t="e">
        <f t="shared" ca="1" si="45"/>
        <v>#REF!</v>
      </c>
      <c r="J461" s="44"/>
      <c r="K461" s="44"/>
      <c r="L461" s="44" t="e">
        <f t="shared" ca="1" si="44"/>
        <v>#REF!</v>
      </c>
      <c r="M461" s="45" t="e">
        <f t="shared" ca="1" si="46"/>
        <v>#REF!</v>
      </c>
      <c r="N461" s="80" t="e">
        <f t="shared" ca="1" si="47"/>
        <v>#REF!</v>
      </c>
      <c r="O461" s="47" t="e">
        <f t="shared" ca="1" si="48"/>
        <v>#REF!</v>
      </c>
      <c r="P461" s="51"/>
    </row>
    <row r="462" spans="1:16" hidden="1" x14ac:dyDescent="0.25">
      <c r="A462" s="38">
        <v>456</v>
      </c>
      <c r="B462" s="59" t="e">
        <f t="shared" ca="1" si="41"/>
        <v>#REF!</v>
      </c>
      <c r="C462" s="59" t="e">
        <f t="shared" ca="1" si="42"/>
        <v>#REF!</v>
      </c>
      <c r="D462" s="42"/>
      <c r="E462" s="43"/>
      <c r="F462" s="43" t="e">
        <f t="shared" ca="1" si="43"/>
        <v>#REF!</v>
      </c>
      <c r="G462" s="41"/>
      <c r="H462" s="41"/>
      <c r="I462" s="41" t="e">
        <f t="shared" ca="1" si="45"/>
        <v>#REF!</v>
      </c>
      <c r="J462" s="44"/>
      <c r="K462" s="44"/>
      <c r="L462" s="44" t="e">
        <f t="shared" ca="1" si="44"/>
        <v>#REF!</v>
      </c>
      <c r="M462" s="45" t="e">
        <f t="shared" ca="1" si="46"/>
        <v>#REF!</v>
      </c>
      <c r="N462" s="80" t="e">
        <f t="shared" ca="1" si="47"/>
        <v>#REF!</v>
      </c>
      <c r="O462" s="47" t="e">
        <f t="shared" ca="1" si="48"/>
        <v>#REF!</v>
      </c>
      <c r="P462" s="51"/>
    </row>
    <row r="463" spans="1:16" hidden="1" x14ac:dyDescent="0.25">
      <c r="A463" s="38">
        <v>457</v>
      </c>
      <c r="B463" s="59" t="e">
        <f t="shared" ca="1" si="41"/>
        <v>#REF!</v>
      </c>
      <c r="C463" s="59" t="e">
        <f t="shared" ca="1" si="42"/>
        <v>#REF!</v>
      </c>
      <c r="D463" s="42"/>
      <c r="E463" s="43"/>
      <c r="F463" s="43" t="e">
        <f t="shared" ca="1" si="43"/>
        <v>#REF!</v>
      </c>
      <c r="G463" s="41"/>
      <c r="H463" s="41"/>
      <c r="I463" s="41" t="e">
        <f t="shared" ca="1" si="45"/>
        <v>#REF!</v>
      </c>
      <c r="J463" s="44"/>
      <c r="K463" s="44"/>
      <c r="L463" s="44" t="e">
        <f t="shared" ca="1" si="44"/>
        <v>#REF!</v>
      </c>
      <c r="M463" s="45" t="e">
        <f t="shared" ca="1" si="46"/>
        <v>#REF!</v>
      </c>
      <c r="N463" s="80" t="e">
        <f t="shared" ca="1" si="47"/>
        <v>#REF!</v>
      </c>
      <c r="O463" s="47" t="e">
        <f t="shared" ca="1" si="48"/>
        <v>#REF!</v>
      </c>
      <c r="P463" s="51"/>
    </row>
    <row r="464" spans="1:16" hidden="1" x14ac:dyDescent="0.25">
      <c r="A464" s="38">
        <v>458</v>
      </c>
      <c r="B464" s="59" t="e">
        <f t="shared" ca="1" si="41"/>
        <v>#REF!</v>
      </c>
      <c r="C464" s="59" t="e">
        <f t="shared" ca="1" si="42"/>
        <v>#REF!</v>
      </c>
      <c r="D464" s="42"/>
      <c r="E464" s="43"/>
      <c r="F464" s="43" t="e">
        <f t="shared" ca="1" si="43"/>
        <v>#REF!</v>
      </c>
      <c r="G464" s="41"/>
      <c r="H464" s="41"/>
      <c r="I464" s="41" t="e">
        <f t="shared" ca="1" si="45"/>
        <v>#REF!</v>
      </c>
      <c r="J464" s="44"/>
      <c r="K464" s="44"/>
      <c r="L464" s="44" t="e">
        <f t="shared" ca="1" si="44"/>
        <v>#REF!</v>
      </c>
      <c r="M464" s="45" t="e">
        <f t="shared" ca="1" si="46"/>
        <v>#REF!</v>
      </c>
      <c r="N464" s="80" t="e">
        <f t="shared" ca="1" si="47"/>
        <v>#REF!</v>
      </c>
      <c r="O464" s="47" t="e">
        <f t="shared" ca="1" si="48"/>
        <v>#REF!</v>
      </c>
      <c r="P464" s="51"/>
    </row>
    <row r="465" spans="1:16" hidden="1" x14ac:dyDescent="0.25">
      <c r="A465" s="38">
        <v>459</v>
      </c>
      <c r="B465" s="59" t="e">
        <f t="shared" ca="1" si="41"/>
        <v>#REF!</v>
      </c>
      <c r="C465" s="59" t="e">
        <f t="shared" ca="1" si="42"/>
        <v>#REF!</v>
      </c>
      <c r="D465" s="42"/>
      <c r="E465" s="43"/>
      <c r="F465" s="43" t="e">
        <f t="shared" ca="1" si="43"/>
        <v>#REF!</v>
      </c>
      <c r="G465" s="41"/>
      <c r="H465" s="41"/>
      <c r="I465" s="41" t="e">
        <f t="shared" ca="1" si="45"/>
        <v>#REF!</v>
      </c>
      <c r="J465" s="44"/>
      <c r="K465" s="44"/>
      <c r="L465" s="44" t="e">
        <f t="shared" ca="1" si="44"/>
        <v>#REF!</v>
      </c>
      <c r="M465" s="45" t="e">
        <f t="shared" ca="1" si="46"/>
        <v>#REF!</v>
      </c>
      <c r="N465" s="80" t="e">
        <f t="shared" ca="1" si="47"/>
        <v>#REF!</v>
      </c>
      <c r="O465" s="47" t="e">
        <f t="shared" ca="1" si="48"/>
        <v>#REF!</v>
      </c>
      <c r="P465" s="51"/>
    </row>
    <row r="466" spans="1:16" hidden="1" x14ac:dyDescent="0.25">
      <c r="A466" s="38">
        <v>460</v>
      </c>
      <c r="B466" s="59" t="e">
        <f t="shared" ca="1" si="41"/>
        <v>#REF!</v>
      </c>
      <c r="C466" s="59" t="e">
        <f t="shared" ca="1" si="42"/>
        <v>#REF!</v>
      </c>
      <c r="D466" s="42"/>
      <c r="E466" s="43"/>
      <c r="F466" s="43" t="e">
        <f t="shared" ca="1" si="43"/>
        <v>#REF!</v>
      </c>
      <c r="G466" s="41"/>
      <c r="H466" s="41"/>
      <c r="I466" s="41" t="e">
        <f t="shared" ca="1" si="45"/>
        <v>#REF!</v>
      </c>
      <c r="J466" s="44"/>
      <c r="K466" s="44"/>
      <c r="L466" s="44" t="e">
        <f t="shared" ca="1" si="44"/>
        <v>#REF!</v>
      </c>
      <c r="M466" s="45" t="e">
        <f t="shared" ca="1" si="46"/>
        <v>#REF!</v>
      </c>
      <c r="N466" s="80" t="e">
        <f t="shared" ca="1" si="47"/>
        <v>#REF!</v>
      </c>
      <c r="O466" s="47" t="e">
        <f t="shared" ca="1" si="48"/>
        <v>#REF!</v>
      </c>
      <c r="P466" s="51"/>
    </row>
    <row r="467" spans="1:16" hidden="1" x14ac:dyDescent="0.25">
      <c r="A467" s="38">
        <v>461</v>
      </c>
      <c r="B467" s="59" t="e">
        <f t="shared" ca="1" si="41"/>
        <v>#REF!</v>
      </c>
      <c r="C467" s="59" t="e">
        <f t="shared" ca="1" si="42"/>
        <v>#REF!</v>
      </c>
      <c r="D467" s="42"/>
      <c r="E467" s="43"/>
      <c r="F467" s="43" t="e">
        <f t="shared" ca="1" si="43"/>
        <v>#REF!</v>
      </c>
      <c r="G467" s="41"/>
      <c r="H467" s="41"/>
      <c r="I467" s="41" t="e">
        <f t="shared" ca="1" si="45"/>
        <v>#REF!</v>
      </c>
      <c r="J467" s="44"/>
      <c r="K467" s="44"/>
      <c r="L467" s="44" t="e">
        <f t="shared" ca="1" si="44"/>
        <v>#REF!</v>
      </c>
      <c r="M467" s="45" t="e">
        <f t="shared" ca="1" si="46"/>
        <v>#REF!</v>
      </c>
      <c r="N467" s="80" t="e">
        <f t="shared" ca="1" si="47"/>
        <v>#REF!</v>
      </c>
      <c r="O467" s="47" t="e">
        <f t="shared" ca="1" si="48"/>
        <v>#REF!</v>
      </c>
      <c r="P467" s="51"/>
    </row>
    <row r="468" spans="1:16" hidden="1" x14ac:dyDescent="0.25">
      <c r="A468" s="38">
        <v>462</v>
      </c>
      <c r="B468" s="59" t="e">
        <f t="shared" ca="1" si="41"/>
        <v>#REF!</v>
      </c>
      <c r="C468" s="59" t="e">
        <f t="shared" ca="1" si="42"/>
        <v>#REF!</v>
      </c>
      <c r="D468" s="42"/>
      <c r="E468" s="43"/>
      <c r="F468" s="43" t="e">
        <f t="shared" ca="1" si="43"/>
        <v>#REF!</v>
      </c>
      <c r="G468" s="41"/>
      <c r="H468" s="41"/>
      <c r="I468" s="41" t="e">
        <f t="shared" ca="1" si="45"/>
        <v>#REF!</v>
      </c>
      <c r="J468" s="44"/>
      <c r="K468" s="44"/>
      <c r="L468" s="44" t="e">
        <f t="shared" ca="1" si="44"/>
        <v>#REF!</v>
      </c>
      <c r="M468" s="45" t="e">
        <f t="shared" ca="1" si="46"/>
        <v>#REF!</v>
      </c>
      <c r="N468" s="80" t="e">
        <f t="shared" ca="1" si="47"/>
        <v>#REF!</v>
      </c>
      <c r="O468" s="47" t="e">
        <f t="shared" ca="1" si="48"/>
        <v>#REF!</v>
      </c>
      <c r="P468" s="51"/>
    </row>
    <row r="469" spans="1:16" hidden="1" x14ac:dyDescent="0.25">
      <c r="A469" s="38">
        <v>463</v>
      </c>
      <c r="B469" s="59" t="e">
        <f t="shared" ca="1" si="41"/>
        <v>#REF!</v>
      </c>
      <c r="C469" s="59" t="e">
        <f t="shared" ca="1" si="42"/>
        <v>#REF!</v>
      </c>
      <c r="D469" s="42"/>
      <c r="E469" s="43"/>
      <c r="F469" s="43" t="e">
        <f t="shared" ca="1" si="43"/>
        <v>#REF!</v>
      </c>
      <c r="G469" s="41"/>
      <c r="H469" s="41"/>
      <c r="I469" s="41" t="e">
        <f t="shared" ca="1" si="45"/>
        <v>#REF!</v>
      </c>
      <c r="J469" s="44"/>
      <c r="K469" s="44"/>
      <c r="L469" s="44" t="e">
        <f t="shared" ca="1" si="44"/>
        <v>#REF!</v>
      </c>
      <c r="M469" s="45" t="e">
        <f t="shared" ca="1" si="46"/>
        <v>#REF!</v>
      </c>
      <c r="N469" s="80" t="e">
        <f t="shared" ca="1" si="47"/>
        <v>#REF!</v>
      </c>
      <c r="O469" s="47" t="e">
        <f t="shared" ca="1" si="48"/>
        <v>#REF!</v>
      </c>
      <c r="P469" s="51"/>
    </row>
    <row r="470" spans="1:16" hidden="1" x14ac:dyDescent="0.25">
      <c r="A470" s="38">
        <v>464</v>
      </c>
      <c r="B470" s="59" t="e">
        <f t="shared" ca="1" si="41"/>
        <v>#REF!</v>
      </c>
      <c r="C470" s="59" t="e">
        <f t="shared" ca="1" si="42"/>
        <v>#REF!</v>
      </c>
      <c r="D470" s="42"/>
      <c r="E470" s="43"/>
      <c r="F470" s="43" t="e">
        <f t="shared" ca="1" si="43"/>
        <v>#REF!</v>
      </c>
      <c r="G470" s="41"/>
      <c r="H470" s="41"/>
      <c r="I470" s="41" t="e">
        <f t="shared" ca="1" si="45"/>
        <v>#REF!</v>
      </c>
      <c r="J470" s="44"/>
      <c r="K470" s="44"/>
      <c r="L470" s="44" t="e">
        <f t="shared" ca="1" si="44"/>
        <v>#REF!</v>
      </c>
      <c r="M470" s="45" t="e">
        <f t="shared" ca="1" si="46"/>
        <v>#REF!</v>
      </c>
      <c r="N470" s="80" t="e">
        <f t="shared" ca="1" si="47"/>
        <v>#REF!</v>
      </c>
      <c r="O470" s="47" t="e">
        <f t="shared" ca="1" si="48"/>
        <v>#REF!</v>
      </c>
      <c r="P470" s="51"/>
    </row>
    <row r="471" spans="1:16" hidden="1" x14ac:dyDescent="0.25">
      <c r="A471" s="38">
        <v>465</v>
      </c>
      <c r="B471" s="59" t="e">
        <f t="shared" ca="1" si="41"/>
        <v>#REF!</v>
      </c>
      <c r="C471" s="59" t="e">
        <f t="shared" ca="1" si="42"/>
        <v>#REF!</v>
      </c>
      <c r="D471" s="42"/>
      <c r="E471" s="43"/>
      <c r="F471" s="43" t="e">
        <f t="shared" ca="1" si="43"/>
        <v>#REF!</v>
      </c>
      <c r="G471" s="41"/>
      <c r="H471" s="41"/>
      <c r="I471" s="41" t="e">
        <f t="shared" ca="1" si="45"/>
        <v>#REF!</v>
      </c>
      <c r="J471" s="44"/>
      <c r="K471" s="44"/>
      <c r="L471" s="44" t="e">
        <f t="shared" ca="1" si="44"/>
        <v>#REF!</v>
      </c>
      <c r="M471" s="45" t="e">
        <f t="shared" ca="1" si="46"/>
        <v>#REF!</v>
      </c>
      <c r="N471" s="80" t="e">
        <f t="shared" ca="1" si="47"/>
        <v>#REF!</v>
      </c>
      <c r="O471" s="47" t="e">
        <f t="shared" ca="1" si="48"/>
        <v>#REF!</v>
      </c>
      <c r="P471" s="51"/>
    </row>
    <row r="472" spans="1:16" hidden="1" x14ac:dyDescent="0.25">
      <c r="A472" s="38">
        <v>466</v>
      </c>
      <c r="B472" s="59" t="e">
        <f t="shared" ca="1" si="41"/>
        <v>#REF!</v>
      </c>
      <c r="C472" s="59" t="e">
        <f t="shared" ca="1" si="42"/>
        <v>#REF!</v>
      </c>
      <c r="D472" s="42"/>
      <c r="E472" s="43"/>
      <c r="F472" s="43" t="e">
        <f t="shared" ca="1" si="43"/>
        <v>#REF!</v>
      </c>
      <c r="G472" s="41"/>
      <c r="H472" s="41"/>
      <c r="I472" s="41" t="e">
        <f t="shared" ca="1" si="45"/>
        <v>#REF!</v>
      </c>
      <c r="J472" s="44"/>
      <c r="K472" s="44"/>
      <c r="L472" s="44" t="e">
        <f t="shared" ca="1" si="44"/>
        <v>#REF!</v>
      </c>
      <c r="M472" s="45" t="e">
        <f t="shared" ca="1" si="46"/>
        <v>#REF!</v>
      </c>
      <c r="N472" s="80" t="e">
        <f t="shared" ca="1" si="47"/>
        <v>#REF!</v>
      </c>
      <c r="O472" s="47" t="e">
        <f t="shared" ca="1" si="48"/>
        <v>#REF!</v>
      </c>
      <c r="P472" s="51"/>
    </row>
    <row r="473" spans="1:16" hidden="1" x14ac:dyDescent="0.25">
      <c r="A473" s="38">
        <v>467</v>
      </c>
      <c r="B473" s="59" t="e">
        <f t="shared" ca="1" si="41"/>
        <v>#REF!</v>
      </c>
      <c r="C473" s="59" t="e">
        <f t="shared" ca="1" si="42"/>
        <v>#REF!</v>
      </c>
      <c r="D473" s="42"/>
      <c r="E473" s="43"/>
      <c r="F473" s="43" t="e">
        <f t="shared" ca="1" si="43"/>
        <v>#REF!</v>
      </c>
      <c r="G473" s="41"/>
      <c r="H473" s="41"/>
      <c r="I473" s="41" t="e">
        <f t="shared" ca="1" si="45"/>
        <v>#REF!</v>
      </c>
      <c r="J473" s="44"/>
      <c r="K473" s="44"/>
      <c r="L473" s="44" t="e">
        <f t="shared" ca="1" si="44"/>
        <v>#REF!</v>
      </c>
      <c r="M473" s="45" t="e">
        <f t="shared" ca="1" si="46"/>
        <v>#REF!</v>
      </c>
      <c r="N473" s="80" t="e">
        <f t="shared" ca="1" si="47"/>
        <v>#REF!</v>
      </c>
      <c r="O473" s="47" t="e">
        <f t="shared" ca="1" si="48"/>
        <v>#REF!</v>
      </c>
      <c r="P473" s="51"/>
    </row>
    <row r="474" spans="1:16" hidden="1" x14ac:dyDescent="0.25">
      <c r="A474" s="38">
        <v>468</v>
      </c>
      <c r="B474" s="59" t="e">
        <f t="shared" ca="1" si="41"/>
        <v>#REF!</v>
      </c>
      <c r="C474" s="59" t="e">
        <f t="shared" ca="1" si="42"/>
        <v>#REF!</v>
      </c>
      <c r="D474" s="42"/>
      <c r="E474" s="43"/>
      <c r="F474" s="43" t="e">
        <f t="shared" ca="1" si="43"/>
        <v>#REF!</v>
      </c>
      <c r="G474" s="41"/>
      <c r="H474" s="41"/>
      <c r="I474" s="41" t="e">
        <f t="shared" ca="1" si="45"/>
        <v>#REF!</v>
      </c>
      <c r="J474" s="44"/>
      <c r="K474" s="44"/>
      <c r="L474" s="44" t="e">
        <f t="shared" ca="1" si="44"/>
        <v>#REF!</v>
      </c>
      <c r="M474" s="45" t="e">
        <f t="shared" ca="1" si="46"/>
        <v>#REF!</v>
      </c>
      <c r="N474" s="80" t="e">
        <f t="shared" ca="1" si="47"/>
        <v>#REF!</v>
      </c>
      <c r="O474" s="47" t="e">
        <f t="shared" ca="1" si="48"/>
        <v>#REF!</v>
      </c>
      <c r="P474" s="51"/>
    </row>
    <row r="475" spans="1:16" hidden="1" x14ac:dyDescent="0.25">
      <c r="A475" s="38">
        <v>469</v>
      </c>
      <c r="B475" s="59" t="e">
        <f t="shared" ca="1" si="41"/>
        <v>#REF!</v>
      </c>
      <c r="C475" s="59" t="e">
        <f t="shared" ca="1" si="42"/>
        <v>#REF!</v>
      </c>
      <c r="D475" s="42"/>
      <c r="E475" s="43"/>
      <c r="F475" s="43" t="e">
        <f t="shared" ca="1" si="43"/>
        <v>#REF!</v>
      </c>
      <c r="G475" s="41"/>
      <c r="H475" s="41"/>
      <c r="I475" s="41" t="e">
        <f t="shared" ca="1" si="45"/>
        <v>#REF!</v>
      </c>
      <c r="J475" s="44"/>
      <c r="K475" s="44"/>
      <c r="L475" s="44" t="e">
        <f t="shared" ca="1" si="44"/>
        <v>#REF!</v>
      </c>
      <c r="M475" s="45" t="e">
        <f t="shared" ca="1" si="46"/>
        <v>#REF!</v>
      </c>
      <c r="N475" s="80" t="e">
        <f t="shared" ca="1" si="47"/>
        <v>#REF!</v>
      </c>
      <c r="O475" s="47" t="e">
        <f t="shared" ca="1" si="48"/>
        <v>#REF!</v>
      </c>
      <c r="P475" s="51"/>
    </row>
    <row r="476" spans="1:16" hidden="1" x14ac:dyDescent="0.25">
      <c r="A476" s="38">
        <v>470</v>
      </c>
      <c r="B476" s="59" t="e">
        <f t="shared" ca="1" si="41"/>
        <v>#REF!</v>
      </c>
      <c r="C476" s="59" t="e">
        <f t="shared" ca="1" si="42"/>
        <v>#REF!</v>
      </c>
      <c r="D476" s="42"/>
      <c r="E476" s="43"/>
      <c r="F476" s="43" t="e">
        <f t="shared" ca="1" si="43"/>
        <v>#REF!</v>
      </c>
      <c r="G476" s="41"/>
      <c r="H476" s="41"/>
      <c r="I476" s="41" t="e">
        <f t="shared" ca="1" si="45"/>
        <v>#REF!</v>
      </c>
      <c r="J476" s="44"/>
      <c r="K476" s="44"/>
      <c r="L476" s="44" t="e">
        <f t="shared" ca="1" si="44"/>
        <v>#REF!</v>
      </c>
      <c r="M476" s="45" t="e">
        <f t="shared" ca="1" si="46"/>
        <v>#REF!</v>
      </c>
      <c r="N476" s="80" t="e">
        <f t="shared" ca="1" si="47"/>
        <v>#REF!</v>
      </c>
      <c r="O476" s="47" t="e">
        <f t="shared" ca="1" si="48"/>
        <v>#REF!</v>
      </c>
      <c r="P476" s="51"/>
    </row>
    <row r="477" spans="1:16" hidden="1" x14ac:dyDescent="0.25">
      <c r="A477" s="38">
        <v>471</v>
      </c>
      <c r="B477" s="59" t="e">
        <f t="shared" ca="1" si="41"/>
        <v>#REF!</v>
      </c>
      <c r="C477" s="59" t="e">
        <f t="shared" ca="1" si="42"/>
        <v>#REF!</v>
      </c>
      <c r="D477" s="42"/>
      <c r="E477" s="43"/>
      <c r="F477" s="43" t="e">
        <f t="shared" ca="1" si="43"/>
        <v>#REF!</v>
      </c>
      <c r="G477" s="41"/>
      <c r="H477" s="41"/>
      <c r="I477" s="41" t="e">
        <f t="shared" ca="1" si="45"/>
        <v>#REF!</v>
      </c>
      <c r="J477" s="44"/>
      <c r="K477" s="44"/>
      <c r="L477" s="44" t="e">
        <f t="shared" ca="1" si="44"/>
        <v>#REF!</v>
      </c>
      <c r="M477" s="45" t="e">
        <f t="shared" ca="1" si="46"/>
        <v>#REF!</v>
      </c>
      <c r="N477" s="80" t="e">
        <f t="shared" ca="1" si="47"/>
        <v>#REF!</v>
      </c>
      <c r="O477" s="47" t="e">
        <f t="shared" ca="1" si="48"/>
        <v>#REF!</v>
      </c>
      <c r="P477" s="51"/>
    </row>
    <row r="478" spans="1:16" hidden="1" x14ac:dyDescent="0.25">
      <c r="A478" s="38">
        <v>472</v>
      </c>
      <c r="B478" s="59" t="e">
        <f t="shared" ca="1" si="41"/>
        <v>#REF!</v>
      </c>
      <c r="C478" s="59" t="e">
        <f t="shared" ca="1" si="42"/>
        <v>#REF!</v>
      </c>
      <c r="D478" s="42"/>
      <c r="E478" s="43"/>
      <c r="F478" s="43" t="e">
        <f t="shared" ca="1" si="43"/>
        <v>#REF!</v>
      </c>
      <c r="G478" s="41"/>
      <c r="H478" s="41"/>
      <c r="I478" s="41" t="e">
        <f t="shared" ca="1" si="45"/>
        <v>#REF!</v>
      </c>
      <c r="J478" s="44"/>
      <c r="K478" s="44"/>
      <c r="L478" s="44" t="e">
        <f t="shared" ca="1" si="44"/>
        <v>#REF!</v>
      </c>
      <c r="M478" s="45" t="e">
        <f t="shared" ca="1" si="46"/>
        <v>#REF!</v>
      </c>
      <c r="N478" s="80" t="e">
        <f t="shared" ca="1" si="47"/>
        <v>#REF!</v>
      </c>
      <c r="O478" s="47" t="e">
        <f t="shared" ca="1" si="48"/>
        <v>#REF!</v>
      </c>
      <c r="P478" s="51"/>
    </row>
    <row r="479" spans="1:16" hidden="1" x14ac:dyDescent="0.25">
      <c r="A479" s="38">
        <v>473</v>
      </c>
      <c r="B479" s="59" t="e">
        <f t="shared" ca="1" si="41"/>
        <v>#REF!</v>
      </c>
      <c r="C479" s="59" t="e">
        <f t="shared" ca="1" si="42"/>
        <v>#REF!</v>
      </c>
      <c r="D479" s="42"/>
      <c r="E479" s="43"/>
      <c r="F479" s="43" t="e">
        <f t="shared" ca="1" si="43"/>
        <v>#REF!</v>
      </c>
      <c r="G479" s="41"/>
      <c r="H479" s="41"/>
      <c r="I479" s="41" t="e">
        <f t="shared" ca="1" si="45"/>
        <v>#REF!</v>
      </c>
      <c r="J479" s="44"/>
      <c r="K479" s="44"/>
      <c r="L479" s="44" t="e">
        <f t="shared" ca="1" si="44"/>
        <v>#REF!</v>
      </c>
      <c r="M479" s="45" t="e">
        <f t="shared" ca="1" si="46"/>
        <v>#REF!</v>
      </c>
      <c r="N479" s="80" t="e">
        <f t="shared" ca="1" si="47"/>
        <v>#REF!</v>
      </c>
      <c r="O479" s="47" t="e">
        <f t="shared" ca="1" si="48"/>
        <v>#REF!</v>
      </c>
      <c r="P479" s="51"/>
    </row>
    <row r="480" spans="1:16" hidden="1" x14ac:dyDescent="0.25">
      <c r="A480" s="38">
        <v>474</v>
      </c>
      <c r="B480" s="59" t="e">
        <f t="shared" ca="1" si="41"/>
        <v>#REF!</v>
      </c>
      <c r="C480" s="59" t="e">
        <f t="shared" ca="1" si="42"/>
        <v>#REF!</v>
      </c>
      <c r="D480" s="42"/>
      <c r="E480" s="43"/>
      <c r="F480" s="43" t="e">
        <f t="shared" ca="1" si="43"/>
        <v>#REF!</v>
      </c>
      <c r="G480" s="41"/>
      <c r="H480" s="41"/>
      <c r="I480" s="41" t="e">
        <f t="shared" ca="1" si="45"/>
        <v>#REF!</v>
      </c>
      <c r="J480" s="44"/>
      <c r="K480" s="44"/>
      <c r="L480" s="44" t="e">
        <f t="shared" ca="1" si="44"/>
        <v>#REF!</v>
      </c>
      <c r="M480" s="45" t="e">
        <f t="shared" ca="1" si="46"/>
        <v>#REF!</v>
      </c>
      <c r="N480" s="80" t="e">
        <f t="shared" ca="1" si="47"/>
        <v>#REF!</v>
      </c>
      <c r="O480" s="47" t="e">
        <f t="shared" ca="1" si="48"/>
        <v>#REF!</v>
      </c>
      <c r="P480" s="51"/>
    </row>
    <row r="481" spans="1:16" hidden="1" x14ac:dyDescent="0.25">
      <c r="A481" s="38">
        <v>475</v>
      </c>
      <c r="B481" s="59" t="e">
        <f t="shared" ca="1" si="41"/>
        <v>#REF!</v>
      </c>
      <c r="C481" s="59" t="e">
        <f t="shared" ca="1" si="42"/>
        <v>#REF!</v>
      </c>
      <c r="D481" s="42"/>
      <c r="E481" s="43"/>
      <c r="F481" s="43" t="e">
        <f t="shared" ca="1" si="43"/>
        <v>#REF!</v>
      </c>
      <c r="G481" s="41"/>
      <c r="H481" s="41"/>
      <c r="I481" s="41" t="e">
        <f t="shared" ca="1" si="45"/>
        <v>#REF!</v>
      </c>
      <c r="J481" s="44"/>
      <c r="K481" s="44"/>
      <c r="L481" s="44" t="e">
        <f t="shared" ca="1" si="44"/>
        <v>#REF!</v>
      </c>
      <c r="M481" s="45" t="e">
        <f t="shared" ca="1" si="46"/>
        <v>#REF!</v>
      </c>
      <c r="N481" s="80" t="e">
        <f t="shared" ca="1" si="47"/>
        <v>#REF!</v>
      </c>
      <c r="O481" s="47" t="e">
        <f t="shared" ca="1" si="48"/>
        <v>#REF!</v>
      </c>
      <c r="P481" s="51"/>
    </row>
    <row r="482" spans="1:16" hidden="1" x14ac:dyDescent="0.25">
      <c r="A482" s="38">
        <v>476</v>
      </c>
      <c r="B482" s="59" t="e">
        <f t="shared" ca="1" si="41"/>
        <v>#REF!</v>
      </c>
      <c r="C482" s="59" t="e">
        <f t="shared" ca="1" si="42"/>
        <v>#REF!</v>
      </c>
      <c r="D482" s="42"/>
      <c r="E482" s="43"/>
      <c r="F482" s="43" t="e">
        <f t="shared" ca="1" si="43"/>
        <v>#REF!</v>
      </c>
      <c r="G482" s="41"/>
      <c r="H482" s="41"/>
      <c r="I482" s="41" t="e">
        <f t="shared" ca="1" si="45"/>
        <v>#REF!</v>
      </c>
      <c r="J482" s="44"/>
      <c r="K482" s="44"/>
      <c r="L482" s="44" t="e">
        <f t="shared" ca="1" si="44"/>
        <v>#REF!</v>
      </c>
      <c r="M482" s="45" t="e">
        <f t="shared" ca="1" si="46"/>
        <v>#REF!</v>
      </c>
      <c r="N482" s="80" t="e">
        <f t="shared" ca="1" si="47"/>
        <v>#REF!</v>
      </c>
      <c r="O482" s="47" t="e">
        <f t="shared" ca="1" si="48"/>
        <v>#REF!</v>
      </c>
      <c r="P482" s="51"/>
    </row>
    <row r="483" spans="1:16" hidden="1" x14ac:dyDescent="0.25">
      <c r="A483" s="38">
        <v>477</v>
      </c>
      <c r="B483" s="59" t="e">
        <f t="shared" ca="1" si="41"/>
        <v>#REF!</v>
      </c>
      <c r="C483" s="59" t="e">
        <f t="shared" ca="1" si="42"/>
        <v>#REF!</v>
      </c>
      <c r="D483" s="42"/>
      <c r="E483" s="43"/>
      <c r="F483" s="43" t="e">
        <f t="shared" ca="1" si="43"/>
        <v>#REF!</v>
      </c>
      <c r="G483" s="41"/>
      <c r="H483" s="41"/>
      <c r="I483" s="41" t="e">
        <f t="shared" ca="1" si="45"/>
        <v>#REF!</v>
      </c>
      <c r="J483" s="44"/>
      <c r="K483" s="44"/>
      <c r="L483" s="44" t="e">
        <f t="shared" ca="1" si="44"/>
        <v>#REF!</v>
      </c>
      <c r="M483" s="45" t="e">
        <f t="shared" ca="1" si="46"/>
        <v>#REF!</v>
      </c>
      <c r="N483" s="80" t="e">
        <f t="shared" ca="1" si="47"/>
        <v>#REF!</v>
      </c>
      <c r="O483" s="47" t="e">
        <f t="shared" ca="1" si="48"/>
        <v>#REF!</v>
      </c>
      <c r="P483" s="51"/>
    </row>
    <row r="484" spans="1:16" hidden="1" x14ac:dyDescent="0.25">
      <c r="A484" s="38">
        <v>478</v>
      </c>
      <c r="B484" s="59" t="e">
        <f t="shared" ca="1" si="41"/>
        <v>#REF!</v>
      </c>
      <c r="C484" s="59" t="e">
        <f t="shared" ca="1" si="42"/>
        <v>#REF!</v>
      </c>
      <c r="D484" s="42"/>
      <c r="E484" s="43"/>
      <c r="F484" s="43" t="e">
        <f t="shared" ca="1" si="43"/>
        <v>#REF!</v>
      </c>
      <c r="G484" s="41"/>
      <c r="H484" s="41"/>
      <c r="I484" s="41" t="e">
        <f t="shared" ca="1" si="45"/>
        <v>#REF!</v>
      </c>
      <c r="J484" s="44"/>
      <c r="K484" s="44"/>
      <c r="L484" s="44" t="e">
        <f t="shared" ca="1" si="44"/>
        <v>#REF!</v>
      </c>
      <c r="M484" s="45" t="e">
        <f t="shared" ca="1" si="46"/>
        <v>#REF!</v>
      </c>
      <c r="N484" s="80" t="e">
        <f t="shared" ca="1" si="47"/>
        <v>#REF!</v>
      </c>
      <c r="O484" s="47" t="e">
        <f t="shared" ca="1" si="48"/>
        <v>#REF!</v>
      </c>
      <c r="P484" s="51"/>
    </row>
    <row r="485" spans="1:16" hidden="1" x14ac:dyDescent="0.25">
      <c r="A485" s="38">
        <v>479</v>
      </c>
      <c r="B485" s="59" t="e">
        <f t="shared" ca="1" si="41"/>
        <v>#REF!</v>
      </c>
      <c r="C485" s="59" t="e">
        <f t="shared" ca="1" si="42"/>
        <v>#REF!</v>
      </c>
      <c r="D485" s="42"/>
      <c r="E485" s="43"/>
      <c r="F485" s="43" t="e">
        <f t="shared" ca="1" si="43"/>
        <v>#REF!</v>
      </c>
      <c r="G485" s="41"/>
      <c r="H485" s="41"/>
      <c r="I485" s="41" t="e">
        <f t="shared" ca="1" si="45"/>
        <v>#REF!</v>
      </c>
      <c r="J485" s="44"/>
      <c r="K485" s="44"/>
      <c r="L485" s="44" t="e">
        <f t="shared" ca="1" si="44"/>
        <v>#REF!</v>
      </c>
      <c r="M485" s="45" t="e">
        <f t="shared" ca="1" si="46"/>
        <v>#REF!</v>
      </c>
      <c r="N485" s="80" t="e">
        <f t="shared" ca="1" si="47"/>
        <v>#REF!</v>
      </c>
      <c r="O485" s="47" t="e">
        <f t="shared" ca="1" si="48"/>
        <v>#REF!</v>
      </c>
      <c r="P485" s="51"/>
    </row>
    <row r="486" spans="1:16" hidden="1" x14ac:dyDescent="0.25">
      <c r="A486" s="38">
        <v>480</v>
      </c>
      <c r="B486" s="59" t="e">
        <f t="shared" ca="1" si="41"/>
        <v>#REF!</v>
      </c>
      <c r="C486" s="59" t="e">
        <f t="shared" ca="1" si="42"/>
        <v>#REF!</v>
      </c>
      <c r="D486" s="42"/>
      <c r="E486" s="43"/>
      <c r="F486" s="43" t="e">
        <f t="shared" ca="1" si="43"/>
        <v>#REF!</v>
      </c>
      <c r="G486" s="41"/>
      <c r="H486" s="41"/>
      <c r="I486" s="41" t="e">
        <f t="shared" ca="1" si="45"/>
        <v>#REF!</v>
      </c>
      <c r="J486" s="44"/>
      <c r="K486" s="44"/>
      <c r="L486" s="44" t="e">
        <f t="shared" ca="1" si="44"/>
        <v>#REF!</v>
      </c>
      <c r="M486" s="45" t="e">
        <f t="shared" ca="1" si="46"/>
        <v>#REF!</v>
      </c>
      <c r="N486" s="80" t="e">
        <f t="shared" ca="1" si="47"/>
        <v>#REF!</v>
      </c>
      <c r="O486" s="47" t="e">
        <f t="shared" ca="1" si="48"/>
        <v>#REF!</v>
      </c>
      <c r="P486" s="51"/>
    </row>
    <row r="487" spans="1:16" hidden="1" x14ac:dyDescent="0.25">
      <c r="A487" s="38">
        <v>481</v>
      </c>
      <c r="B487" s="59" t="e">
        <f t="shared" ca="1" si="41"/>
        <v>#REF!</v>
      </c>
      <c r="C487" s="59" t="e">
        <f t="shared" ca="1" si="42"/>
        <v>#REF!</v>
      </c>
      <c r="D487" s="42"/>
      <c r="E487" s="43"/>
      <c r="F487" s="43" t="e">
        <f t="shared" ca="1" si="43"/>
        <v>#REF!</v>
      </c>
      <c r="G487" s="41"/>
      <c r="H487" s="41"/>
      <c r="I487" s="41" t="e">
        <f t="shared" ca="1" si="45"/>
        <v>#REF!</v>
      </c>
      <c r="J487" s="44"/>
      <c r="K487" s="44"/>
      <c r="L487" s="44" t="e">
        <f t="shared" ca="1" si="44"/>
        <v>#REF!</v>
      </c>
      <c r="M487" s="45" t="e">
        <f t="shared" ca="1" si="46"/>
        <v>#REF!</v>
      </c>
      <c r="N487" s="80" t="e">
        <f t="shared" ca="1" si="47"/>
        <v>#REF!</v>
      </c>
      <c r="O487" s="47" t="e">
        <f t="shared" ca="1" si="48"/>
        <v>#REF!</v>
      </c>
      <c r="P487" s="51"/>
    </row>
    <row r="488" spans="1:16" hidden="1" x14ac:dyDescent="0.25">
      <c r="A488" s="38">
        <v>482</v>
      </c>
      <c r="B488" s="59" t="e">
        <f t="shared" ca="1" si="41"/>
        <v>#REF!</v>
      </c>
      <c r="C488" s="59" t="e">
        <f t="shared" ca="1" si="42"/>
        <v>#REF!</v>
      </c>
      <c r="D488" s="42"/>
      <c r="E488" s="43"/>
      <c r="F488" s="43" t="e">
        <f t="shared" ca="1" si="43"/>
        <v>#REF!</v>
      </c>
      <c r="G488" s="41"/>
      <c r="H488" s="41"/>
      <c r="I488" s="41" t="e">
        <f t="shared" ca="1" si="45"/>
        <v>#REF!</v>
      </c>
      <c r="J488" s="44"/>
      <c r="K488" s="44"/>
      <c r="L488" s="44" t="e">
        <f t="shared" ca="1" si="44"/>
        <v>#REF!</v>
      </c>
      <c r="M488" s="45" t="e">
        <f t="shared" ca="1" si="46"/>
        <v>#REF!</v>
      </c>
      <c r="N488" s="80" t="e">
        <f t="shared" ca="1" si="47"/>
        <v>#REF!</v>
      </c>
      <c r="O488" s="47" t="e">
        <f t="shared" ca="1" si="48"/>
        <v>#REF!</v>
      </c>
      <c r="P488" s="51"/>
    </row>
    <row r="489" spans="1:16" hidden="1" x14ac:dyDescent="0.25">
      <c r="A489" s="38">
        <v>483</v>
      </c>
      <c r="B489" s="59" t="e">
        <f t="shared" ca="1" si="41"/>
        <v>#REF!</v>
      </c>
      <c r="C489" s="59" t="e">
        <f t="shared" ca="1" si="42"/>
        <v>#REF!</v>
      </c>
      <c r="D489" s="42"/>
      <c r="E489" s="43"/>
      <c r="F489" s="43" t="e">
        <f t="shared" ca="1" si="43"/>
        <v>#REF!</v>
      </c>
      <c r="G489" s="41"/>
      <c r="H489" s="41"/>
      <c r="I489" s="41" t="e">
        <f t="shared" ca="1" si="45"/>
        <v>#REF!</v>
      </c>
      <c r="J489" s="44"/>
      <c r="K489" s="44"/>
      <c r="L489" s="44" t="e">
        <f t="shared" ca="1" si="44"/>
        <v>#REF!</v>
      </c>
      <c r="M489" s="45" t="e">
        <f t="shared" ca="1" si="46"/>
        <v>#REF!</v>
      </c>
      <c r="N489" s="80" t="e">
        <f t="shared" ca="1" si="47"/>
        <v>#REF!</v>
      </c>
      <c r="O489" s="47" t="e">
        <f t="shared" ca="1" si="48"/>
        <v>#REF!</v>
      </c>
      <c r="P489" s="51"/>
    </row>
    <row r="490" spans="1:16" hidden="1" x14ac:dyDescent="0.25">
      <c r="A490" s="38">
        <v>484</v>
      </c>
      <c r="B490" s="59" t="e">
        <f t="shared" ca="1" si="41"/>
        <v>#REF!</v>
      </c>
      <c r="C490" s="59" t="e">
        <f t="shared" ca="1" si="42"/>
        <v>#REF!</v>
      </c>
      <c r="D490" s="42"/>
      <c r="E490" s="43"/>
      <c r="F490" s="43" t="e">
        <f t="shared" ca="1" si="43"/>
        <v>#REF!</v>
      </c>
      <c r="G490" s="41"/>
      <c r="H490" s="41"/>
      <c r="I490" s="41" t="e">
        <f t="shared" ca="1" si="45"/>
        <v>#REF!</v>
      </c>
      <c r="J490" s="44"/>
      <c r="K490" s="44"/>
      <c r="L490" s="44" t="e">
        <f t="shared" ca="1" si="44"/>
        <v>#REF!</v>
      </c>
      <c r="M490" s="45" t="e">
        <f t="shared" ca="1" si="46"/>
        <v>#REF!</v>
      </c>
      <c r="N490" s="80" t="e">
        <f t="shared" ca="1" si="47"/>
        <v>#REF!</v>
      </c>
      <c r="O490" s="47" t="e">
        <f t="shared" ca="1" si="48"/>
        <v>#REF!</v>
      </c>
      <c r="P490" s="51"/>
    </row>
    <row r="491" spans="1:16" hidden="1" x14ac:dyDescent="0.25">
      <c r="A491" s="38">
        <v>485</v>
      </c>
      <c r="B491" s="59" t="e">
        <f t="shared" ca="1" si="41"/>
        <v>#REF!</v>
      </c>
      <c r="C491" s="59" t="e">
        <f t="shared" ca="1" si="42"/>
        <v>#REF!</v>
      </c>
      <c r="D491" s="42"/>
      <c r="E491" s="43"/>
      <c r="F491" s="43" t="e">
        <f t="shared" ca="1" si="43"/>
        <v>#REF!</v>
      </c>
      <c r="G491" s="41"/>
      <c r="H491" s="41"/>
      <c r="I491" s="41" t="e">
        <f t="shared" ca="1" si="45"/>
        <v>#REF!</v>
      </c>
      <c r="J491" s="44"/>
      <c r="K491" s="44"/>
      <c r="L491" s="44" t="e">
        <f t="shared" ca="1" si="44"/>
        <v>#REF!</v>
      </c>
      <c r="M491" s="45" t="e">
        <f t="shared" ca="1" si="46"/>
        <v>#REF!</v>
      </c>
      <c r="N491" s="80" t="e">
        <f t="shared" ca="1" si="47"/>
        <v>#REF!</v>
      </c>
      <c r="O491" s="47" t="e">
        <f t="shared" ca="1" si="48"/>
        <v>#REF!</v>
      </c>
      <c r="P491" s="51"/>
    </row>
    <row r="492" spans="1:16" hidden="1" x14ac:dyDescent="0.25">
      <c r="A492" s="38">
        <v>486</v>
      </c>
      <c r="B492" s="59" t="e">
        <f t="shared" ca="1" si="41"/>
        <v>#REF!</v>
      </c>
      <c r="C492" s="59" t="e">
        <f t="shared" ca="1" si="42"/>
        <v>#REF!</v>
      </c>
      <c r="D492" s="42"/>
      <c r="E492" s="43"/>
      <c r="F492" s="43" t="e">
        <f t="shared" ca="1" si="43"/>
        <v>#REF!</v>
      </c>
      <c r="G492" s="41"/>
      <c r="H492" s="41"/>
      <c r="I492" s="41" t="e">
        <f t="shared" ca="1" si="45"/>
        <v>#REF!</v>
      </c>
      <c r="J492" s="44"/>
      <c r="K492" s="44"/>
      <c r="L492" s="44" t="e">
        <f t="shared" ca="1" si="44"/>
        <v>#REF!</v>
      </c>
      <c r="M492" s="45" t="e">
        <f t="shared" ca="1" si="46"/>
        <v>#REF!</v>
      </c>
      <c r="N492" s="80" t="e">
        <f t="shared" ca="1" si="47"/>
        <v>#REF!</v>
      </c>
      <c r="O492" s="47" t="e">
        <f t="shared" ca="1" si="48"/>
        <v>#REF!</v>
      </c>
      <c r="P492" s="51"/>
    </row>
    <row r="493" spans="1:16" hidden="1" x14ac:dyDescent="0.25">
      <c r="A493" s="38">
        <v>487</v>
      </c>
      <c r="B493" s="59" t="e">
        <f t="shared" ca="1" si="41"/>
        <v>#REF!</v>
      </c>
      <c r="C493" s="59" t="e">
        <f t="shared" ca="1" si="42"/>
        <v>#REF!</v>
      </c>
      <c r="D493" s="42"/>
      <c r="E493" s="43"/>
      <c r="F493" s="43" t="e">
        <f t="shared" ca="1" si="43"/>
        <v>#REF!</v>
      </c>
      <c r="G493" s="41"/>
      <c r="H493" s="41"/>
      <c r="I493" s="41" t="e">
        <f t="shared" ca="1" si="45"/>
        <v>#REF!</v>
      </c>
      <c r="J493" s="44"/>
      <c r="K493" s="44"/>
      <c r="L493" s="44" t="e">
        <f t="shared" ca="1" si="44"/>
        <v>#REF!</v>
      </c>
      <c r="M493" s="45" t="e">
        <f t="shared" ca="1" si="46"/>
        <v>#REF!</v>
      </c>
      <c r="N493" s="80" t="e">
        <f t="shared" ca="1" si="47"/>
        <v>#REF!</v>
      </c>
      <c r="O493" s="47" t="e">
        <f t="shared" ca="1" si="48"/>
        <v>#REF!</v>
      </c>
      <c r="P493" s="51"/>
    </row>
    <row r="494" spans="1:16" hidden="1" x14ac:dyDescent="0.25">
      <c r="A494" s="38">
        <v>488</v>
      </c>
      <c r="B494" s="59" t="e">
        <f t="shared" ca="1" si="41"/>
        <v>#REF!</v>
      </c>
      <c r="C494" s="59" t="e">
        <f t="shared" ca="1" si="42"/>
        <v>#REF!</v>
      </c>
      <c r="D494" s="42"/>
      <c r="E494" s="43"/>
      <c r="F494" s="43" t="e">
        <f t="shared" ca="1" si="43"/>
        <v>#REF!</v>
      </c>
      <c r="G494" s="41"/>
      <c r="H494" s="41"/>
      <c r="I494" s="41" t="e">
        <f t="shared" ca="1" si="45"/>
        <v>#REF!</v>
      </c>
      <c r="J494" s="44"/>
      <c r="K494" s="44"/>
      <c r="L494" s="44" t="e">
        <f t="shared" ca="1" si="44"/>
        <v>#REF!</v>
      </c>
      <c r="M494" s="45" t="e">
        <f t="shared" ca="1" si="46"/>
        <v>#REF!</v>
      </c>
      <c r="N494" s="80" t="e">
        <f t="shared" ca="1" si="47"/>
        <v>#REF!</v>
      </c>
      <c r="O494" s="47" t="e">
        <f t="shared" ca="1" si="48"/>
        <v>#REF!</v>
      </c>
      <c r="P494" s="51"/>
    </row>
    <row r="495" spans="1:16" hidden="1" x14ac:dyDescent="0.25">
      <c r="A495" s="38">
        <v>489</v>
      </c>
      <c r="B495" s="59" t="e">
        <f t="shared" ca="1" si="41"/>
        <v>#REF!</v>
      </c>
      <c r="C495" s="59" t="e">
        <f t="shared" ca="1" si="42"/>
        <v>#REF!</v>
      </c>
      <c r="D495" s="42"/>
      <c r="E495" s="43"/>
      <c r="F495" s="43" t="e">
        <f t="shared" ca="1" si="43"/>
        <v>#REF!</v>
      </c>
      <c r="G495" s="41"/>
      <c r="H495" s="41"/>
      <c r="I495" s="41" t="e">
        <f t="shared" ca="1" si="45"/>
        <v>#REF!</v>
      </c>
      <c r="J495" s="44"/>
      <c r="K495" s="44"/>
      <c r="L495" s="44" t="e">
        <f t="shared" ca="1" si="44"/>
        <v>#REF!</v>
      </c>
      <c r="M495" s="45" t="e">
        <f t="shared" ca="1" si="46"/>
        <v>#REF!</v>
      </c>
      <c r="N495" s="80" t="e">
        <f t="shared" ca="1" si="47"/>
        <v>#REF!</v>
      </c>
      <c r="O495" s="47" t="e">
        <f t="shared" ca="1" si="48"/>
        <v>#REF!</v>
      </c>
      <c r="P495" s="51"/>
    </row>
    <row r="496" spans="1:16" hidden="1" x14ac:dyDescent="0.25">
      <c r="A496" s="38">
        <v>490</v>
      </c>
      <c r="B496" s="59" t="e">
        <f t="shared" ca="1" si="41"/>
        <v>#REF!</v>
      </c>
      <c r="C496" s="59" t="e">
        <f t="shared" ca="1" si="42"/>
        <v>#REF!</v>
      </c>
      <c r="D496" s="42"/>
      <c r="E496" s="43"/>
      <c r="F496" s="43" t="e">
        <f t="shared" ca="1" si="43"/>
        <v>#REF!</v>
      </c>
      <c r="G496" s="41"/>
      <c r="H496" s="41"/>
      <c r="I496" s="41" t="e">
        <f t="shared" ca="1" si="45"/>
        <v>#REF!</v>
      </c>
      <c r="J496" s="44"/>
      <c r="K496" s="44"/>
      <c r="L496" s="44" t="e">
        <f t="shared" ca="1" si="44"/>
        <v>#REF!</v>
      </c>
      <c r="M496" s="45" t="e">
        <f t="shared" ca="1" si="46"/>
        <v>#REF!</v>
      </c>
      <c r="N496" s="80" t="e">
        <f t="shared" ca="1" si="47"/>
        <v>#REF!</v>
      </c>
      <c r="O496" s="47" t="e">
        <f t="shared" ca="1" si="48"/>
        <v>#REF!</v>
      </c>
      <c r="P496" s="51"/>
    </row>
    <row r="497" spans="1:16" hidden="1" x14ac:dyDescent="0.25">
      <c r="A497" s="38">
        <v>491</v>
      </c>
      <c r="B497" s="59" t="e">
        <f t="shared" ca="1" si="41"/>
        <v>#REF!</v>
      </c>
      <c r="C497" s="59" t="e">
        <f t="shared" ca="1" si="42"/>
        <v>#REF!</v>
      </c>
      <c r="D497" s="42"/>
      <c r="E497" s="43"/>
      <c r="F497" s="43" t="e">
        <f t="shared" ca="1" si="43"/>
        <v>#REF!</v>
      </c>
      <c r="G497" s="41"/>
      <c r="H497" s="41"/>
      <c r="I497" s="41" t="e">
        <f t="shared" ca="1" si="45"/>
        <v>#REF!</v>
      </c>
      <c r="J497" s="44"/>
      <c r="K497" s="44"/>
      <c r="L497" s="44" t="e">
        <f t="shared" ca="1" si="44"/>
        <v>#REF!</v>
      </c>
      <c r="M497" s="45" t="e">
        <f t="shared" ca="1" si="46"/>
        <v>#REF!</v>
      </c>
      <c r="N497" s="80" t="e">
        <f t="shared" ca="1" si="47"/>
        <v>#REF!</v>
      </c>
      <c r="O497" s="47" t="e">
        <f t="shared" ca="1" si="48"/>
        <v>#REF!</v>
      </c>
      <c r="P497" s="51"/>
    </row>
    <row r="498" spans="1:16" hidden="1" x14ac:dyDescent="0.25">
      <c r="A498" s="38">
        <v>492</v>
      </c>
      <c r="B498" s="59" t="e">
        <f t="shared" ca="1" si="41"/>
        <v>#REF!</v>
      </c>
      <c r="C498" s="59" t="e">
        <f t="shared" ca="1" si="42"/>
        <v>#REF!</v>
      </c>
      <c r="D498" s="42"/>
      <c r="E498" s="43"/>
      <c r="F498" s="43" t="e">
        <f t="shared" ca="1" si="43"/>
        <v>#REF!</v>
      </c>
      <c r="G498" s="41"/>
      <c r="H498" s="41"/>
      <c r="I498" s="41" t="e">
        <f t="shared" ca="1" si="45"/>
        <v>#REF!</v>
      </c>
      <c r="J498" s="44"/>
      <c r="K498" s="44"/>
      <c r="L498" s="44" t="e">
        <f t="shared" ca="1" si="44"/>
        <v>#REF!</v>
      </c>
      <c r="M498" s="45" t="e">
        <f t="shared" ca="1" si="46"/>
        <v>#REF!</v>
      </c>
      <c r="N498" s="80" t="e">
        <f t="shared" ca="1" si="47"/>
        <v>#REF!</v>
      </c>
      <c r="O498" s="47" t="e">
        <f t="shared" ca="1" si="48"/>
        <v>#REF!</v>
      </c>
      <c r="P498" s="51"/>
    </row>
    <row r="499" spans="1:16" ht="31.5" customHeight="1" x14ac:dyDescent="0.25">
      <c r="A499" s="303" t="s">
        <v>448</v>
      </c>
      <c r="B499" s="52"/>
      <c r="C499" s="86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4"/>
      <c r="P499" s="154"/>
    </row>
    <row r="500" spans="1:16" ht="22.5" customHeight="1" x14ac:dyDescent="0.25">
      <c r="A500" s="364"/>
      <c r="B500" s="364"/>
      <c r="C500" s="364"/>
      <c r="D500" s="364"/>
      <c r="E500" s="364"/>
      <c r="F500" s="364"/>
      <c r="G500" s="364"/>
      <c r="H500" s="364"/>
      <c r="I500" s="364"/>
      <c r="J500" s="364"/>
      <c r="K500" s="364"/>
      <c r="L500" s="364"/>
      <c r="M500" s="364"/>
      <c r="N500" s="364"/>
      <c r="O500" s="54"/>
      <c r="P500" s="154"/>
    </row>
    <row r="502" spans="1:16" x14ac:dyDescent="0.25">
      <c r="B502" s="87"/>
      <c r="C502" s="88" t="s">
        <v>206</v>
      </c>
      <c r="D502" s="58" t="s">
        <v>207</v>
      </c>
    </row>
    <row r="503" spans="1:16" x14ac:dyDescent="0.25">
      <c r="B503" s="87"/>
      <c r="C503" s="88"/>
      <c r="D503" s="58"/>
    </row>
    <row r="504" spans="1:16" x14ac:dyDescent="0.25">
      <c r="B504" s="87"/>
      <c r="C504" s="89"/>
      <c r="D504" s="58"/>
    </row>
    <row r="505" spans="1:16" x14ac:dyDescent="0.25">
      <c r="B505" s="87" t="s">
        <v>208</v>
      </c>
      <c r="C505" s="88" t="s">
        <v>214</v>
      </c>
      <c r="D505" s="58" t="s">
        <v>58</v>
      </c>
    </row>
  </sheetData>
  <autoFilter ref="A6:P500">
    <filterColumn colId="13">
      <filters blank="1">
        <filter val="1"/>
        <filter val="14"/>
        <filter val="2"/>
        <filter val="3"/>
        <filter val="4"/>
      </filters>
    </filterColumn>
  </autoFilter>
  <mergeCells count="9">
    <mergeCell ref="A500:N500"/>
    <mergeCell ref="A2:N2"/>
    <mergeCell ref="A4:A5"/>
    <mergeCell ref="B4:B5"/>
    <mergeCell ref="C4:C5"/>
    <mergeCell ref="D4:F4"/>
    <mergeCell ref="G4:I4"/>
    <mergeCell ref="J4:L4"/>
    <mergeCell ref="M4:O4"/>
  </mergeCells>
  <pageMargins left="0.43307086614173229" right="0.23622047244094491" top="0.49" bottom="0.35433070866141736" header="0.31496062992125984" footer="0.31496062992125984"/>
  <pageSetup paperSize="9" scale="67" fitToHeight="0" orientation="landscape" r:id="rId1"/>
  <headerFooter differentFirst="1">
    <oddHeader>&amp;C&amp;"Times New Roman,обычный"&amp;16&amp;P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A1:P9"/>
  <sheetViews>
    <sheetView view="pageBreakPreview" zoomScaleSheetLayoutView="100" workbookViewId="0">
      <pane xSplit="3" ySplit="5" topLeftCell="D6" activePane="bottomRight" state="frozen"/>
      <selection pane="topRight" activeCell="D1" sqref="D1"/>
      <selection pane="bottomLeft" activeCell="A10" sqref="A10"/>
      <selection pane="bottomRight" activeCell="M21" sqref="M21"/>
    </sheetView>
  </sheetViews>
  <sheetFormatPr defaultRowHeight="15.75" x14ac:dyDescent="0.25"/>
  <cols>
    <col min="1" max="1" width="6.5703125" style="57" customWidth="1"/>
    <col min="2" max="2" width="47.140625" style="90" customWidth="1"/>
    <col min="3" max="3" width="17.140625" style="91" customWidth="1"/>
    <col min="4" max="6" width="8.7109375" style="33" customWidth="1"/>
    <col min="7" max="9" width="8.7109375" style="28" customWidth="1"/>
    <col min="10" max="12" width="8.28515625" style="3" customWidth="1"/>
    <col min="13" max="13" width="14.140625" style="33" customWidth="1"/>
    <col min="14" max="14" width="9.85546875" style="28" customWidth="1"/>
    <col min="15" max="15" width="12.85546875" style="2" hidden="1" customWidth="1"/>
    <col min="16" max="16" width="8" style="2" customWidth="1"/>
    <col min="17" max="16384" width="9.140625" style="2"/>
  </cols>
  <sheetData>
    <row r="1" spans="1:16" s="8" customFormat="1" ht="18.75" x14ac:dyDescent="0.3">
      <c r="A1" s="15"/>
      <c r="B1" s="7"/>
      <c r="C1" s="7"/>
      <c r="D1" s="5"/>
      <c r="E1" s="5"/>
      <c r="F1" s="5"/>
      <c r="G1" s="4"/>
      <c r="H1" s="4"/>
      <c r="I1" s="4"/>
      <c r="J1" s="6"/>
      <c r="K1" s="6"/>
      <c r="L1" s="6"/>
      <c r="M1" s="5"/>
      <c r="N1" s="4"/>
    </row>
    <row r="2" spans="1:16" s="17" customFormat="1" ht="18.75" x14ac:dyDescent="0.3">
      <c r="A2" s="398" t="s">
        <v>441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</row>
    <row r="3" spans="1:16" s="8" customFormat="1" ht="18.75" x14ac:dyDescent="0.3">
      <c r="A3" s="15"/>
      <c r="B3" s="7"/>
      <c r="C3" s="7"/>
      <c r="D3" s="11"/>
      <c r="E3" s="11"/>
      <c r="F3" s="11"/>
      <c r="G3" s="9"/>
      <c r="H3" s="9"/>
      <c r="I3" s="9"/>
      <c r="J3" s="10"/>
      <c r="K3" s="10"/>
      <c r="L3" s="10"/>
      <c r="M3" s="11"/>
      <c r="N3" s="9"/>
    </row>
    <row r="4" spans="1:16" s="35" customFormat="1" ht="54.75" customHeight="1" x14ac:dyDescent="0.25">
      <c r="A4" s="386" t="s">
        <v>0</v>
      </c>
      <c r="B4" s="386" t="s">
        <v>170</v>
      </c>
      <c r="C4" s="386" t="s">
        <v>169</v>
      </c>
      <c r="D4" s="394" t="s">
        <v>1</v>
      </c>
      <c r="E4" s="395"/>
      <c r="F4" s="396"/>
      <c r="G4" s="368" t="s">
        <v>157</v>
      </c>
      <c r="H4" s="369"/>
      <c r="I4" s="370"/>
      <c r="J4" s="374" t="s">
        <v>158</v>
      </c>
      <c r="K4" s="375"/>
      <c r="L4" s="376"/>
      <c r="M4" s="397" t="s">
        <v>159</v>
      </c>
      <c r="N4" s="392"/>
      <c r="O4" s="392"/>
      <c r="P4" s="388" t="s">
        <v>194</v>
      </c>
    </row>
    <row r="5" spans="1:16" s="37" customFormat="1" ht="56.25" customHeight="1" x14ac:dyDescent="0.25">
      <c r="A5" s="387"/>
      <c r="B5" s="387"/>
      <c r="C5" s="387"/>
      <c r="D5" s="217">
        <v>2016</v>
      </c>
      <c r="E5" s="217">
        <v>2017</v>
      </c>
      <c r="F5" s="217">
        <v>2018</v>
      </c>
      <c r="G5" s="217">
        <v>2016</v>
      </c>
      <c r="H5" s="217">
        <v>2017</v>
      </c>
      <c r="I5" s="217">
        <v>2018</v>
      </c>
      <c r="J5" s="217">
        <v>2016</v>
      </c>
      <c r="K5" s="217">
        <v>2017</v>
      </c>
      <c r="L5" s="217">
        <v>2018</v>
      </c>
      <c r="M5" s="69" t="s">
        <v>163</v>
      </c>
      <c r="N5" s="39" t="s">
        <v>197</v>
      </c>
      <c r="O5" s="68" t="s">
        <v>191</v>
      </c>
      <c r="P5" s="388"/>
    </row>
    <row r="6" spans="1:16" s="48" customFormat="1" ht="18" customHeight="1" x14ac:dyDescent="0.25">
      <c r="A6" s="177">
        <v>1</v>
      </c>
      <c r="B6" s="178" t="s">
        <v>213</v>
      </c>
      <c r="C6" s="85"/>
      <c r="D6" s="218"/>
      <c r="E6" s="76"/>
      <c r="F6" s="76"/>
      <c r="G6" s="77"/>
      <c r="H6" s="77"/>
      <c r="I6" s="77"/>
      <c r="J6" s="78"/>
      <c r="K6" s="78"/>
      <c r="L6" s="78"/>
      <c r="M6" s="76"/>
      <c r="N6" s="77">
        <f>SUM(N7:N7)</f>
        <v>30</v>
      </c>
      <c r="O6" s="78"/>
      <c r="P6" s="46"/>
    </row>
    <row r="7" spans="1:16" s="48" customFormat="1" ht="38.25" customHeight="1" x14ac:dyDescent="0.25">
      <c r="A7" s="38">
        <v>2</v>
      </c>
      <c r="B7" s="59" t="s">
        <v>95</v>
      </c>
      <c r="C7" s="59" t="s">
        <v>251</v>
      </c>
      <c r="D7" s="237">
        <v>116.5</v>
      </c>
      <c r="E7" s="43">
        <v>116.5</v>
      </c>
      <c r="F7" s="43">
        <v>116.5</v>
      </c>
      <c r="G7" s="41">
        <v>1078</v>
      </c>
      <c r="H7" s="41">
        <v>1087</v>
      </c>
      <c r="I7" s="41">
        <v>1161</v>
      </c>
      <c r="J7" s="44">
        <f>G7/D7</f>
        <v>9.2532188841201712</v>
      </c>
      <c r="K7" s="238">
        <f>H7/E7</f>
        <v>9.3304721030042916</v>
      </c>
      <c r="L7" s="238">
        <f>I7/F7</f>
        <v>9.9656652360515015</v>
      </c>
      <c r="M7" s="239">
        <f>N7*100/I7</f>
        <v>2.5839793281653747</v>
      </c>
      <c r="N7" s="80">
        <v>30</v>
      </c>
      <c r="O7" s="47"/>
      <c r="P7" s="46">
        <v>40</v>
      </c>
    </row>
    <row r="8" spans="1:16" ht="53.25" customHeight="1" x14ac:dyDescent="0.25">
      <c r="A8" s="52" t="s">
        <v>448</v>
      </c>
      <c r="B8" s="52"/>
      <c r="C8" s="86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54"/>
    </row>
    <row r="9" spans="1:16" x14ac:dyDescent="0.25">
      <c r="A9" s="364"/>
      <c r="B9" s="364"/>
      <c r="C9" s="364"/>
      <c r="D9" s="364"/>
      <c r="E9" s="364"/>
      <c r="F9" s="364"/>
      <c r="G9" s="364"/>
      <c r="H9" s="364"/>
      <c r="I9" s="364"/>
      <c r="J9" s="364"/>
      <c r="K9" s="364"/>
      <c r="L9" s="364"/>
      <c r="M9" s="364"/>
      <c r="N9" s="364"/>
      <c r="O9" s="54"/>
      <c r="P9" s="54"/>
    </row>
  </sheetData>
  <mergeCells count="10">
    <mergeCell ref="P4:P5"/>
    <mergeCell ref="A9:N9"/>
    <mergeCell ref="A2:N2"/>
    <mergeCell ref="A4:A5"/>
    <mergeCell ref="B4:B5"/>
    <mergeCell ref="C4:C5"/>
    <mergeCell ref="D4:F4"/>
    <mergeCell ref="G4:I4"/>
    <mergeCell ref="J4:L4"/>
    <mergeCell ref="M4:O4"/>
  </mergeCells>
  <pageMargins left="0.43307086614173229" right="0.23622047244094491" top="0.49" bottom="0.35433070866141736" header="0.31496062992125984" footer="0.31496062992125984"/>
  <pageSetup paperSize="9" scale="78" fitToHeight="0" orientation="landscape" r:id="rId1"/>
  <headerFooter differentFirst="1">
    <oddHeader>&amp;C&amp;"Times New Roman,обычный"&amp;16&amp;P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23</vt:i4>
      </vt:variant>
    </vt:vector>
  </HeadingPairs>
  <TitlesOfParts>
    <vt:vector size="35" baseType="lpstr">
      <vt:lpstr>Лимит</vt:lpstr>
      <vt:lpstr>Лось</vt:lpstr>
      <vt:lpstr>Косуля</vt:lpstr>
      <vt:lpstr>Олень</vt:lpstr>
      <vt:lpstr>Сев.Олень</vt:lpstr>
      <vt:lpstr>Кабарга</vt:lpstr>
      <vt:lpstr>Соболь</vt:lpstr>
      <vt:lpstr>Рысь</vt:lpstr>
      <vt:lpstr>Сибирский горный козел</vt:lpstr>
      <vt:lpstr>Овцебык</vt:lpstr>
      <vt:lpstr>Медведь</vt:lpstr>
      <vt:lpstr>Барсук</vt:lpstr>
      <vt:lpstr>Барсук!Заголовки_для_печати</vt:lpstr>
      <vt:lpstr>Кабарга!Заголовки_для_печати</vt:lpstr>
      <vt:lpstr>Косуля!Заголовки_для_печати</vt:lpstr>
      <vt:lpstr>Лось!Заголовки_для_печати</vt:lpstr>
      <vt:lpstr>Медведь!Заголовки_для_печати</vt:lpstr>
      <vt:lpstr>Овцебык!Заголовки_для_печати</vt:lpstr>
      <vt:lpstr>Олень!Заголовки_для_печати</vt:lpstr>
      <vt:lpstr>Рысь!Заголовки_для_печати</vt:lpstr>
      <vt:lpstr>Сев.Олень!Заголовки_для_печати</vt:lpstr>
      <vt:lpstr>'Сибирский горный козел'!Заголовки_для_печати</vt:lpstr>
      <vt:lpstr>Соболь!Заголовки_для_печати</vt:lpstr>
      <vt:lpstr>Барсук!Область_печати</vt:lpstr>
      <vt:lpstr>Кабарга!Область_печати</vt:lpstr>
      <vt:lpstr>Косуля!Область_печати</vt:lpstr>
      <vt:lpstr>Лимит!Область_печати</vt:lpstr>
      <vt:lpstr>Лось!Область_печати</vt:lpstr>
      <vt:lpstr>Медведь!Область_печати</vt:lpstr>
      <vt:lpstr>Овцебык!Область_печати</vt:lpstr>
      <vt:lpstr>Олень!Область_печати</vt:lpstr>
      <vt:lpstr>Рысь!Область_печати</vt:lpstr>
      <vt:lpstr>Сев.Олень!Область_печати</vt:lpstr>
      <vt:lpstr>'Сибирский горный козел'!Область_печати</vt:lpstr>
      <vt:lpstr>Соболь!Область_печати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2018-07-05T12:34:50Z</dcterms:modified>
</cp:coreProperties>
</file>